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tabRatio="738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  <sheet name="2004" sheetId="14" r:id="rId14"/>
    <sheet name="2003" sheetId="15" r:id="rId15"/>
    <sheet name="2002" sheetId="16" r:id="rId16"/>
    <sheet name="2001" sheetId="17" r:id="rId17"/>
    <sheet name="2000" sheetId="18" r:id="rId18"/>
    <sheet name="1999" sheetId="19" r:id="rId19"/>
    <sheet name="1998" sheetId="20" r:id="rId20"/>
    <sheet name="1997" sheetId="21" r:id="rId21"/>
    <sheet name="1996" sheetId="22" r:id="rId22"/>
    <sheet name="1995" sheetId="23" r:id="rId23"/>
    <sheet name="1994" sheetId="24" r:id="rId24"/>
    <sheet name="1993" sheetId="25" r:id="rId25"/>
  </sheets>
  <definedNames/>
  <calcPr fullCalcOnLoad="1"/>
</workbook>
</file>

<file path=xl/sharedStrings.xml><?xml version="1.0" encoding="utf-8"?>
<sst xmlns="http://schemas.openxmlformats.org/spreadsheetml/2006/main" count="1923" uniqueCount="91">
  <si>
    <t>Percent of Total Corporations</t>
  </si>
  <si>
    <t>Percent of Total Liability</t>
  </si>
  <si>
    <t>Less than zero</t>
  </si>
  <si>
    <t>$0 - $5,000</t>
  </si>
  <si>
    <t>$5,001 - $10,000</t>
  </si>
  <si>
    <t>$10,001 - $15,000</t>
  </si>
  <si>
    <t>$15,001 - $20,000</t>
  </si>
  <si>
    <t>$20,001 - $25,000</t>
  </si>
  <si>
    <t>$25,001 - $30,000</t>
  </si>
  <si>
    <t>$30,001 - $35,000</t>
  </si>
  <si>
    <t>$35,001 - $40,000</t>
  </si>
  <si>
    <t>$40,001 - $45,000</t>
  </si>
  <si>
    <t>$45,001 - $50,000</t>
  </si>
  <si>
    <t>$50,001 - $60,000</t>
  </si>
  <si>
    <t>$60,001 - $70,000</t>
  </si>
  <si>
    <t>$70,001 - $80,000</t>
  </si>
  <si>
    <t>$80,001 - $90,000</t>
  </si>
  <si>
    <t>$90,001 - $100,000</t>
  </si>
  <si>
    <t>$100,001 - $150,000</t>
  </si>
  <si>
    <t>$150,001 - $200,000</t>
  </si>
  <si>
    <t>$200,001 - $250,000</t>
  </si>
  <si>
    <t>$250,001 - $300,000</t>
  </si>
  <si>
    <t>$300,001 - $350,000</t>
  </si>
  <si>
    <t>$350,001 - $400,000</t>
  </si>
  <si>
    <t>$400,001 - $450,000</t>
  </si>
  <si>
    <t>$450,001 - $500,000</t>
  </si>
  <si>
    <t>$500,001 - $750,000</t>
  </si>
  <si>
    <t>$750,001 - $1,000,000</t>
  </si>
  <si>
    <t>$1,000,001 - $2,000,000</t>
  </si>
  <si>
    <t>$2,000,001 - $3,000,000</t>
  </si>
  <si>
    <t>$3,000,001 - $5,000,000</t>
  </si>
  <si>
    <t>Greater than $5,000,000</t>
  </si>
  <si>
    <t>TOTAL</t>
  </si>
  <si>
    <r>
      <t>Number of Corporations</t>
    </r>
    <r>
      <rPr>
        <vertAlign val="superscript"/>
        <sz val="11"/>
        <color indexed="8"/>
        <rFont val="Times New Roman"/>
        <family val="1"/>
      </rPr>
      <t>1</t>
    </r>
  </si>
  <si>
    <r>
      <t>Net Nebraska Tax Due</t>
    </r>
    <r>
      <rPr>
        <vertAlign val="superscript"/>
        <sz val="11"/>
        <color indexed="8"/>
        <rFont val="Times New Roman"/>
        <family val="1"/>
      </rPr>
      <t>3</t>
    </r>
  </si>
  <si>
    <r>
      <rPr>
        <vertAlign val="superscript"/>
        <sz val="11"/>
        <color indexed="8"/>
        <rFont val="Times New Roman"/>
        <family val="1"/>
      </rPr>
      <t xml:space="preserve">1 </t>
    </r>
    <r>
      <rPr>
        <sz val="11"/>
        <color indexed="8"/>
        <rFont val="Times New Roman"/>
        <family val="1"/>
      </rPr>
      <t>Does not include S-Corporations</t>
    </r>
  </si>
  <si>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>Does not include income less than zero</t>
    </r>
  </si>
  <si>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The corporation income tax rate is 5.58% on the first $50,000 of Nebraska taxable income and 7.81 % of income over $50,000.</t>
    </r>
  </si>
  <si>
    <r>
      <t>Net Nebraska Taxable Income</t>
    </r>
    <r>
      <rPr>
        <vertAlign val="superscript"/>
        <sz val="11"/>
        <color indexed="8"/>
        <rFont val="Times New Roman"/>
        <family val="1"/>
      </rPr>
      <t>2</t>
    </r>
  </si>
  <si>
    <t>C-Corporations</t>
  </si>
  <si>
    <t>S-Corporations</t>
  </si>
  <si>
    <t>Total</t>
  </si>
  <si>
    <r>
      <t>Number of Corporations</t>
    </r>
    <r>
      <rPr>
        <vertAlign val="superscript"/>
        <sz val="11"/>
        <color indexed="8"/>
        <rFont val="Times New Roman"/>
        <family val="1"/>
      </rPr>
      <t>4</t>
    </r>
  </si>
  <si>
    <r>
      <rPr>
        <vertAlign val="superscript"/>
        <sz val="11"/>
        <color indexed="8"/>
        <rFont val="Times New Roman"/>
        <family val="1"/>
      </rPr>
      <t xml:space="preserve">4 </t>
    </r>
    <r>
      <rPr>
        <sz val="11"/>
        <color indexed="8"/>
        <rFont val="Times New Roman"/>
        <family val="1"/>
      </rPr>
      <t>Does not include C-Corporations</t>
    </r>
  </si>
  <si>
    <t>Greater than $500,000</t>
  </si>
  <si>
    <t>$250,001 - $500,000</t>
  </si>
  <si>
    <t>$100,001 - $250,000</t>
  </si>
  <si>
    <t>$50,001 - $100,000</t>
  </si>
  <si>
    <t>$4,001 - $5,000</t>
  </si>
  <si>
    <t>$3,001 - $4,000</t>
  </si>
  <si>
    <t>$2,001 - $3,000</t>
  </si>
  <si>
    <t>$1,001 - $2,000</t>
  </si>
  <si>
    <t>$1 - $1,000</t>
  </si>
  <si>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The corporation income tax rate is 5.58% on the first $100,000 of Nebraska taxable income and 7.81 % of income over $100,000.</t>
    </r>
  </si>
  <si>
    <t>2013 Net Nebraska Taxable Income Classification</t>
  </si>
  <si>
    <t>2012 Net Nebraska Taxable Income Classification</t>
  </si>
  <si>
    <t>2011 Net Nebraska Taxable Income Classification</t>
  </si>
  <si>
    <t>2010 Net  Nebraska Taxable Income Classification</t>
  </si>
  <si>
    <t>2009 Net Nebraska Taxable Income Classification</t>
  </si>
  <si>
    <t>2008 Net Nebraska Taxable Income Classification</t>
  </si>
  <si>
    <t>2007 Net Nebraska Taxable Income Classification</t>
  </si>
  <si>
    <t>2006 Net Nebraska Taxable Income Classification</t>
  </si>
  <si>
    <t>2005 Net Nebraska Taxable Income Classification</t>
  </si>
  <si>
    <t>2004 Net Nebraska Taxable Income Classification</t>
  </si>
  <si>
    <t>2003 Net Nebraska Taxable Income Classification</t>
  </si>
  <si>
    <t>2002 Net Nebraska Taxable Income Classification</t>
  </si>
  <si>
    <t>2001 Net Nebraska Taxable Income Classification</t>
  </si>
  <si>
    <t>2000 Net Nebraska Taxable Income Classification</t>
  </si>
  <si>
    <t>1999 Net Nebraska Taxable Income Classification</t>
  </si>
  <si>
    <t>1998 Net Nebraska Taxable Income Classification</t>
  </si>
  <si>
    <t>1997 Net Nebraska Taxable Income Classification</t>
  </si>
  <si>
    <t>1996 Net Nebraska Taxable Income Classification</t>
  </si>
  <si>
    <t>1995 Net Nebraska Taxable Income Classification</t>
  </si>
  <si>
    <t>1994 Net Nebraska Taxable Income Classification</t>
  </si>
  <si>
    <t>1993 Net Nebraska Taxable Income Classification</t>
  </si>
  <si>
    <t>2014 Net Nebraska Taxable Income Classification</t>
  </si>
  <si>
    <t>2015 Net Nebraska Taxable Income Classification</t>
  </si>
  <si>
    <t>Number of C-Corporations</t>
  </si>
  <si>
    <r>
      <rPr>
        <vertAlign val="superscript"/>
        <sz val="11"/>
        <color indexed="8"/>
        <rFont val="Times New Roman"/>
        <family val="1"/>
      </rPr>
      <t xml:space="preserve">1 </t>
    </r>
    <r>
      <rPr>
        <sz val="11"/>
        <color indexed="8"/>
        <rFont val="Times New Roman"/>
        <family val="1"/>
      </rPr>
      <t>Does not include income less than zero</t>
    </r>
  </si>
  <si>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>The corporation income tax rate is 5.58% on the first $100,000 of Nebraska taxable income and 7.81 % of income over $100,000.</t>
    </r>
  </si>
  <si>
    <t>Number of S-Corporations</t>
  </si>
  <si>
    <r>
      <t>Net Nebraska Taxable Income</t>
    </r>
    <r>
      <rPr>
        <b/>
        <vertAlign val="superscript"/>
        <sz val="11"/>
        <color indexed="8"/>
        <rFont val="Times New Roman"/>
        <family val="1"/>
      </rPr>
      <t>1</t>
    </r>
  </si>
  <si>
    <r>
      <t>Net Nebraska Tax Due</t>
    </r>
    <r>
      <rPr>
        <b/>
        <vertAlign val="superscript"/>
        <sz val="11"/>
        <color indexed="8"/>
        <rFont val="Times New Roman"/>
        <family val="1"/>
      </rPr>
      <t>2</t>
    </r>
  </si>
  <si>
    <t>Table above is for C-Corporation only</t>
  </si>
  <si>
    <t>The bottom table  is for S-Corporation only</t>
  </si>
  <si>
    <t>2010 Net Nebraska Taxable Income Classification</t>
  </si>
  <si>
    <t>2016 Net Nebraska Taxable Income Classification</t>
  </si>
  <si>
    <t>Source:  2016 Nebraska Corporation Tax Data, Balance file extracted on 7/08/2019</t>
  </si>
  <si>
    <t>Source:  2015 Nebraska Corporation Tax Data, Balance file extracted on 7/06/2018</t>
  </si>
  <si>
    <t>2017 Net Nebraska Taxable Income Classification</t>
  </si>
  <si>
    <t>Source:  2017 Nebraska Corporation Tax Data, Balance file extracted on 7/17/2020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</si>
</sst>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7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vertAlign val="superscript"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ck"/>
      <right/>
      <top>
        <color indexed="63"/>
      </top>
      <bottom>
        <color indexed="63"/>
      </bottom>
    </border>
    <border>
      <left/>
      <right style="thick"/>
      <top>
        <color indexed="63"/>
      </top>
      <bottom>
        <color indexed="63"/>
      </bottom>
    </border>
    <border>
      <left/>
      <right/>
      <top>
        <color indexed="63"/>
      </top>
      <bottom style="thick"/>
    </border>
    <border>
      <left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ck"/>
      <right/>
      <top style="thick"/>
      <bottom style="thin"/>
    </border>
    <border>
      <left style="thick"/>
      <right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10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6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10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0" fontId="0" fillId="0" borderId="18" xfId="0" applyNumberFormat="1" applyFont="1" applyBorder="1" applyAlignment="1">
      <alignment/>
    </xf>
    <xf numFmtId="10" fontId="0" fillId="0" borderId="19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0" fontId="35" fillId="0" borderId="20" xfId="0" applyFont="1" applyBorder="1" applyAlignment="1">
      <alignment horizontal="center" wrapText="1"/>
    </xf>
    <xf numFmtId="0" fontId="35" fillId="0" borderId="21" xfId="0" applyFont="1" applyBorder="1" applyAlignment="1">
      <alignment horizontal="center" wrapText="1"/>
    </xf>
    <xf numFmtId="0" fontId="35" fillId="0" borderId="22" xfId="0" applyFont="1" applyBorder="1" applyAlignment="1">
      <alignment horizontal="center" wrapText="1"/>
    </xf>
    <xf numFmtId="0" fontId="35" fillId="0" borderId="23" xfId="0" applyFont="1" applyBorder="1" applyAlignment="1">
      <alignment horizontal="center" wrapText="1"/>
    </xf>
    <xf numFmtId="0" fontId="35" fillId="0" borderId="24" xfId="0" applyFont="1" applyBorder="1" applyAlignment="1">
      <alignment/>
    </xf>
    <xf numFmtId="6" fontId="0" fillId="0" borderId="11" xfId="0" applyNumberFormat="1" applyFont="1" applyBorder="1" applyAlignment="1">
      <alignment horizontal="left"/>
    </xf>
    <xf numFmtId="0" fontId="35" fillId="0" borderId="25" xfId="0" applyFont="1" applyBorder="1" applyAlignment="1">
      <alignment horizontal="center" wrapText="1"/>
    </xf>
    <xf numFmtId="0" fontId="0" fillId="34" borderId="16" xfId="0" applyFont="1" applyFill="1" applyBorder="1" applyAlignment="1">
      <alignment/>
    </xf>
    <xf numFmtId="3" fontId="0" fillId="34" borderId="18" xfId="0" applyNumberFormat="1" applyFont="1" applyFill="1" applyBorder="1" applyAlignment="1">
      <alignment/>
    </xf>
    <xf numFmtId="10" fontId="0" fillId="34" borderId="18" xfId="0" applyNumberFormat="1" applyFon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164" fontId="0" fillId="34" borderId="18" xfId="0" applyNumberFormat="1" applyFont="1" applyFill="1" applyBorder="1" applyAlignment="1">
      <alignment/>
    </xf>
    <xf numFmtId="10" fontId="0" fillId="34" borderId="12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10" fontId="0" fillId="34" borderId="0" xfId="0" applyNumberFormat="1" applyFont="1" applyFill="1" applyBorder="1" applyAlignment="1">
      <alignment/>
    </xf>
    <xf numFmtId="0" fontId="35" fillId="34" borderId="26" xfId="0" applyFont="1" applyFill="1" applyBorder="1" applyAlignment="1">
      <alignment/>
    </xf>
    <xf numFmtId="3" fontId="0" fillId="34" borderId="19" xfId="0" applyNumberFormat="1" applyFont="1" applyFill="1" applyBorder="1" applyAlignment="1">
      <alignment/>
    </xf>
    <xf numFmtId="10" fontId="0" fillId="34" borderId="13" xfId="0" applyNumberFormat="1" applyFont="1" applyFill="1" applyBorder="1" applyAlignment="1">
      <alignment/>
    </xf>
    <xf numFmtId="164" fontId="0" fillId="34" borderId="19" xfId="0" applyNumberFormat="1" applyFont="1" applyFill="1" applyBorder="1" applyAlignment="1">
      <alignment/>
    </xf>
    <xf numFmtId="10" fontId="0" fillId="34" borderId="1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67">
      <selection activeCell="C75" sqref="C75"/>
    </sheetView>
  </sheetViews>
  <sheetFormatPr defaultColWidth="9.140625" defaultRowHeight="15"/>
  <cols>
    <col min="1" max="1" width="20.7109375" style="1" customWidth="1"/>
    <col min="2" max="2" width="13.421875" style="1" customWidth="1"/>
    <col min="3" max="3" width="13.7109375" style="1" customWidth="1"/>
    <col min="4" max="5" width="14.7109375" style="1" customWidth="1"/>
    <col min="6" max="6" width="11.7109375" style="1" customWidth="1"/>
  </cols>
  <sheetData>
    <row r="1" spans="1:9" s="1" customFormat="1" ht="46.5" thickTop="1">
      <c r="A1" s="28" t="s">
        <v>89</v>
      </c>
      <c r="B1" s="29" t="s">
        <v>77</v>
      </c>
      <c r="C1" s="29" t="s">
        <v>0</v>
      </c>
      <c r="D1" s="30" t="s">
        <v>81</v>
      </c>
      <c r="E1" s="29" t="s">
        <v>82</v>
      </c>
      <c r="F1" s="31" t="s">
        <v>1</v>
      </c>
      <c r="I1" s="13"/>
    </row>
    <row r="2" spans="1:6" ht="15">
      <c r="A2" s="20" t="s">
        <v>2</v>
      </c>
      <c r="B2" s="22">
        <v>7610</v>
      </c>
      <c r="C2" s="25">
        <f>+B2/$B$32</f>
        <v>0.38658877317754636</v>
      </c>
      <c r="D2" s="16">
        <v>0</v>
      </c>
      <c r="E2" s="27">
        <v>0</v>
      </c>
      <c r="F2" s="17">
        <f>+E2/$E$32</f>
        <v>0</v>
      </c>
    </row>
    <row r="3" spans="1:6" ht="15">
      <c r="A3" s="21" t="s">
        <v>3</v>
      </c>
      <c r="B3" s="23">
        <v>6114</v>
      </c>
      <c r="C3" s="25">
        <f aca="true" t="shared" si="0" ref="C3:C31">+B3/$B$32</f>
        <v>0.31059182118364237</v>
      </c>
      <c r="D3" s="16">
        <v>3407411</v>
      </c>
      <c r="E3" s="27">
        <v>188164</v>
      </c>
      <c r="F3" s="17">
        <f>+E3/$E$32</f>
        <v>0.0008704456125121455</v>
      </c>
    </row>
    <row r="4" spans="1:6" ht="15">
      <c r="A4" s="35" t="s">
        <v>4</v>
      </c>
      <c r="B4" s="36">
        <v>732</v>
      </c>
      <c r="C4" s="37">
        <f t="shared" si="0"/>
        <v>0.037185674371348745</v>
      </c>
      <c r="D4" s="38">
        <v>5366639</v>
      </c>
      <c r="E4" s="39">
        <v>294150</v>
      </c>
      <c r="F4" s="40">
        <f aca="true" t="shared" si="1" ref="F4:F31">+E4/$E$32</f>
        <v>0.0013607362562469312</v>
      </c>
    </row>
    <row r="5" spans="1:6" ht="15">
      <c r="A5" s="21" t="s">
        <v>5</v>
      </c>
      <c r="B5" s="23">
        <v>519</v>
      </c>
      <c r="C5" s="25">
        <f t="shared" si="0"/>
        <v>0.02636525273050546</v>
      </c>
      <c r="D5" s="16">
        <v>6395374</v>
      </c>
      <c r="E5" s="27">
        <v>354345</v>
      </c>
      <c r="F5" s="17">
        <f t="shared" si="1"/>
        <v>0.0016391979898684986</v>
      </c>
    </row>
    <row r="6" spans="1:6" ht="15">
      <c r="A6" s="21" t="s">
        <v>6</v>
      </c>
      <c r="B6" s="23">
        <v>394</v>
      </c>
      <c r="C6" s="25">
        <f t="shared" si="0"/>
        <v>0.02001524003048006</v>
      </c>
      <c r="D6" s="16">
        <v>6879502</v>
      </c>
      <c r="E6" s="27">
        <v>377685</v>
      </c>
      <c r="F6" s="17">
        <f t="shared" si="1"/>
        <v>0.0017471686994411772</v>
      </c>
    </row>
    <row r="7" spans="1:6" ht="15">
      <c r="A7" s="35" t="s">
        <v>7</v>
      </c>
      <c r="B7" s="36">
        <v>329</v>
      </c>
      <c r="C7" s="37">
        <f t="shared" si="0"/>
        <v>0.016713233426466852</v>
      </c>
      <c r="D7" s="38">
        <v>7411402</v>
      </c>
      <c r="E7" s="39">
        <v>403326</v>
      </c>
      <c r="F7" s="40">
        <f t="shared" si="1"/>
        <v>0.0018657838221555322</v>
      </c>
    </row>
    <row r="8" spans="1:6" ht="15">
      <c r="A8" s="21" t="s">
        <v>8</v>
      </c>
      <c r="B8" s="23">
        <v>307</v>
      </c>
      <c r="C8" s="25">
        <f t="shared" si="0"/>
        <v>0.015595631191262383</v>
      </c>
      <c r="D8" s="16">
        <v>8385976</v>
      </c>
      <c r="E8" s="27">
        <v>464899</v>
      </c>
      <c r="F8" s="17">
        <f t="shared" si="1"/>
        <v>0.002150620176076635</v>
      </c>
    </row>
    <row r="9" spans="1:6" ht="15">
      <c r="A9" s="21" t="s">
        <v>9</v>
      </c>
      <c r="B9" s="23">
        <v>266</v>
      </c>
      <c r="C9" s="25">
        <f t="shared" si="0"/>
        <v>0.013512827025654052</v>
      </c>
      <c r="D9" s="16">
        <v>8610167</v>
      </c>
      <c r="E9" s="27">
        <v>470624</v>
      </c>
      <c r="F9" s="17">
        <f t="shared" si="1"/>
        <v>0.0021771039940845006</v>
      </c>
    </row>
    <row r="10" spans="1:6" ht="15">
      <c r="A10" s="35" t="s">
        <v>10</v>
      </c>
      <c r="B10" s="36">
        <v>234</v>
      </c>
      <c r="C10" s="37">
        <f t="shared" si="0"/>
        <v>0.011887223774447548</v>
      </c>
      <c r="D10" s="38">
        <v>8763804</v>
      </c>
      <c r="E10" s="39">
        <v>486545</v>
      </c>
      <c r="F10" s="40">
        <f t="shared" si="1"/>
        <v>0.002250754451115632</v>
      </c>
    </row>
    <row r="11" spans="1:6" ht="15">
      <c r="A11" s="21" t="s">
        <v>11</v>
      </c>
      <c r="B11" s="23">
        <v>217</v>
      </c>
      <c r="C11" s="25">
        <f t="shared" si="0"/>
        <v>0.011023622047244094</v>
      </c>
      <c r="D11" s="16">
        <v>9264035</v>
      </c>
      <c r="E11" s="27">
        <v>505097</v>
      </c>
      <c r="F11" s="17">
        <f t="shared" si="1"/>
        <v>0.0023365758994443524</v>
      </c>
    </row>
    <row r="12" spans="1:6" ht="15">
      <c r="A12" s="21" t="s">
        <v>12</v>
      </c>
      <c r="B12" s="23">
        <v>322</v>
      </c>
      <c r="C12" s="25">
        <f t="shared" si="0"/>
        <v>0.01635763271526543</v>
      </c>
      <c r="D12" s="16">
        <v>15451335</v>
      </c>
      <c r="E12" s="27">
        <v>840485</v>
      </c>
      <c r="F12" s="17">
        <f t="shared" si="1"/>
        <v>0.00388807891324733</v>
      </c>
    </row>
    <row r="13" spans="1:6" ht="15">
      <c r="A13" s="35" t="s">
        <v>13</v>
      </c>
      <c r="B13" s="36">
        <v>351</v>
      </c>
      <c r="C13" s="37">
        <f t="shared" si="0"/>
        <v>0.01783083566167132</v>
      </c>
      <c r="D13" s="38">
        <v>19074916</v>
      </c>
      <c r="E13" s="39">
        <v>1049560</v>
      </c>
      <c r="F13" s="40">
        <f t="shared" si="1"/>
        <v>0.00485525869490576</v>
      </c>
    </row>
    <row r="14" spans="1:6" ht="15">
      <c r="A14" s="21" t="s">
        <v>14</v>
      </c>
      <c r="B14" s="23">
        <v>192</v>
      </c>
      <c r="C14" s="25">
        <f t="shared" si="0"/>
        <v>0.009753619507239015</v>
      </c>
      <c r="D14" s="16">
        <v>12470548</v>
      </c>
      <c r="E14" s="27">
        <v>686576</v>
      </c>
      <c r="F14" s="17">
        <f t="shared" si="1"/>
        <v>0.003176096739313252</v>
      </c>
    </row>
    <row r="15" spans="1:6" ht="15">
      <c r="A15" s="21" t="s">
        <v>15</v>
      </c>
      <c r="B15" s="23">
        <v>209</v>
      </c>
      <c r="C15" s="25">
        <f t="shared" si="0"/>
        <v>0.010617221234442469</v>
      </c>
      <c r="D15" s="16">
        <v>15602820</v>
      </c>
      <c r="E15" s="27">
        <v>852925</v>
      </c>
      <c r="F15" s="17">
        <f t="shared" si="1"/>
        <v>0.0039456262837307965</v>
      </c>
    </row>
    <row r="16" spans="1:6" ht="15">
      <c r="A16" s="35" t="s">
        <v>16</v>
      </c>
      <c r="B16" s="36">
        <v>143</v>
      </c>
      <c r="C16" s="37">
        <f t="shared" si="0"/>
        <v>0.007264414528829058</v>
      </c>
      <c r="D16" s="38">
        <v>12145150</v>
      </c>
      <c r="E16" s="39">
        <v>669331</v>
      </c>
      <c r="F16" s="40">
        <f t="shared" si="1"/>
        <v>0.0030963214656808255</v>
      </c>
    </row>
    <row r="17" spans="1:6" ht="15">
      <c r="A17" s="21" t="s">
        <v>17</v>
      </c>
      <c r="B17" s="23">
        <v>122</v>
      </c>
      <c r="C17" s="25">
        <f t="shared" si="0"/>
        <v>0.00619761239522479</v>
      </c>
      <c r="D17" s="16">
        <v>11612175</v>
      </c>
      <c r="E17" s="27">
        <v>633403</v>
      </c>
      <c r="F17" s="17">
        <f t="shared" si="1"/>
        <v>0.0029301187384517253</v>
      </c>
    </row>
    <row r="18" spans="1:6" ht="15">
      <c r="A18" s="21" t="s">
        <v>18</v>
      </c>
      <c r="B18" s="23">
        <v>372</v>
      </c>
      <c r="C18" s="25">
        <f t="shared" si="0"/>
        <v>0.01889763779527559</v>
      </c>
      <c r="D18" s="16">
        <v>45875002</v>
      </c>
      <c r="E18" s="27">
        <v>2654562</v>
      </c>
      <c r="F18" s="17">
        <f t="shared" si="1"/>
        <v>0.012279988977920675</v>
      </c>
    </row>
    <row r="19" spans="1:6" ht="15">
      <c r="A19" s="35" t="s">
        <v>19</v>
      </c>
      <c r="B19" s="36">
        <v>192</v>
      </c>
      <c r="C19" s="37">
        <f t="shared" si="0"/>
        <v>0.009753619507239015</v>
      </c>
      <c r="D19" s="38">
        <v>33012602</v>
      </c>
      <c r="E19" s="39">
        <v>2070753</v>
      </c>
      <c r="F19" s="40">
        <f t="shared" si="1"/>
        <v>0.009579291806330449</v>
      </c>
    </row>
    <row r="20" spans="1:6" ht="15">
      <c r="A20" s="21" t="s">
        <v>20</v>
      </c>
      <c r="B20" s="23">
        <v>125</v>
      </c>
      <c r="C20" s="25">
        <f t="shared" si="0"/>
        <v>0.0063500127000254</v>
      </c>
      <c r="D20" s="16">
        <v>27929950</v>
      </c>
      <c r="E20" s="27">
        <v>1768048</v>
      </c>
      <c r="F20" s="17">
        <f t="shared" si="1"/>
        <v>0.008178980167890105</v>
      </c>
    </row>
    <row r="21" spans="1:6" ht="15">
      <c r="A21" s="21" t="s">
        <v>21</v>
      </c>
      <c r="B21" s="23">
        <v>100</v>
      </c>
      <c r="C21" s="25">
        <f t="shared" si="0"/>
        <v>0.00508001016002032</v>
      </c>
      <c r="D21" s="16">
        <v>27397284</v>
      </c>
      <c r="E21" s="27">
        <v>1782985</v>
      </c>
      <c r="F21" s="17">
        <f t="shared" si="1"/>
        <v>0.008248078646419972</v>
      </c>
    </row>
    <row r="22" spans="1:6" ht="15">
      <c r="A22" s="35" t="s">
        <v>22</v>
      </c>
      <c r="B22" s="36">
        <v>75</v>
      </c>
      <c r="C22" s="37">
        <f t="shared" si="0"/>
        <v>0.00381000762001524</v>
      </c>
      <c r="D22" s="38">
        <v>24276083</v>
      </c>
      <c r="E22" s="39">
        <v>1602515</v>
      </c>
      <c r="F22" s="40">
        <f t="shared" si="1"/>
        <v>0.0074132254349126335</v>
      </c>
    </row>
    <row r="23" spans="1:6" ht="15">
      <c r="A23" s="21" t="s">
        <v>23</v>
      </c>
      <c r="B23" s="23">
        <v>75</v>
      </c>
      <c r="C23" s="25">
        <f t="shared" si="0"/>
        <v>0.00381000762001524</v>
      </c>
      <c r="D23" s="16">
        <v>28070648</v>
      </c>
      <c r="E23" s="27">
        <v>1886045</v>
      </c>
      <c r="F23" s="17">
        <f t="shared" si="1"/>
        <v>0.008724833630505672</v>
      </c>
    </row>
    <row r="24" spans="1:6" ht="15">
      <c r="A24" s="21" t="s">
        <v>24</v>
      </c>
      <c r="B24" s="23">
        <v>52</v>
      </c>
      <c r="C24" s="25">
        <f t="shared" si="0"/>
        <v>0.0026416052832105665</v>
      </c>
      <c r="D24" s="16">
        <v>21881446</v>
      </c>
      <c r="E24" s="27">
        <v>1503350</v>
      </c>
      <c r="F24" s="17">
        <f t="shared" si="1"/>
        <v>0.006954488699061105</v>
      </c>
    </row>
    <row r="25" spans="1:6" ht="15">
      <c r="A25" s="35" t="s">
        <v>25</v>
      </c>
      <c r="B25" s="36">
        <v>42</v>
      </c>
      <c r="C25" s="37">
        <f t="shared" si="0"/>
        <v>0.0021336042672085343</v>
      </c>
      <c r="D25" s="38">
        <v>20035797</v>
      </c>
      <c r="E25" s="39">
        <v>1400884</v>
      </c>
      <c r="F25" s="40">
        <f t="shared" si="1"/>
        <v>0.006480481555656047</v>
      </c>
    </row>
    <row r="26" spans="1:6" ht="15">
      <c r="A26" s="21" t="s">
        <v>26</v>
      </c>
      <c r="B26" s="23">
        <v>140</v>
      </c>
      <c r="C26" s="25">
        <f t="shared" si="0"/>
        <v>0.007112014224028448</v>
      </c>
      <c r="D26" s="16">
        <v>86947728</v>
      </c>
      <c r="E26" s="27">
        <v>6002975</v>
      </c>
      <c r="F26" s="17">
        <f t="shared" si="1"/>
        <v>0.02776972880450084</v>
      </c>
    </row>
    <row r="27" spans="1:6" ht="15">
      <c r="A27" s="21" t="s">
        <v>27</v>
      </c>
      <c r="B27" s="23">
        <v>82</v>
      </c>
      <c r="C27" s="25">
        <f t="shared" si="0"/>
        <v>0.004165608331216662</v>
      </c>
      <c r="D27" s="16">
        <v>69454667</v>
      </c>
      <c r="E27" s="27">
        <v>4768526</v>
      </c>
      <c r="F27" s="17">
        <f t="shared" si="1"/>
        <v>0.02205917462878176</v>
      </c>
    </row>
    <row r="28" spans="1:6" ht="15">
      <c r="A28" s="35" t="s">
        <v>28</v>
      </c>
      <c r="B28" s="36">
        <v>150</v>
      </c>
      <c r="C28" s="37">
        <f t="shared" si="0"/>
        <v>0.00762001524003048</v>
      </c>
      <c r="D28" s="38">
        <v>207616769</v>
      </c>
      <c r="E28" s="39">
        <v>14725694</v>
      </c>
      <c r="F28" s="40">
        <f t="shared" si="1"/>
        <v>0.06812097815467584</v>
      </c>
    </row>
    <row r="29" spans="1:6" ht="15">
      <c r="A29" s="21" t="s">
        <v>29</v>
      </c>
      <c r="B29" s="23">
        <v>57</v>
      </c>
      <c r="C29" s="25">
        <f t="shared" si="0"/>
        <v>0.0028956057912115822</v>
      </c>
      <c r="D29" s="16">
        <v>145479532</v>
      </c>
      <c r="E29" s="27">
        <v>10139666</v>
      </c>
      <c r="F29" s="17">
        <f t="shared" si="1"/>
        <v>0.04690603825406866</v>
      </c>
    </row>
    <row r="30" spans="1:6" ht="15">
      <c r="A30" s="21" t="s">
        <v>30</v>
      </c>
      <c r="B30" s="23">
        <v>64</v>
      </c>
      <c r="C30" s="25">
        <f t="shared" si="0"/>
        <v>0.003251206502413005</v>
      </c>
      <c r="D30" s="16">
        <v>251390846</v>
      </c>
      <c r="E30" s="27">
        <v>17729657</v>
      </c>
      <c r="F30" s="17">
        <f t="shared" si="1"/>
        <v>0.0820172942060928</v>
      </c>
    </row>
    <row r="31" spans="1:6" ht="15">
      <c r="A31" s="35" t="s">
        <v>31</v>
      </c>
      <c r="B31" s="36">
        <v>98</v>
      </c>
      <c r="C31" s="37">
        <f t="shared" si="0"/>
        <v>0.004978409956819914</v>
      </c>
      <c r="D31" s="38">
        <v>2367347006</v>
      </c>
      <c r="E31" s="39">
        <v>139856963</v>
      </c>
      <c r="F31" s="40">
        <f t="shared" si="1"/>
        <v>0.6469775292969083</v>
      </c>
    </row>
    <row r="32" spans="1:6" ht="15.75" thickBot="1">
      <c r="A32" s="32" t="s">
        <v>32</v>
      </c>
      <c r="B32" s="24">
        <f>SUM(B2:B31)</f>
        <v>19685</v>
      </c>
      <c r="C32" s="26">
        <f>SUM(C2:C31)</f>
        <v>0.9999999999999999</v>
      </c>
      <c r="D32" s="18">
        <f>SUM(D2:D31)</f>
        <v>3507556614</v>
      </c>
      <c r="E32" s="24">
        <f>SUM(E2:E31)</f>
        <v>216169738</v>
      </c>
      <c r="F32" s="19">
        <f>SUM(F2:F31)</f>
        <v>1</v>
      </c>
    </row>
    <row r="33" spans="2:5" ht="15.75" thickTop="1">
      <c r="B33" s="2"/>
      <c r="D33" s="4"/>
      <c r="E33" s="4"/>
    </row>
    <row r="34" spans="1:5" ht="15">
      <c r="A34" s="1" t="s">
        <v>39</v>
      </c>
      <c r="B34" s="2">
        <f>B32</f>
        <v>19685</v>
      </c>
      <c r="D34" s="4">
        <f>D32</f>
        <v>3507556614</v>
      </c>
      <c r="E34" s="4">
        <f>E32</f>
        <v>216169738</v>
      </c>
    </row>
    <row r="35" spans="1:5" ht="15">
      <c r="A35" s="1" t="s">
        <v>40</v>
      </c>
      <c r="B35" s="2">
        <f>B66</f>
        <v>14966</v>
      </c>
      <c r="D35" s="4">
        <f>D66</f>
        <v>291142383</v>
      </c>
      <c r="E35" s="4">
        <f>E66</f>
        <v>19914140</v>
      </c>
    </row>
    <row r="36" spans="1:5" ht="15">
      <c r="A36" s="1" t="s">
        <v>41</v>
      </c>
      <c r="B36" s="2">
        <f>SUM(B34:B35)</f>
        <v>34651</v>
      </c>
      <c r="D36" s="4">
        <f>SUM(D34:D35)</f>
        <v>3798698997</v>
      </c>
      <c r="E36" s="4">
        <f>SUM(E34:E35)</f>
        <v>236083878</v>
      </c>
    </row>
    <row r="37" spans="2:5" ht="15">
      <c r="B37" s="2"/>
      <c r="D37" s="4"/>
      <c r="E37" s="4"/>
    </row>
    <row r="38" ht="18">
      <c r="A38" s="11" t="s">
        <v>78</v>
      </c>
    </row>
    <row r="39" spans="1:6" ht="15" customHeight="1">
      <c r="A39" s="49" t="s">
        <v>79</v>
      </c>
      <c r="B39" s="50"/>
      <c r="C39" s="50"/>
      <c r="D39" s="50"/>
      <c r="E39" s="50"/>
      <c r="F39" s="50"/>
    </row>
    <row r="40" spans="1:6" ht="15">
      <c r="A40" s="50"/>
      <c r="B40" s="50"/>
      <c r="C40" s="50"/>
      <c r="D40" s="50"/>
      <c r="E40" s="50"/>
      <c r="F40" s="50"/>
    </row>
    <row r="41" ht="15">
      <c r="A41" s="11" t="s">
        <v>83</v>
      </c>
    </row>
    <row r="42" ht="15.75">
      <c r="A42" s="48" t="s">
        <v>90</v>
      </c>
    </row>
    <row r="44" ht="15.75" thickBot="1"/>
    <row r="45" spans="1:6" ht="46.5" thickTop="1">
      <c r="A45" s="34" t="s">
        <v>89</v>
      </c>
      <c r="B45" s="29" t="s">
        <v>80</v>
      </c>
      <c r="C45" s="30" t="s">
        <v>0</v>
      </c>
      <c r="D45" s="29" t="s">
        <v>81</v>
      </c>
      <c r="E45" s="29" t="s">
        <v>82</v>
      </c>
      <c r="F45" s="31" t="s">
        <v>1</v>
      </c>
    </row>
    <row r="46" spans="1:6" ht="15">
      <c r="A46" s="14" t="s">
        <v>2</v>
      </c>
      <c r="B46" s="23">
        <v>6</v>
      </c>
      <c r="C46" s="15">
        <f>+B46/$B$66</f>
        <v>0.00040090872644661234</v>
      </c>
      <c r="D46" s="27">
        <v>0</v>
      </c>
      <c r="E46" s="27">
        <v>0</v>
      </c>
      <c r="F46" s="17">
        <f>+E46/$E$66</f>
        <v>0</v>
      </c>
    </row>
    <row r="47" spans="1:6" ht="15">
      <c r="A47" s="33">
        <v>0</v>
      </c>
      <c r="B47" s="23">
        <v>11038</v>
      </c>
      <c r="C47" s="15">
        <f>+B47/$B$66</f>
        <v>0.7375384204196178</v>
      </c>
      <c r="D47" s="27">
        <v>0</v>
      </c>
      <c r="E47" s="27">
        <v>0</v>
      </c>
      <c r="F47" s="17">
        <f>+E47/$E$66</f>
        <v>0</v>
      </c>
    </row>
    <row r="48" spans="1:6" ht="15">
      <c r="A48" s="41" t="s">
        <v>52</v>
      </c>
      <c r="B48" s="36">
        <v>837</v>
      </c>
      <c r="C48" s="42">
        <f>+B48/$B$66</f>
        <v>0.05592676733930242</v>
      </c>
      <c r="D48" s="39">
        <v>283592</v>
      </c>
      <c r="E48" s="39">
        <v>19399</v>
      </c>
      <c r="F48" s="40">
        <f>+E48/$E$66</f>
        <v>0.0009741319484547161</v>
      </c>
    </row>
    <row r="49" spans="1:6" ht="15">
      <c r="A49" s="14" t="s">
        <v>51</v>
      </c>
      <c r="B49" s="23">
        <v>331</v>
      </c>
      <c r="C49" s="15">
        <f aca="true" t="shared" si="2" ref="C49:C65">+B49/$B$66</f>
        <v>0.022116798075638114</v>
      </c>
      <c r="D49" s="27">
        <v>479916</v>
      </c>
      <c r="E49" s="27">
        <v>32824</v>
      </c>
      <c r="F49" s="17">
        <f aca="true" t="shared" si="3" ref="F49:F65">+E49/$E$66</f>
        <v>0.0016482760490786948</v>
      </c>
    </row>
    <row r="50" spans="1:6" ht="15">
      <c r="A50" s="14" t="s">
        <v>50</v>
      </c>
      <c r="B50" s="23">
        <v>252</v>
      </c>
      <c r="C50" s="15">
        <f t="shared" si="2"/>
        <v>0.01683816651075772</v>
      </c>
      <c r="D50" s="27">
        <v>619201</v>
      </c>
      <c r="E50" s="27">
        <v>42357</v>
      </c>
      <c r="F50" s="17">
        <f t="shared" si="3"/>
        <v>0.002126981129991052</v>
      </c>
    </row>
    <row r="51" spans="1:6" ht="15">
      <c r="A51" s="41" t="s">
        <v>49</v>
      </c>
      <c r="B51" s="36">
        <v>167</v>
      </c>
      <c r="C51" s="42">
        <f t="shared" si="2"/>
        <v>0.01115862621943071</v>
      </c>
      <c r="D51" s="39">
        <v>580126</v>
      </c>
      <c r="E51" s="39">
        <v>39684</v>
      </c>
      <c r="F51" s="40">
        <f t="shared" si="3"/>
        <v>0.0019927548967718415</v>
      </c>
    </row>
    <row r="52" spans="1:6" ht="15">
      <c r="A52" s="14" t="s">
        <v>48</v>
      </c>
      <c r="B52" s="23">
        <v>145</v>
      </c>
      <c r="C52" s="15">
        <f t="shared" si="2"/>
        <v>0.00968862755579313</v>
      </c>
      <c r="D52" s="27">
        <v>649547</v>
      </c>
      <c r="E52" s="27">
        <v>44430</v>
      </c>
      <c r="F52" s="17">
        <f t="shared" si="3"/>
        <v>0.0022310780179309775</v>
      </c>
    </row>
    <row r="53" spans="1:6" ht="15">
      <c r="A53" s="14" t="s">
        <v>4</v>
      </c>
      <c r="B53" s="23">
        <v>438</v>
      </c>
      <c r="C53" s="15">
        <f t="shared" si="2"/>
        <v>0.0292663370306027</v>
      </c>
      <c r="D53" s="27">
        <v>3212953</v>
      </c>
      <c r="E53" s="27">
        <v>219760</v>
      </c>
      <c r="F53" s="17">
        <f t="shared" si="3"/>
        <v>0.011035374864292407</v>
      </c>
    </row>
    <row r="54" spans="1:6" ht="15">
      <c r="A54" s="41" t="s">
        <v>5</v>
      </c>
      <c r="B54" s="36">
        <v>292</v>
      </c>
      <c r="C54" s="42">
        <f t="shared" si="2"/>
        <v>0.019510891353735134</v>
      </c>
      <c r="D54" s="39">
        <v>3544743</v>
      </c>
      <c r="E54" s="39">
        <v>242461</v>
      </c>
      <c r="F54" s="40">
        <f t="shared" si="3"/>
        <v>0.012175318642934117</v>
      </c>
    </row>
    <row r="55" spans="1:6" ht="15">
      <c r="A55" s="14" t="s">
        <v>6</v>
      </c>
      <c r="B55" s="23">
        <v>177</v>
      </c>
      <c r="C55" s="15">
        <f t="shared" si="2"/>
        <v>0.011826807430175064</v>
      </c>
      <c r="D55" s="27">
        <v>3056914</v>
      </c>
      <c r="E55" s="27">
        <v>209091</v>
      </c>
      <c r="F55" s="17">
        <f t="shared" si="3"/>
        <v>0.010499624889651274</v>
      </c>
    </row>
    <row r="56" spans="1:6" ht="15">
      <c r="A56" s="14" t="s">
        <v>7</v>
      </c>
      <c r="B56" s="23">
        <v>137</v>
      </c>
      <c r="C56" s="15">
        <f t="shared" si="2"/>
        <v>0.009154082587197647</v>
      </c>
      <c r="D56" s="27">
        <v>3080770</v>
      </c>
      <c r="E56" s="27">
        <v>210725</v>
      </c>
      <c r="F56" s="17">
        <f t="shared" si="3"/>
        <v>0.010581677139961856</v>
      </c>
    </row>
    <row r="57" spans="1:6" ht="15">
      <c r="A57" s="41" t="s">
        <v>8</v>
      </c>
      <c r="B57" s="36">
        <v>120</v>
      </c>
      <c r="C57" s="42">
        <f t="shared" si="2"/>
        <v>0.008018174528932246</v>
      </c>
      <c r="D57" s="39">
        <v>3276514</v>
      </c>
      <c r="E57" s="39">
        <v>224108</v>
      </c>
      <c r="F57" s="40">
        <f t="shared" si="3"/>
        <v>0.011253712186416286</v>
      </c>
    </row>
    <row r="58" spans="1:6" ht="15">
      <c r="A58" s="14" t="s">
        <v>9</v>
      </c>
      <c r="B58" s="23">
        <v>82</v>
      </c>
      <c r="C58" s="15">
        <f t="shared" si="2"/>
        <v>0.005479085928103701</v>
      </c>
      <c r="D58" s="27">
        <v>2646533</v>
      </c>
      <c r="E58" s="27">
        <v>181025</v>
      </c>
      <c r="F58" s="17">
        <f t="shared" si="3"/>
        <v>0.0090902745486373</v>
      </c>
    </row>
    <row r="59" spans="1:6" ht="15">
      <c r="A59" s="14" t="s">
        <v>10</v>
      </c>
      <c r="B59" s="23">
        <v>65</v>
      </c>
      <c r="C59" s="15">
        <f t="shared" si="2"/>
        <v>0.0043431778698383005</v>
      </c>
      <c r="D59" s="27">
        <v>2415743</v>
      </c>
      <c r="E59" s="27">
        <v>165239</v>
      </c>
      <c r="F59" s="17">
        <f t="shared" si="3"/>
        <v>0.008297571474339339</v>
      </c>
    </row>
    <row r="60" spans="1:6" ht="15">
      <c r="A60" s="41" t="s">
        <v>11</v>
      </c>
      <c r="B60" s="36">
        <v>52</v>
      </c>
      <c r="C60" s="42">
        <f t="shared" si="2"/>
        <v>0.0034745422958706402</v>
      </c>
      <c r="D60" s="39">
        <v>2216715</v>
      </c>
      <c r="E60" s="39">
        <v>151626</v>
      </c>
      <c r="F60" s="40">
        <f t="shared" si="3"/>
        <v>0.007613986845527851</v>
      </c>
    </row>
    <row r="61" spans="1:6" ht="15">
      <c r="A61" s="14" t="s">
        <v>12</v>
      </c>
      <c r="B61" s="23">
        <v>58</v>
      </c>
      <c r="C61" s="15">
        <f t="shared" si="2"/>
        <v>0.0038754510223172525</v>
      </c>
      <c r="D61" s="27">
        <v>2762103</v>
      </c>
      <c r="E61" s="27">
        <v>188927</v>
      </c>
      <c r="F61" s="17">
        <f t="shared" si="3"/>
        <v>0.00948707802596547</v>
      </c>
    </row>
    <row r="62" spans="1:6" ht="15">
      <c r="A62" s="14" t="s">
        <v>47</v>
      </c>
      <c r="B62" s="23">
        <v>305</v>
      </c>
      <c r="C62" s="15">
        <f t="shared" si="2"/>
        <v>0.02037952692770279</v>
      </c>
      <c r="D62" s="27">
        <v>21425358</v>
      </c>
      <c r="E62" s="27">
        <v>1465501</v>
      </c>
      <c r="F62" s="17">
        <f t="shared" si="3"/>
        <v>0.07359097606022655</v>
      </c>
    </row>
    <row r="63" spans="1:6" ht="15">
      <c r="A63" s="41" t="s">
        <v>46</v>
      </c>
      <c r="B63" s="36">
        <v>251</v>
      </c>
      <c r="C63" s="42">
        <f t="shared" si="2"/>
        <v>0.01677134838968328</v>
      </c>
      <c r="D63" s="39">
        <v>38549173</v>
      </c>
      <c r="E63" s="39">
        <v>2636759</v>
      </c>
      <c r="F63" s="40">
        <f t="shared" si="3"/>
        <v>0.13240637054876586</v>
      </c>
    </row>
    <row r="64" spans="1:6" ht="15">
      <c r="A64" s="14" t="s">
        <v>45</v>
      </c>
      <c r="B64" s="23">
        <v>99</v>
      </c>
      <c r="C64" s="15">
        <f t="shared" si="2"/>
        <v>0.006614993986369103</v>
      </c>
      <c r="D64" s="27">
        <v>35600056</v>
      </c>
      <c r="E64" s="27">
        <v>2435043</v>
      </c>
      <c r="F64" s="17">
        <f t="shared" si="3"/>
        <v>0.12227708552817244</v>
      </c>
    </row>
    <row r="65" spans="1:6" ht="15">
      <c r="A65" s="14" t="s">
        <v>44</v>
      </c>
      <c r="B65" s="23">
        <v>114</v>
      </c>
      <c r="C65" s="15">
        <f t="shared" si="2"/>
        <v>0.007617265802485634</v>
      </c>
      <c r="D65" s="27">
        <v>166742426</v>
      </c>
      <c r="E65" s="27">
        <v>11405181</v>
      </c>
      <c r="F65" s="17">
        <f t="shared" si="3"/>
        <v>0.5727177272028819</v>
      </c>
    </row>
    <row r="66" spans="1:6" ht="15.75" thickBot="1">
      <c r="A66" s="43" t="s">
        <v>32</v>
      </c>
      <c r="B66" s="44">
        <f>SUM(B46:B65)</f>
        <v>14966</v>
      </c>
      <c r="C66" s="45">
        <f>SUM(C46:C65)</f>
        <v>1.0000000000000002</v>
      </c>
      <c r="D66" s="46">
        <f>SUM(D46:D65)</f>
        <v>291142383</v>
      </c>
      <c r="E66" s="46">
        <f>SUM(E46:E65)</f>
        <v>19914140</v>
      </c>
      <c r="F66" s="47">
        <f>SUM(F46:F65)</f>
        <v>1</v>
      </c>
    </row>
    <row r="67" spans="2:5" ht="15.75" thickTop="1">
      <c r="B67" s="2"/>
      <c r="D67" s="4"/>
      <c r="E67" s="4"/>
    </row>
    <row r="68" spans="1:5" ht="15">
      <c r="A68" s="1" t="s">
        <v>39</v>
      </c>
      <c r="B68" s="2">
        <f>+B34</f>
        <v>19685</v>
      </c>
      <c r="D68" s="4">
        <f>+D34</f>
        <v>3507556614</v>
      </c>
      <c r="E68" s="4">
        <f>+E34</f>
        <v>216169738</v>
      </c>
    </row>
    <row r="69" spans="1:5" ht="15">
      <c r="A69" s="1" t="s">
        <v>40</v>
      </c>
      <c r="B69" s="2">
        <f>+B35</f>
        <v>14966</v>
      </c>
      <c r="D69" s="4">
        <f>+D35</f>
        <v>291142383</v>
      </c>
      <c r="E69" s="4">
        <f>+E35</f>
        <v>19914140</v>
      </c>
    </row>
    <row r="70" spans="1:5" ht="15">
      <c r="A70" s="1" t="s">
        <v>41</v>
      </c>
      <c r="B70" s="2">
        <f>SUM(B68:B69)</f>
        <v>34651</v>
      </c>
      <c r="D70" s="4">
        <f>SUM(D68:D69)</f>
        <v>3798698997</v>
      </c>
      <c r="E70" s="4">
        <f>SUM(E68:E69)</f>
        <v>236083878</v>
      </c>
    </row>
    <row r="71" spans="2:5" ht="15">
      <c r="B71" s="2"/>
      <c r="D71" s="4"/>
      <c r="E71" s="4"/>
    </row>
    <row r="72" ht="18">
      <c r="A72" s="11" t="s">
        <v>78</v>
      </c>
    </row>
    <row r="73" spans="1:6" ht="15" customHeight="1">
      <c r="A73" s="49" t="s">
        <v>79</v>
      </c>
      <c r="B73" s="50"/>
      <c r="C73" s="50"/>
      <c r="D73" s="50"/>
      <c r="E73" s="50"/>
      <c r="F73" s="50"/>
    </row>
    <row r="74" spans="1:6" ht="15">
      <c r="A74" s="50"/>
      <c r="B74" s="50"/>
      <c r="C74" s="50"/>
      <c r="D74" s="50"/>
      <c r="E74" s="50"/>
      <c r="F74" s="50"/>
    </row>
    <row r="75" ht="15">
      <c r="A75" s="11" t="s">
        <v>84</v>
      </c>
    </row>
    <row r="76" ht="15">
      <c r="A76" s="1" t="s">
        <v>90</v>
      </c>
    </row>
    <row r="78" spans="2:5" ht="15">
      <c r="B78" s="2"/>
      <c r="D78" s="4"/>
      <c r="E78" s="4"/>
    </row>
    <row r="79" spans="2:5" ht="15">
      <c r="B79" s="2"/>
      <c r="D79" s="4"/>
      <c r="E79" s="4"/>
    </row>
    <row r="80" spans="2:5" ht="15">
      <c r="B80" s="2"/>
      <c r="D80" s="4"/>
      <c r="E80" s="4"/>
    </row>
  </sheetData>
  <sheetProtection/>
  <mergeCells count="2">
    <mergeCell ref="A39:F40"/>
    <mergeCell ref="A73:F7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6">
      <selection activeCell="I40" sqref="I40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59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7375</v>
      </c>
      <c r="C2" s="3">
        <f>+B2/$B$32</f>
        <v>0.36645962732919257</v>
      </c>
      <c r="D2" s="4">
        <v>0</v>
      </c>
      <c r="E2" s="4">
        <v>0</v>
      </c>
      <c r="F2" s="3">
        <f>+E2/$E$32</f>
        <v>0</v>
      </c>
    </row>
    <row r="3" spans="1:6" ht="15">
      <c r="A3" s="1" t="s">
        <v>3</v>
      </c>
      <c r="B3" s="2">
        <v>6376</v>
      </c>
      <c r="C3" s="3">
        <f aca="true" t="shared" si="0" ref="C3:C31">+B3/$B$32</f>
        <v>0.31681987577639753</v>
      </c>
      <c r="D3" s="4">
        <v>3834787.41</v>
      </c>
      <c r="E3" s="4">
        <v>212255</v>
      </c>
      <c r="F3" s="3">
        <f>+E3/$E$32</f>
        <v>0.0013876149772095575</v>
      </c>
    </row>
    <row r="4" spans="1:6" ht="15">
      <c r="A4" s="7" t="s">
        <v>4</v>
      </c>
      <c r="B4" s="8">
        <v>787</v>
      </c>
      <c r="C4" s="9">
        <f t="shared" si="0"/>
        <v>0.039105590062111804</v>
      </c>
      <c r="D4" s="10">
        <v>5733721.54</v>
      </c>
      <c r="E4" s="10">
        <v>316065</v>
      </c>
      <c r="F4" s="9">
        <f aca="true" t="shared" si="1" ref="F4:F31">+E4/$E$32</f>
        <v>0.0020662718323325186</v>
      </c>
    </row>
    <row r="5" spans="1:6" ht="15">
      <c r="A5" s="1" t="s">
        <v>5</v>
      </c>
      <c r="B5" s="2">
        <v>550</v>
      </c>
      <c r="C5" s="3">
        <f t="shared" si="0"/>
        <v>0.02732919254658385</v>
      </c>
      <c r="D5" s="4">
        <v>6871310.62</v>
      </c>
      <c r="E5" s="4">
        <v>376579</v>
      </c>
      <c r="F5" s="3">
        <f t="shared" si="1"/>
        <v>0.002461881512815236</v>
      </c>
    </row>
    <row r="6" spans="1:6" ht="15">
      <c r="A6" s="1" t="s">
        <v>6</v>
      </c>
      <c r="B6" s="2">
        <v>443</v>
      </c>
      <c r="C6" s="3">
        <f t="shared" si="0"/>
        <v>0.022012422360248446</v>
      </c>
      <c r="D6" s="4">
        <v>7706418.56</v>
      </c>
      <c r="E6" s="4">
        <v>423435</v>
      </c>
      <c r="F6" s="3">
        <f t="shared" si="1"/>
        <v>0.0027682021524804076</v>
      </c>
    </row>
    <row r="7" spans="1:6" ht="15">
      <c r="A7" s="7" t="s">
        <v>7</v>
      </c>
      <c r="B7" s="8">
        <v>356</v>
      </c>
      <c r="C7" s="9">
        <f t="shared" si="0"/>
        <v>0.01768944099378882</v>
      </c>
      <c r="D7" s="10">
        <v>7973179.29</v>
      </c>
      <c r="E7" s="10">
        <v>433650</v>
      </c>
      <c r="F7" s="9">
        <f t="shared" si="1"/>
        <v>0.002834982614623564</v>
      </c>
    </row>
    <row r="8" spans="1:6" ht="15">
      <c r="A8" s="1" t="s">
        <v>8</v>
      </c>
      <c r="B8" s="2">
        <v>362</v>
      </c>
      <c r="C8" s="3">
        <f t="shared" si="0"/>
        <v>0.01798757763975155</v>
      </c>
      <c r="D8" s="4">
        <v>9934611.62</v>
      </c>
      <c r="E8" s="4">
        <v>551150</v>
      </c>
      <c r="F8" s="3">
        <f t="shared" si="1"/>
        <v>0.0036031377102496882</v>
      </c>
    </row>
    <row r="9" spans="1:6" ht="15">
      <c r="A9" s="1" t="s">
        <v>9</v>
      </c>
      <c r="B9" s="2">
        <v>296</v>
      </c>
      <c r="C9" s="3">
        <f t="shared" si="0"/>
        <v>0.014708074534161491</v>
      </c>
      <c r="D9" s="4">
        <v>9655696.25</v>
      </c>
      <c r="E9" s="4">
        <v>532491</v>
      </c>
      <c r="F9" s="3">
        <f t="shared" si="1"/>
        <v>0.00348115468106426</v>
      </c>
    </row>
    <row r="10" spans="1:6" ht="15">
      <c r="A10" s="7" t="s">
        <v>10</v>
      </c>
      <c r="B10" s="8">
        <v>243</v>
      </c>
      <c r="C10" s="9">
        <f t="shared" si="0"/>
        <v>0.012074534161490683</v>
      </c>
      <c r="D10" s="10">
        <v>9105587.61</v>
      </c>
      <c r="E10" s="10">
        <v>502440</v>
      </c>
      <c r="F10" s="9">
        <f t="shared" si="1"/>
        <v>0.0032846965637990627</v>
      </c>
    </row>
    <row r="11" spans="1:6" ht="15">
      <c r="A11" s="1" t="s">
        <v>11</v>
      </c>
      <c r="B11" s="2">
        <v>285</v>
      </c>
      <c r="C11" s="3">
        <f t="shared" si="0"/>
        <v>0.014161490683229814</v>
      </c>
      <c r="D11" s="4">
        <v>12120220.75</v>
      </c>
      <c r="E11" s="4">
        <v>671405</v>
      </c>
      <c r="F11" s="3">
        <f t="shared" si="1"/>
        <v>0.004389303591309429</v>
      </c>
    </row>
    <row r="12" spans="1:6" ht="15">
      <c r="A12" s="1" t="s">
        <v>12</v>
      </c>
      <c r="B12" s="2">
        <v>351</v>
      </c>
      <c r="C12" s="3">
        <f t="shared" si="0"/>
        <v>0.017440993788819876</v>
      </c>
      <c r="D12" s="4">
        <v>16807265.64</v>
      </c>
      <c r="E12" s="4">
        <v>921871</v>
      </c>
      <c r="F12" s="3">
        <f t="shared" si="1"/>
        <v>0.006026722605616602</v>
      </c>
    </row>
    <row r="13" spans="1:6" ht="15">
      <c r="A13" s="7" t="s">
        <v>13</v>
      </c>
      <c r="B13" s="8">
        <v>328</v>
      </c>
      <c r="C13" s="9">
        <f t="shared" si="0"/>
        <v>0.016298136645962732</v>
      </c>
      <c r="D13" s="10">
        <v>17789193.5</v>
      </c>
      <c r="E13" s="10">
        <v>980193</v>
      </c>
      <c r="F13" s="9">
        <f t="shared" si="1"/>
        <v>0.006408002107634533</v>
      </c>
    </row>
    <row r="14" spans="1:6" ht="15">
      <c r="A14" s="1" t="s">
        <v>14</v>
      </c>
      <c r="B14" s="2">
        <v>282</v>
      </c>
      <c r="C14" s="3">
        <f t="shared" si="0"/>
        <v>0.014012422360248447</v>
      </c>
      <c r="D14" s="4">
        <v>18254826.2</v>
      </c>
      <c r="E14" s="4">
        <v>1000790</v>
      </c>
      <c r="F14" s="3">
        <f t="shared" si="1"/>
        <v>0.00654265479278016</v>
      </c>
    </row>
    <row r="15" spans="1:6" ht="15">
      <c r="A15" s="1" t="s">
        <v>15</v>
      </c>
      <c r="B15" s="2">
        <v>244</v>
      </c>
      <c r="C15" s="3">
        <f t="shared" si="0"/>
        <v>0.012124223602484472</v>
      </c>
      <c r="D15" s="4">
        <v>18203746.85</v>
      </c>
      <c r="E15" s="4">
        <v>995116</v>
      </c>
      <c r="F15" s="3">
        <f t="shared" si="1"/>
        <v>0.006505561073524138</v>
      </c>
    </row>
    <row r="16" spans="1:6" ht="15">
      <c r="A16" s="7" t="s">
        <v>16</v>
      </c>
      <c r="B16" s="8">
        <v>141</v>
      </c>
      <c r="C16" s="9">
        <f t="shared" si="0"/>
        <v>0.007006211180124224</v>
      </c>
      <c r="D16" s="10">
        <v>11904368.07</v>
      </c>
      <c r="E16" s="10">
        <v>645569</v>
      </c>
      <c r="F16" s="9">
        <f t="shared" si="1"/>
        <v>0.004220400995134139</v>
      </c>
    </row>
    <row r="17" spans="1:6" ht="15">
      <c r="A17" s="1" t="s">
        <v>17</v>
      </c>
      <c r="B17" s="2">
        <v>134</v>
      </c>
      <c r="C17" s="3">
        <f t="shared" si="0"/>
        <v>0.006658385093167702</v>
      </c>
      <c r="D17" s="4">
        <v>12741618</v>
      </c>
      <c r="E17" s="4">
        <v>702866</v>
      </c>
      <c r="F17" s="3">
        <f t="shared" si="1"/>
        <v>0.00459497956972214</v>
      </c>
    </row>
    <row r="18" spans="1:6" ht="15">
      <c r="A18" s="1" t="s">
        <v>18</v>
      </c>
      <c r="B18" s="2">
        <v>365</v>
      </c>
      <c r="C18" s="3">
        <f t="shared" si="0"/>
        <v>0.018136645962732918</v>
      </c>
      <c r="D18" s="4">
        <v>44036715.49</v>
      </c>
      <c r="E18" s="4">
        <v>2541662</v>
      </c>
      <c r="F18" s="3">
        <f t="shared" si="1"/>
        <v>0.016616090354547117</v>
      </c>
    </row>
    <row r="19" spans="1:6" ht="15">
      <c r="A19" s="7" t="s">
        <v>19</v>
      </c>
      <c r="B19" s="8">
        <v>204</v>
      </c>
      <c r="C19" s="9">
        <f t="shared" si="0"/>
        <v>0.010136645962732919</v>
      </c>
      <c r="D19" s="10">
        <v>35287272</v>
      </c>
      <c r="E19" s="10">
        <v>2171972</v>
      </c>
      <c r="F19" s="9">
        <f t="shared" si="1"/>
        <v>0.014199245611551186</v>
      </c>
    </row>
    <row r="20" spans="1:6" ht="15">
      <c r="A20" s="1" t="s">
        <v>20</v>
      </c>
      <c r="B20" s="2">
        <v>129</v>
      </c>
      <c r="C20" s="3">
        <f t="shared" si="0"/>
        <v>0.006409937888198758</v>
      </c>
      <c r="D20" s="4">
        <v>28638392</v>
      </c>
      <c r="E20" s="4">
        <v>1837882</v>
      </c>
      <c r="F20" s="3">
        <f t="shared" si="1"/>
        <v>0.012015135518804532</v>
      </c>
    </row>
    <row r="21" spans="1:6" ht="15">
      <c r="A21" s="1" t="s">
        <v>21</v>
      </c>
      <c r="B21" s="2">
        <v>101</v>
      </c>
      <c r="C21" s="3">
        <f t="shared" si="0"/>
        <v>0.005018633540372671</v>
      </c>
      <c r="D21" s="4">
        <v>27433085</v>
      </c>
      <c r="E21" s="4">
        <v>1786805</v>
      </c>
      <c r="F21" s="3">
        <f t="shared" si="1"/>
        <v>0.011681220133108398</v>
      </c>
    </row>
    <row r="22" spans="1:6" ht="15">
      <c r="A22" s="7" t="s">
        <v>22</v>
      </c>
      <c r="B22" s="8">
        <v>75</v>
      </c>
      <c r="C22" s="9">
        <f t="shared" si="0"/>
        <v>0.0037267080745341614</v>
      </c>
      <c r="D22" s="10">
        <v>24333707</v>
      </c>
      <c r="E22" s="10">
        <v>1630379</v>
      </c>
      <c r="F22" s="9">
        <f t="shared" si="1"/>
        <v>0.010658586694909147</v>
      </c>
    </row>
    <row r="23" spans="1:6" ht="15">
      <c r="A23" s="1" t="s">
        <v>23</v>
      </c>
      <c r="B23" s="2">
        <v>61</v>
      </c>
      <c r="C23" s="3">
        <f t="shared" si="0"/>
        <v>0.003031055900621118</v>
      </c>
      <c r="D23" s="4">
        <v>22777845</v>
      </c>
      <c r="E23" s="4">
        <v>1525307</v>
      </c>
      <c r="F23" s="3">
        <f t="shared" si="1"/>
        <v>0.009971679527184652</v>
      </c>
    </row>
    <row r="24" spans="1:6" ht="15">
      <c r="A24" s="1" t="s">
        <v>24</v>
      </c>
      <c r="B24" s="2">
        <v>50</v>
      </c>
      <c r="C24" s="3">
        <f t="shared" si="0"/>
        <v>0.002484472049689441</v>
      </c>
      <c r="D24" s="4">
        <v>21196953</v>
      </c>
      <c r="E24" s="4">
        <v>1479529</v>
      </c>
      <c r="F24" s="3">
        <f t="shared" si="1"/>
        <v>0.009672406301928714</v>
      </c>
    </row>
    <row r="25" spans="1:6" ht="15">
      <c r="A25" s="7" t="s">
        <v>25</v>
      </c>
      <c r="B25" s="8">
        <v>53</v>
      </c>
      <c r="C25" s="9">
        <f t="shared" si="0"/>
        <v>0.0026335403726708076</v>
      </c>
      <c r="D25" s="10">
        <v>25126592</v>
      </c>
      <c r="E25" s="10">
        <v>1808647</v>
      </c>
      <c r="F25" s="9">
        <f t="shared" si="1"/>
        <v>0.011824011993522576</v>
      </c>
    </row>
    <row r="26" spans="1:6" ht="15">
      <c r="A26" s="1" t="s">
        <v>26</v>
      </c>
      <c r="B26" s="2">
        <v>132</v>
      </c>
      <c r="C26" s="3">
        <f t="shared" si="0"/>
        <v>0.006559006211180125</v>
      </c>
      <c r="D26" s="4">
        <v>80374695.73</v>
      </c>
      <c r="E26" s="4">
        <v>5506428</v>
      </c>
      <c r="F26" s="3">
        <f t="shared" si="1"/>
        <v>0.035998218952326536</v>
      </c>
    </row>
    <row r="27" spans="1:6" ht="15">
      <c r="A27" s="1" t="s">
        <v>27</v>
      </c>
      <c r="B27" s="2">
        <v>73</v>
      </c>
      <c r="C27" s="3">
        <f t="shared" si="0"/>
        <v>0.003627329192546584</v>
      </c>
      <c r="D27" s="4">
        <v>63374884</v>
      </c>
      <c r="E27" s="4">
        <v>4378127</v>
      </c>
      <c r="F27" s="3">
        <f t="shared" si="1"/>
        <v>0.028621962249772905</v>
      </c>
    </row>
    <row r="28" spans="1:6" ht="15">
      <c r="A28" s="7" t="s">
        <v>28</v>
      </c>
      <c r="B28" s="8">
        <v>137</v>
      </c>
      <c r="C28" s="9">
        <f t="shared" si="0"/>
        <v>0.006807453416149068</v>
      </c>
      <c r="D28" s="10">
        <v>195818429.06</v>
      </c>
      <c r="E28" s="10">
        <v>11688109</v>
      </c>
      <c r="F28" s="9">
        <f t="shared" si="1"/>
        <v>0.07641089775815799</v>
      </c>
    </row>
    <row r="29" spans="1:6" ht="15">
      <c r="A29" s="1" t="s">
        <v>29</v>
      </c>
      <c r="B29" s="2">
        <v>52</v>
      </c>
      <c r="C29" s="3">
        <f t="shared" si="0"/>
        <v>0.0025838509316770185</v>
      </c>
      <c r="D29" s="4">
        <v>125893271</v>
      </c>
      <c r="E29" s="4">
        <v>8583342</v>
      </c>
      <c r="F29" s="3">
        <f t="shared" si="1"/>
        <v>0.05611351399831258</v>
      </c>
    </row>
    <row r="30" spans="1:6" ht="15">
      <c r="A30" s="1" t="s">
        <v>30</v>
      </c>
      <c r="B30" s="2">
        <v>54</v>
      </c>
      <c r="C30" s="3">
        <f t="shared" si="0"/>
        <v>0.0026832298136645963</v>
      </c>
      <c r="D30" s="4">
        <v>207952280</v>
      </c>
      <c r="E30" s="4">
        <v>11886367</v>
      </c>
      <c r="F30" s="3">
        <f t="shared" si="1"/>
        <v>0.0777070074853805</v>
      </c>
    </row>
    <row r="31" spans="1:6" ht="15">
      <c r="A31" s="7" t="s">
        <v>31</v>
      </c>
      <c r="B31" s="8">
        <v>86</v>
      </c>
      <c r="C31" s="9">
        <f t="shared" si="0"/>
        <v>0.004273291925465839</v>
      </c>
      <c r="D31" s="10">
        <v>1597919193</v>
      </c>
      <c r="E31" s="10">
        <v>86873470</v>
      </c>
      <c r="F31" s="9">
        <f t="shared" si="1"/>
        <v>0.5679344566401977</v>
      </c>
    </row>
    <row r="32" spans="1:6" ht="15">
      <c r="A32" s="1" t="s">
        <v>32</v>
      </c>
      <c r="B32" s="2">
        <v>20125</v>
      </c>
      <c r="C32" s="3">
        <f>SUM(C2:C31)</f>
        <v>1</v>
      </c>
      <c r="D32" s="4">
        <v>2668799866.19</v>
      </c>
      <c r="E32" s="4">
        <v>152963901</v>
      </c>
      <c r="F32" s="3">
        <f>SUM(F2:F31)</f>
        <v>1</v>
      </c>
    </row>
    <row r="34" spans="1:5" ht="15">
      <c r="A34" s="1" t="s">
        <v>39</v>
      </c>
      <c r="B34" s="2">
        <v>20125</v>
      </c>
      <c r="D34" s="4">
        <v>2668799866.19</v>
      </c>
      <c r="E34" s="4">
        <v>152963901</v>
      </c>
    </row>
    <row r="35" spans="1:5" ht="15">
      <c r="A35" s="1" t="s">
        <v>40</v>
      </c>
      <c r="B35" s="2">
        <v>8484</v>
      </c>
      <c r="D35" s="4">
        <v>166508341.08</v>
      </c>
      <c r="E35" s="4">
        <v>11389184</v>
      </c>
    </row>
    <row r="36" spans="1:5" ht="15">
      <c r="A36" s="1" t="s">
        <v>41</v>
      </c>
      <c r="B36" s="2">
        <f>SUM(B34:B35)</f>
        <v>28609</v>
      </c>
      <c r="D36" s="4">
        <f>SUM(D34:D35)</f>
        <v>2835308207.27</v>
      </c>
      <c r="E36" s="4">
        <f>SUM(E34:E35)</f>
        <v>164353085</v>
      </c>
    </row>
    <row r="38" ht="18">
      <c r="A38" s="1" t="s">
        <v>35</v>
      </c>
    </row>
    <row r="39" ht="18">
      <c r="A39" s="1" t="s">
        <v>36</v>
      </c>
    </row>
    <row r="40" spans="1:6" ht="15" customHeight="1">
      <c r="A40" s="49" t="s">
        <v>53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59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7</v>
      </c>
      <c r="C48" s="3">
        <f>+B48/$B$68</f>
        <v>0.0008250825082508251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6375</v>
      </c>
      <c r="C49" s="3">
        <f>+B49/$B$68</f>
        <v>0.7514144271570015</v>
      </c>
      <c r="D49" s="4">
        <v>0</v>
      </c>
      <c r="E49" s="4">
        <v>0</v>
      </c>
      <c r="F49" s="3">
        <f>+E49/$E$68</f>
        <v>0</v>
      </c>
    </row>
    <row r="50" spans="1:6" ht="15">
      <c r="A50" s="7" t="s">
        <v>52</v>
      </c>
      <c r="B50" s="8">
        <v>420</v>
      </c>
      <c r="C50" s="9">
        <f>+B50/$B$68</f>
        <v>0.04950495049504951</v>
      </c>
      <c r="D50" s="10">
        <v>150744.06</v>
      </c>
      <c r="E50" s="10">
        <v>10321</v>
      </c>
      <c r="F50" s="9">
        <f>+E50/$E$68</f>
        <v>0.000906210664433905</v>
      </c>
    </row>
    <row r="51" spans="1:6" ht="15">
      <c r="A51" s="1" t="s">
        <v>51</v>
      </c>
      <c r="B51" s="2">
        <v>156</v>
      </c>
      <c r="C51" s="3">
        <f aca="true" t="shared" si="2" ref="C51:C67">+B51/$B$68</f>
        <v>0.018387553041018388</v>
      </c>
      <c r="D51" s="4">
        <v>227007</v>
      </c>
      <c r="E51" s="4">
        <v>15529</v>
      </c>
      <c r="F51" s="3">
        <f aca="true" t="shared" si="3" ref="F51:F67">+E51/$E$68</f>
        <v>0.001363486620288161</v>
      </c>
    </row>
    <row r="52" spans="1:6" ht="15">
      <c r="A52" s="1" t="s">
        <v>50</v>
      </c>
      <c r="B52" s="2">
        <v>114</v>
      </c>
      <c r="C52" s="3">
        <f t="shared" si="2"/>
        <v>0.013437057991513438</v>
      </c>
      <c r="D52" s="4">
        <v>281731.85</v>
      </c>
      <c r="E52" s="4">
        <v>19269</v>
      </c>
      <c r="F52" s="3">
        <f t="shared" si="3"/>
        <v>0.0016918683550990131</v>
      </c>
    </row>
    <row r="53" spans="1:6" ht="15">
      <c r="A53" s="7" t="s">
        <v>49</v>
      </c>
      <c r="B53" s="8">
        <v>76</v>
      </c>
      <c r="C53" s="9">
        <f t="shared" si="2"/>
        <v>0.008958038661008957</v>
      </c>
      <c r="D53" s="10">
        <v>262287</v>
      </c>
      <c r="E53" s="10">
        <v>17939</v>
      </c>
      <c r="F53" s="9">
        <f t="shared" si="3"/>
        <v>0.0015750908932545124</v>
      </c>
    </row>
    <row r="54" spans="1:6" ht="15">
      <c r="A54" s="1" t="s">
        <v>48</v>
      </c>
      <c r="B54" s="2">
        <v>95</v>
      </c>
      <c r="C54" s="3">
        <f t="shared" si="2"/>
        <v>0.011197548326261197</v>
      </c>
      <c r="D54" s="4">
        <v>430551</v>
      </c>
      <c r="E54" s="4">
        <v>29454</v>
      </c>
      <c r="F54" s="3">
        <f t="shared" si="3"/>
        <v>0.002586137865539796</v>
      </c>
    </row>
    <row r="55" spans="1:6" ht="15">
      <c r="A55" s="1" t="s">
        <v>4</v>
      </c>
      <c r="B55" s="2">
        <v>274</v>
      </c>
      <c r="C55" s="3">
        <f t="shared" si="2"/>
        <v>0.032296086751532296</v>
      </c>
      <c r="D55" s="4">
        <v>1964388.11</v>
      </c>
      <c r="E55" s="4">
        <v>134358</v>
      </c>
      <c r="F55" s="3">
        <f t="shared" si="3"/>
        <v>0.011796982119175526</v>
      </c>
    </row>
    <row r="56" spans="1:6" ht="15">
      <c r="A56" s="7" t="s">
        <v>5</v>
      </c>
      <c r="B56" s="8">
        <v>142</v>
      </c>
      <c r="C56" s="9">
        <f t="shared" si="2"/>
        <v>0.016737388024516738</v>
      </c>
      <c r="D56" s="10">
        <v>1754119</v>
      </c>
      <c r="E56" s="10">
        <v>119985</v>
      </c>
      <c r="F56" s="9">
        <f t="shared" si="3"/>
        <v>0.010534995307828901</v>
      </c>
    </row>
    <row r="57" spans="1:6" ht="15">
      <c r="A57" s="1" t="s">
        <v>6</v>
      </c>
      <c r="B57" s="2">
        <v>86</v>
      </c>
      <c r="C57" s="3">
        <f t="shared" si="2"/>
        <v>0.010136727958510137</v>
      </c>
      <c r="D57" s="4">
        <v>1472014.06</v>
      </c>
      <c r="E57" s="4">
        <v>100685</v>
      </c>
      <c r="F57" s="3">
        <f t="shared" si="3"/>
        <v>0.008840405072040279</v>
      </c>
    </row>
    <row r="58" spans="1:6" ht="15">
      <c r="A58" s="1" t="s">
        <v>7</v>
      </c>
      <c r="B58" s="2">
        <v>69</v>
      </c>
      <c r="C58" s="3">
        <f t="shared" si="2"/>
        <v>0.008132956152758133</v>
      </c>
      <c r="D58" s="4">
        <v>1551904</v>
      </c>
      <c r="E58" s="4">
        <v>106149</v>
      </c>
      <c r="F58" s="3">
        <f t="shared" si="3"/>
        <v>0.00932015849423453</v>
      </c>
    </row>
    <row r="59" spans="1:6" ht="15">
      <c r="A59" s="7" t="s">
        <v>8</v>
      </c>
      <c r="B59" s="8">
        <v>56</v>
      </c>
      <c r="C59" s="9">
        <f t="shared" si="2"/>
        <v>0.006600660066006601</v>
      </c>
      <c r="D59" s="10">
        <v>1522056</v>
      </c>
      <c r="E59" s="10">
        <v>104112</v>
      </c>
      <c r="F59" s="9">
        <f t="shared" si="3"/>
        <v>0.009141304592146373</v>
      </c>
    </row>
    <row r="60" spans="1:6" ht="15">
      <c r="A60" s="1" t="s">
        <v>9</v>
      </c>
      <c r="B60" s="2">
        <v>54</v>
      </c>
      <c r="C60" s="3">
        <f t="shared" si="2"/>
        <v>0.006364922206506365</v>
      </c>
      <c r="D60" s="4">
        <v>1759099</v>
      </c>
      <c r="E60" s="4">
        <v>120323</v>
      </c>
      <c r="F60" s="3">
        <f t="shared" si="3"/>
        <v>0.010564672587605925</v>
      </c>
    </row>
    <row r="61" spans="1:6" ht="15">
      <c r="A61" s="1" t="s">
        <v>10</v>
      </c>
      <c r="B61" s="2">
        <v>39</v>
      </c>
      <c r="C61" s="3">
        <f t="shared" si="2"/>
        <v>0.004596888260254597</v>
      </c>
      <c r="D61" s="4">
        <v>1463939</v>
      </c>
      <c r="E61" s="4">
        <v>100135</v>
      </c>
      <c r="F61" s="3">
        <f t="shared" si="3"/>
        <v>0.008792113640450449</v>
      </c>
    </row>
    <row r="62" spans="1:6" ht="15">
      <c r="A62" s="7" t="s">
        <v>11</v>
      </c>
      <c r="B62" s="8">
        <v>47</v>
      </c>
      <c r="C62" s="9">
        <f t="shared" si="2"/>
        <v>0.00553983969825554</v>
      </c>
      <c r="D62" s="10">
        <v>1999901</v>
      </c>
      <c r="E62" s="10">
        <v>136795</v>
      </c>
      <c r="F62" s="9">
        <f t="shared" si="3"/>
        <v>0.012010957062419924</v>
      </c>
    </row>
    <row r="63" spans="1:6" ht="15">
      <c r="A63" s="1" t="s">
        <v>12</v>
      </c>
      <c r="B63" s="2">
        <v>26</v>
      </c>
      <c r="C63" s="3">
        <f t="shared" si="2"/>
        <v>0.0030645921735030644</v>
      </c>
      <c r="D63" s="4">
        <v>1232785</v>
      </c>
      <c r="E63" s="4">
        <v>84322</v>
      </c>
      <c r="F63" s="3">
        <f t="shared" si="3"/>
        <v>0.0074036910809413565</v>
      </c>
    </row>
    <row r="64" spans="1:6" ht="15">
      <c r="A64" s="1" t="s">
        <v>47</v>
      </c>
      <c r="B64" s="2">
        <v>170</v>
      </c>
      <c r="C64" s="3">
        <f t="shared" si="2"/>
        <v>0.020037718057520037</v>
      </c>
      <c r="D64" s="4">
        <v>12049315</v>
      </c>
      <c r="E64" s="4">
        <v>824172</v>
      </c>
      <c r="F64" s="3">
        <f t="shared" si="3"/>
        <v>0.07236444682955337</v>
      </c>
    </row>
    <row r="65" spans="1:6" ht="15">
      <c r="A65" s="7" t="s">
        <v>46</v>
      </c>
      <c r="B65" s="8">
        <v>153</v>
      </c>
      <c r="C65" s="9">
        <f t="shared" si="2"/>
        <v>0.018033946251768036</v>
      </c>
      <c r="D65" s="10">
        <v>23951844</v>
      </c>
      <c r="E65" s="10">
        <v>1638304</v>
      </c>
      <c r="F65" s="9">
        <f t="shared" si="3"/>
        <v>0.1438473555260851</v>
      </c>
    </row>
    <row r="66" spans="1:6" ht="15">
      <c r="A66" s="1" t="s">
        <v>45</v>
      </c>
      <c r="B66" s="2">
        <v>62</v>
      </c>
      <c r="C66" s="3">
        <f t="shared" si="2"/>
        <v>0.007307873644507308</v>
      </c>
      <c r="D66" s="4">
        <v>22232452</v>
      </c>
      <c r="E66" s="4">
        <v>1520703</v>
      </c>
      <c r="F66" s="3">
        <f t="shared" si="3"/>
        <v>0.13352168162354738</v>
      </c>
    </row>
    <row r="67" spans="1:6" ht="15">
      <c r="A67" s="1" t="s">
        <v>44</v>
      </c>
      <c r="B67" s="2">
        <v>63</v>
      </c>
      <c r="C67" s="3">
        <f t="shared" si="2"/>
        <v>0.007425742574257425</v>
      </c>
      <c r="D67" s="4">
        <v>92202204</v>
      </c>
      <c r="E67" s="4">
        <v>6306629</v>
      </c>
      <c r="F67" s="3">
        <f t="shared" si="3"/>
        <v>0.5537384416653555</v>
      </c>
    </row>
    <row r="68" spans="1:6" ht="15">
      <c r="A68" s="7" t="s">
        <v>32</v>
      </c>
      <c r="B68" s="8">
        <v>8484</v>
      </c>
      <c r="C68" s="9">
        <f>SUM(C48:C67)</f>
        <v>1.0000000000000002</v>
      </c>
      <c r="D68" s="10">
        <v>166508341.08</v>
      </c>
      <c r="E68" s="10">
        <v>11389184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20125</v>
      </c>
      <c r="D70" s="4">
        <f>+D34</f>
        <v>2668799866.19</v>
      </c>
      <c r="E70" s="4">
        <f>+E34</f>
        <v>152963901</v>
      </c>
    </row>
    <row r="71" spans="1:5" ht="15">
      <c r="A71" s="1" t="s">
        <v>40</v>
      </c>
      <c r="B71" s="2">
        <f>+B35</f>
        <v>8484</v>
      </c>
      <c r="D71" s="4">
        <f>+D35</f>
        <v>166508341.08</v>
      </c>
      <c r="E71" s="4">
        <f>+E35</f>
        <v>11389184</v>
      </c>
    </row>
    <row r="72" spans="1:5" ht="15">
      <c r="A72" s="1" t="s">
        <v>41</v>
      </c>
      <c r="B72" s="2">
        <f>SUM(B70:B71)</f>
        <v>28609</v>
      </c>
      <c r="D72" s="4">
        <f>SUM(D70:D71)</f>
        <v>2835308207.27</v>
      </c>
      <c r="E72" s="4">
        <f>SUM(E70:E71)</f>
        <v>164353085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>
      <c r="A76" s="49" t="s">
        <v>53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  <ignoredErrors>
    <ignoredError sqref="C6 C2:D2 F2 C3 F3 C4 F4 C5 F5 F6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28">
      <selection activeCell="H55" sqref="H55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7" width="11.57421875" style="1" bestFit="1" customWidth="1"/>
    <col min="8" max="16384" width="9.140625" style="1" customWidth="1"/>
  </cols>
  <sheetData>
    <row r="1" spans="1:6" ht="48">
      <c r="A1" s="6" t="s">
        <v>60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7806</v>
      </c>
      <c r="C2" s="3">
        <f>+B2/$B$32</f>
        <v>0.36442577030812323</v>
      </c>
      <c r="D2" s="4">
        <v>0</v>
      </c>
      <c r="E2" s="4">
        <v>0</v>
      </c>
      <c r="F2" s="3">
        <f>+E2/$E$32</f>
        <v>0</v>
      </c>
    </row>
    <row r="3" spans="1:7" ht="15">
      <c r="A3" s="1" t="s">
        <v>3</v>
      </c>
      <c r="B3" s="2">
        <v>6504</v>
      </c>
      <c r="C3" s="3">
        <f aca="true" t="shared" si="0" ref="C3:C31">+B3/$B$32</f>
        <v>0.30364145658263303</v>
      </c>
      <c r="D3" s="4">
        <v>3907349.05</v>
      </c>
      <c r="E3" s="4">
        <v>216558</v>
      </c>
      <c r="F3" s="3">
        <f>+E3/$E$32</f>
        <v>0.001032807222185812</v>
      </c>
      <c r="G3" s="5"/>
    </row>
    <row r="4" spans="1:7" ht="15">
      <c r="A4" s="7" t="s">
        <v>4</v>
      </c>
      <c r="B4" s="8">
        <v>894</v>
      </c>
      <c r="C4" s="9">
        <f t="shared" si="0"/>
        <v>0.041736694677871146</v>
      </c>
      <c r="D4" s="10">
        <v>6570985.1</v>
      </c>
      <c r="E4" s="10">
        <v>365077</v>
      </c>
      <c r="F4" s="9">
        <f aca="true" t="shared" si="1" ref="F4:F31">+E4/$E$32</f>
        <v>0.0017411232198945765</v>
      </c>
      <c r="G4" s="5"/>
    </row>
    <row r="5" spans="1:7" ht="15">
      <c r="A5" s="1" t="s">
        <v>5</v>
      </c>
      <c r="B5" s="2">
        <v>617</v>
      </c>
      <c r="C5" s="3">
        <f t="shared" si="0"/>
        <v>0.02880485527544351</v>
      </c>
      <c r="D5" s="4">
        <v>7634639.2</v>
      </c>
      <c r="E5" s="4">
        <v>414930</v>
      </c>
      <c r="F5" s="3">
        <f t="shared" si="1"/>
        <v>0.001978881873223612</v>
      </c>
      <c r="G5" s="5"/>
    </row>
    <row r="6" spans="1:7" ht="15">
      <c r="A6" s="1" t="s">
        <v>6</v>
      </c>
      <c r="B6" s="2">
        <v>462</v>
      </c>
      <c r="C6" s="3">
        <f t="shared" si="0"/>
        <v>0.021568627450980392</v>
      </c>
      <c r="D6" s="4">
        <v>8105057.56</v>
      </c>
      <c r="E6" s="4">
        <v>450181</v>
      </c>
      <c r="F6" s="3">
        <f t="shared" si="1"/>
        <v>0.002147000748486923</v>
      </c>
      <c r="G6" s="5"/>
    </row>
    <row r="7" spans="1:7" ht="15">
      <c r="A7" s="7" t="s">
        <v>7</v>
      </c>
      <c r="B7" s="8">
        <v>438</v>
      </c>
      <c r="C7" s="9">
        <f t="shared" si="0"/>
        <v>0.020448179271708684</v>
      </c>
      <c r="D7" s="10">
        <v>9836617.08</v>
      </c>
      <c r="E7" s="10">
        <v>537132</v>
      </c>
      <c r="F7" s="9">
        <f t="shared" si="1"/>
        <v>0.0025616869793178253</v>
      </c>
      <c r="G7" s="5"/>
    </row>
    <row r="8" spans="1:7" ht="15">
      <c r="A8" s="1" t="s">
        <v>8</v>
      </c>
      <c r="B8" s="2">
        <v>344</v>
      </c>
      <c r="C8" s="3">
        <f t="shared" si="0"/>
        <v>0.016059757236227823</v>
      </c>
      <c r="D8" s="4">
        <v>9428576.73</v>
      </c>
      <c r="E8" s="4">
        <v>520166</v>
      </c>
      <c r="F8" s="3">
        <f t="shared" si="1"/>
        <v>0.0024807728254578687</v>
      </c>
      <c r="G8" s="5"/>
    </row>
    <row r="9" spans="1:7" ht="15">
      <c r="A9" s="1" t="s">
        <v>9</v>
      </c>
      <c r="B9" s="2">
        <v>313</v>
      </c>
      <c r="C9" s="3">
        <f t="shared" si="0"/>
        <v>0.014612511671335201</v>
      </c>
      <c r="D9" s="4">
        <v>10156778.03</v>
      </c>
      <c r="E9" s="4">
        <v>557757</v>
      </c>
      <c r="F9" s="3">
        <f t="shared" si="1"/>
        <v>0.0026600516158474495</v>
      </c>
      <c r="G9" s="5"/>
    </row>
    <row r="10" spans="1:7" ht="15">
      <c r="A10" s="7" t="s">
        <v>10</v>
      </c>
      <c r="B10" s="8">
        <v>293</v>
      </c>
      <c r="C10" s="9">
        <f t="shared" si="0"/>
        <v>0.013678804855275443</v>
      </c>
      <c r="D10" s="10">
        <v>10947264.19</v>
      </c>
      <c r="E10" s="10">
        <v>594963</v>
      </c>
      <c r="F10" s="9">
        <f t="shared" si="1"/>
        <v>0.002837494266355144</v>
      </c>
      <c r="G10" s="5"/>
    </row>
    <row r="11" spans="1:7" ht="15">
      <c r="A11" s="1" t="s">
        <v>11</v>
      </c>
      <c r="B11" s="2">
        <v>322</v>
      </c>
      <c r="C11" s="3">
        <f t="shared" si="0"/>
        <v>0.015032679738562092</v>
      </c>
      <c r="D11" s="4">
        <v>13682364.62</v>
      </c>
      <c r="E11" s="4">
        <v>751720</v>
      </c>
      <c r="F11" s="3">
        <f t="shared" si="1"/>
        <v>0.0035850988883417774</v>
      </c>
      <c r="G11" s="5"/>
    </row>
    <row r="12" spans="1:7" ht="15">
      <c r="A12" s="1" t="s">
        <v>12</v>
      </c>
      <c r="B12" s="2">
        <v>357</v>
      </c>
      <c r="C12" s="3">
        <f t="shared" si="0"/>
        <v>0.016666666666666666</v>
      </c>
      <c r="D12" s="4">
        <v>17064018</v>
      </c>
      <c r="E12" s="4">
        <v>940594</v>
      </c>
      <c r="F12" s="3">
        <f t="shared" si="1"/>
        <v>0.004485875730033717</v>
      </c>
      <c r="G12" s="5"/>
    </row>
    <row r="13" spans="1:7" ht="15">
      <c r="A13" s="7" t="s">
        <v>13</v>
      </c>
      <c r="B13" s="8">
        <v>375</v>
      </c>
      <c r="C13" s="9">
        <f t="shared" si="0"/>
        <v>0.01750700280112045</v>
      </c>
      <c r="D13" s="10">
        <v>20424478.45</v>
      </c>
      <c r="E13" s="10">
        <v>1166937</v>
      </c>
      <c r="F13" s="9">
        <f t="shared" si="1"/>
        <v>0.0055653495203864325</v>
      </c>
      <c r="G13" s="5"/>
    </row>
    <row r="14" spans="1:7" ht="15">
      <c r="A14" s="1" t="s">
        <v>14</v>
      </c>
      <c r="B14" s="2">
        <v>278</v>
      </c>
      <c r="C14" s="3">
        <f t="shared" si="0"/>
        <v>0.012978524743230626</v>
      </c>
      <c r="D14" s="4">
        <v>18069315.5</v>
      </c>
      <c r="E14" s="4">
        <v>1065091</v>
      </c>
      <c r="F14" s="3">
        <f t="shared" si="1"/>
        <v>0.005079626137501772</v>
      </c>
      <c r="G14" s="5"/>
    </row>
    <row r="15" spans="1:7" ht="15">
      <c r="A15" s="1" t="s">
        <v>15</v>
      </c>
      <c r="B15" s="2">
        <v>221</v>
      </c>
      <c r="C15" s="3">
        <f t="shared" si="0"/>
        <v>0.010317460317460317</v>
      </c>
      <c r="D15" s="4">
        <v>16468582</v>
      </c>
      <c r="E15" s="4">
        <v>1000738</v>
      </c>
      <c r="F15" s="3">
        <f t="shared" si="1"/>
        <v>0.004772714163945849</v>
      </c>
      <c r="G15" s="5"/>
    </row>
    <row r="16" spans="1:7" ht="15">
      <c r="A16" s="7" t="s">
        <v>16</v>
      </c>
      <c r="B16" s="8">
        <v>139</v>
      </c>
      <c r="C16" s="9">
        <f t="shared" si="0"/>
        <v>0.006489262371615313</v>
      </c>
      <c r="D16" s="10">
        <v>11832811.54</v>
      </c>
      <c r="E16" s="10">
        <v>746922</v>
      </c>
      <c r="F16" s="9">
        <f t="shared" si="1"/>
        <v>0.0035622162931384254</v>
      </c>
      <c r="G16" s="5"/>
    </row>
    <row r="17" spans="1:7" ht="15">
      <c r="A17" s="1" t="s">
        <v>17</v>
      </c>
      <c r="B17" s="2">
        <v>144</v>
      </c>
      <c r="C17" s="3">
        <f t="shared" si="0"/>
        <v>0.0067226890756302525</v>
      </c>
      <c r="D17" s="4">
        <v>13661367.42</v>
      </c>
      <c r="E17" s="4">
        <v>893611</v>
      </c>
      <c r="F17" s="3">
        <f t="shared" si="1"/>
        <v>0.004261804664915107</v>
      </c>
      <c r="G17" s="5"/>
    </row>
    <row r="18" spans="1:7" ht="15">
      <c r="A18" s="1" t="s">
        <v>18</v>
      </c>
      <c r="B18" s="2">
        <v>405</v>
      </c>
      <c r="C18" s="3">
        <f t="shared" si="0"/>
        <v>0.018907563025210083</v>
      </c>
      <c r="D18" s="4">
        <v>48958058.14</v>
      </c>
      <c r="E18" s="4">
        <v>3233928</v>
      </c>
      <c r="F18" s="3">
        <f t="shared" si="1"/>
        <v>0.0154232316258412</v>
      </c>
      <c r="G18" s="5"/>
    </row>
    <row r="19" spans="1:7" ht="15">
      <c r="A19" s="7" t="s">
        <v>19</v>
      </c>
      <c r="B19" s="8">
        <v>232</v>
      </c>
      <c r="C19" s="9">
        <f t="shared" si="0"/>
        <v>0.010830999066293184</v>
      </c>
      <c r="D19" s="10">
        <v>40639463</v>
      </c>
      <c r="E19" s="10">
        <v>2729199</v>
      </c>
      <c r="F19" s="9">
        <f t="shared" si="1"/>
        <v>0.013016080855855226</v>
      </c>
      <c r="G19" s="5"/>
    </row>
    <row r="20" spans="1:7" ht="15">
      <c r="A20" s="1" t="s">
        <v>20</v>
      </c>
      <c r="B20" s="2">
        <v>163</v>
      </c>
      <c r="C20" s="3">
        <f t="shared" si="0"/>
        <v>0.007609710550887021</v>
      </c>
      <c r="D20" s="4">
        <v>36284708.3</v>
      </c>
      <c r="E20" s="4">
        <v>2424490</v>
      </c>
      <c r="F20" s="3">
        <f t="shared" si="1"/>
        <v>0.011562864369440425</v>
      </c>
      <c r="G20" s="5"/>
    </row>
    <row r="21" spans="1:7" ht="15">
      <c r="A21" s="1" t="s">
        <v>21</v>
      </c>
      <c r="B21" s="2">
        <v>119</v>
      </c>
      <c r="C21" s="3">
        <f t="shared" si="0"/>
        <v>0.005555555555555556</v>
      </c>
      <c r="D21" s="4">
        <v>32406075</v>
      </c>
      <c r="E21" s="4">
        <v>2267223</v>
      </c>
      <c r="F21" s="3">
        <f t="shared" si="1"/>
        <v>0.010812827458259604</v>
      </c>
      <c r="G21" s="5"/>
    </row>
    <row r="22" spans="1:7" ht="15">
      <c r="A22" s="7" t="s">
        <v>22</v>
      </c>
      <c r="B22" s="8">
        <v>91</v>
      </c>
      <c r="C22" s="9">
        <f t="shared" si="0"/>
        <v>0.004248366013071895</v>
      </c>
      <c r="D22" s="10">
        <v>29393191</v>
      </c>
      <c r="E22" s="10">
        <v>2081393</v>
      </c>
      <c r="F22" s="9">
        <f t="shared" si="1"/>
        <v>0.009926568044620812</v>
      </c>
      <c r="G22" s="5"/>
    </row>
    <row r="23" spans="1:7" ht="15">
      <c r="A23" s="1" t="s">
        <v>23</v>
      </c>
      <c r="B23" s="2">
        <v>72</v>
      </c>
      <c r="C23" s="3">
        <f t="shared" si="0"/>
        <v>0.0033613445378151263</v>
      </c>
      <c r="D23" s="4">
        <v>26688524</v>
      </c>
      <c r="E23" s="4">
        <v>1841909</v>
      </c>
      <c r="F23" s="3">
        <f t="shared" si="1"/>
        <v>0.008784422269364545</v>
      </c>
      <c r="G23" s="5"/>
    </row>
    <row r="24" spans="1:7" ht="15">
      <c r="A24" s="1" t="s">
        <v>24</v>
      </c>
      <c r="B24" s="2">
        <v>57</v>
      </c>
      <c r="C24" s="3">
        <f t="shared" si="0"/>
        <v>0.002661064425770308</v>
      </c>
      <c r="D24" s="4">
        <v>24294138</v>
      </c>
      <c r="E24" s="4">
        <v>1688778</v>
      </c>
      <c r="F24" s="3">
        <f t="shared" si="1"/>
        <v>0.008054110746629132</v>
      </c>
      <c r="G24" s="5"/>
    </row>
    <row r="25" spans="1:7" ht="15">
      <c r="A25" s="7" t="s">
        <v>25</v>
      </c>
      <c r="B25" s="8">
        <v>51</v>
      </c>
      <c r="C25" s="9">
        <f t="shared" si="0"/>
        <v>0.002380952380952381</v>
      </c>
      <c r="D25" s="10">
        <v>24219123</v>
      </c>
      <c r="E25" s="10">
        <v>1714373</v>
      </c>
      <c r="F25" s="9">
        <f t="shared" si="1"/>
        <v>0.008176178279815833</v>
      </c>
      <c r="G25" s="5"/>
    </row>
    <row r="26" spans="1:7" ht="15">
      <c r="A26" s="1" t="s">
        <v>26</v>
      </c>
      <c r="B26" s="2">
        <v>163</v>
      </c>
      <c r="C26" s="3">
        <f t="shared" si="0"/>
        <v>0.007609710550887021</v>
      </c>
      <c r="D26" s="4">
        <v>99581621</v>
      </c>
      <c r="E26" s="4">
        <v>6979684</v>
      </c>
      <c r="F26" s="3">
        <f t="shared" si="1"/>
        <v>0.033287470533412564</v>
      </c>
      <c r="G26" s="5"/>
    </row>
    <row r="27" spans="1:7" ht="15">
      <c r="A27" s="1" t="s">
        <v>27</v>
      </c>
      <c r="B27" s="2">
        <v>112</v>
      </c>
      <c r="C27" s="3">
        <f t="shared" si="0"/>
        <v>0.00522875816993464</v>
      </c>
      <c r="D27" s="4">
        <v>96537606</v>
      </c>
      <c r="E27" s="4">
        <v>6560522</v>
      </c>
      <c r="F27" s="3">
        <f t="shared" si="1"/>
        <v>0.03128840542907169</v>
      </c>
      <c r="G27" s="5"/>
    </row>
    <row r="28" spans="1:7" ht="15">
      <c r="A28" s="7" t="s">
        <v>28</v>
      </c>
      <c r="B28" s="8">
        <v>174</v>
      </c>
      <c r="C28" s="9">
        <f t="shared" si="0"/>
        <v>0.008123249299719889</v>
      </c>
      <c r="D28" s="10">
        <v>249864271.91</v>
      </c>
      <c r="E28" s="10">
        <v>16192013</v>
      </c>
      <c r="F28" s="9">
        <f t="shared" si="1"/>
        <v>0.07722285931771884</v>
      </c>
      <c r="G28" s="5"/>
    </row>
    <row r="29" spans="1:7" ht="15">
      <c r="A29" s="1" t="s">
        <v>29</v>
      </c>
      <c r="B29" s="2">
        <v>74</v>
      </c>
      <c r="C29" s="3">
        <f t="shared" si="0"/>
        <v>0.0034547152194211016</v>
      </c>
      <c r="D29" s="4">
        <v>184070594</v>
      </c>
      <c r="E29" s="4">
        <v>11226318</v>
      </c>
      <c r="F29" s="3">
        <f t="shared" si="1"/>
        <v>0.053540494042956535</v>
      </c>
      <c r="G29" s="5"/>
    </row>
    <row r="30" spans="1:7" ht="15">
      <c r="A30" s="1" t="s">
        <v>30</v>
      </c>
      <c r="B30" s="2">
        <v>68</v>
      </c>
      <c r="C30" s="3">
        <f t="shared" si="0"/>
        <v>0.0031746031746031746</v>
      </c>
      <c r="D30" s="4">
        <v>265149787</v>
      </c>
      <c r="E30" s="4">
        <v>16204465</v>
      </c>
      <c r="F30" s="3">
        <f t="shared" si="1"/>
        <v>0.07728224532761299</v>
      </c>
      <c r="G30" s="5"/>
    </row>
    <row r="31" spans="1:7" ht="15">
      <c r="A31" s="7" t="s">
        <v>31</v>
      </c>
      <c r="B31" s="8">
        <v>132</v>
      </c>
      <c r="C31" s="9">
        <f t="shared" si="0"/>
        <v>0.0061624649859943975</v>
      </c>
      <c r="D31" s="10">
        <v>2196735474.87</v>
      </c>
      <c r="E31" s="10">
        <v>124312342</v>
      </c>
      <c r="F31" s="9">
        <f t="shared" si="1"/>
        <v>0.5928697375503683</v>
      </c>
      <c r="G31" s="5"/>
    </row>
    <row r="32" spans="1:7" ht="15">
      <c r="A32" s="1" t="s">
        <v>32</v>
      </c>
      <c r="B32" s="2">
        <v>21420</v>
      </c>
      <c r="C32" s="3">
        <f>SUM(C2:C31)</f>
        <v>0.9999999999999997</v>
      </c>
      <c r="D32" s="4">
        <v>3532612839.69</v>
      </c>
      <c r="E32" s="4">
        <v>209679014</v>
      </c>
      <c r="F32" s="3">
        <f>SUM(F2:F31)</f>
        <v>1</v>
      </c>
      <c r="G32" s="5"/>
    </row>
    <row r="34" spans="1:5" ht="15">
      <c r="A34" s="1" t="s">
        <v>39</v>
      </c>
      <c r="B34" s="2">
        <v>21420</v>
      </c>
      <c r="D34" s="4">
        <v>3532612839.69</v>
      </c>
      <c r="E34" s="4">
        <v>209679014</v>
      </c>
    </row>
    <row r="35" spans="1:5" ht="15">
      <c r="A35" s="1" t="s">
        <v>40</v>
      </c>
      <c r="B35" s="2">
        <v>7910</v>
      </c>
      <c r="D35" s="4">
        <v>217731130.46</v>
      </c>
      <c r="E35" s="4">
        <v>14892828</v>
      </c>
    </row>
    <row r="36" spans="1:5" ht="15">
      <c r="A36" s="1" t="s">
        <v>41</v>
      </c>
      <c r="B36" s="2">
        <f>SUM(B34:B35)</f>
        <v>29330</v>
      </c>
      <c r="D36" s="4">
        <f>SUM(D34:D35)</f>
        <v>3750343970.15</v>
      </c>
      <c r="E36" s="4">
        <f>SUM(E34:E35)</f>
        <v>224571842</v>
      </c>
    </row>
    <row r="38" ht="18">
      <c r="A38" s="1" t="s">
        <v>35</v>
      </c>
    </row>
    <row r="39" ht="18">
      <c r="A39" s="1" t="s">
        <v>36</v>
      </c>
    </row>
    <row r="40" spans="1:6" ht="15">
      <c r="A40" s="50" t="s">
        <v>37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60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10</v>
      </c>
      <c r="C48" s="3">
        <f>+B48/$B$68</f>
        <v>0.0012642225031605564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5806</v>
      </c>
      <c r="C49" s="3">
        <f>+B49/$B$68</f>
        <v>0.734007585335019</v>
      </c>
      <c r="D49" s="4">
        <v>0</v>
      </c>
      <c r="E49" s="4">
        <v>0</v>
      </c>
      <c r="F49" s="3">
        <f>+E49/$E$68</f>
        <v>0</v>
      </c>
    </row>
    <row r="50" spans="1:6" ht="15">
      <c r="A50" s="7" t="s">
        <v>52</v>
      </c>
      <c r="B50" s="8">
        <v>412</v>
      </c>
      <c r="C50" s="9">
        <f>+B50/$B$68</f>
        <v>0.05208596713021492</v>
      </c>
      <c r="D50" s="10">
        <v>145528.21</v>
      </c>
      <c r="E50" s="10">
        <v>9973</v>
      </c>
      <c r="F50" s="9">
        <f>+E50/$E$68</f>
        <v>0.0006696511904924975</v>
      </c>
    </row>
    <row r="51" spans="1:6" ht="15">
      <c r="A51" s="1" t="s">
        <v>51</v>
      </c>
      <c r="B51" s="2">
        <v>161</v>
      </c>
      <c r="C51" s="3">
        <f aca="true" t="shared" si="2" ref="C51:C67">+B51/$B$68</f>
        <v>0.020353982300884955</v>
      </c>
      <c r="D51" s="4">
        <v>231732.14</v>
      </c>
      <c r="E51" s="4">
        <v>15853</v>
      </c>
      <c r="F51" s="3">
        <f aca="true" t="shared" si="3" ref="F51:F67">+E51/$E$68</f>
        <v>0.001064472106976593</v>
      </c>
    </row>
    <row r="52" spans="1:6" ht="15">
      <c r="A52" s="1" t="s">
        <v>50</v>
      </c>
      <c r="B52" s="2">
        <v>122</v>
      </c>
      <c r="C52" s="3">
        <f t="shared" si="2"/>
        <v>0.015423514538558787</v>
      </c>
      <c r="D52" s="4">
        <v>300388.18</v>
      </c>
      <c r="E52" s="4">
        <v>20547</v>
      </c>
      <c r="F52" s="3">
        <f t="shared" si="3"/>
        <v>0.001379657376020189</v>
      </c>
    </row>
    <row r="53" spans="1:6" ht="15">
      <c r="A53" s="7" t="s">
        <v>49</v>
      </c>
      <c r="B53" s="8">
        <v>87</v>
      </c>
      <c r="C53" s="9">
        <f t="shared" si="2"/>
        <v>0.01099873577749684</v>
      </c>
      <c r="D53" s="10">
        <v>304783</v>
      </c>
      <c r="E53" s="10">
        <v>20849</v>
      </c>
      <c r="F53" s="9">
        <f t="shared" si="3"/>
        <v>0.0013999355931593382</v>
      </c>
    </row>
    <row r="54" spans="1:6" ht="15">
      <c r="A54" s="1" t="s">
        <v>48</v>
      </c>
      <c r="B54" s="2">
        <v>68</v>
      </c>
      <c r="C54" s="3">
        <f t="shared" si="2"/>
        <v>0.008596713021491783</v>
      </c>
      <c r="D54" s="4">
        <v>303504</v>
      </c>
      <c r="E54" s="4">
        <v>20759</v>
      </c>
      <c r="F54" s="3">
        <f t="shared" si="3"/>
        <v>0.0013938924158662142</v>
      </c>
    </row>
    <row r="55" spans="1:6" ht="15">
      <c r="A55" s="1" t="s">
        <v>4</v>
      </c>
      <c r="B55" s="2">
        <v>283</v>
      </c>
      <c r="C55" s="3">
        <f t="shared" si="2"/>
        <v>0.03577749683944374</v>
      </c>
      <c r="D55" s="4">
        <v>2075493.33</v>
      </c>
      <c r="E55" s="4">
        <v>141953</v>
      </c>
      <c r="F55" s="3">
        <f t="shared" si="3"/>
        <v>0.009531634958786873</v>
      </c>
    </row>
    <row r="56" spans="1:6" ht="15">
      <c r="A56" s="7" t="s">
        <v>5</v>
      </c>
      <c r="B56" s="8">
        <v>124</v>
      </c>
      <c r="C56" s="9">
        <f t="shared" si="2"/>
        <v>0.015676359039190898</v>
      </c>
      <c r="D56" s="10">
        <v>1532545</v>
      </c>
      <c r="E56" s="10">
        <v>104829</v>
      </c>
      <c r="F56" s="9">
        <f t="shared" si="3"/>
        <v>0.007038891471787628</v>
      </c>
    </row>
    <row r="57" spans="1:6" ht="15">
      <c r="A57" s="1" t="s">
        <v>6</v>
      </c>
      <c r="B57" s="2">
        <v>90</v>
      </c>
      <c r="C57" s="3">
        <f t="shared" si="2"/>
        <v>0.011378002528445006</v>
      </c>
      <c r="D57" s="4">
        <v>1570234.7</v>
      </c>
      <c r="E57" s="4">
        <v>107404</v>
      </c>
      <c r="F57" s="3">
        <f t="shared" si="3"/>
        <v>0.0072117934887853405</v>
      </c>
    </row>
    <row r="58" spans="1:6" ht="15">
      <c r="A58" s="1" t="s">
        <v>7</v>
      </c>
      <c r="B58" s="2">
        <v>70</v>
      </c>
      <c r="C58" s="3">
        <f t="shared" si="2"/>
        <v>0.008849557522123894</v>
      </c>
      <c r="D58" s="4">
        <v>1569283</v>
      </c>
      <c r="E58" s="4">
        <v>107336</v>
      </c>
      <c r="F58" s="3">
        <f t="shared" si="3"/>
        <v>0.007207227532608313</v>
      </c>
    </row>
    <row r="59" spans="1:6" ht="15">
      <c r="A59" s="7" t="s">
        <v>8</v>
      </c>
      <c r="B59" s="8">
        <v>65</v>
      </c>
      <c r="C59" s="9">
        <f t="shared" si="2"/>
        <v>0.008217446270543615</v>
      </c>
      <c r="D59" s="10">
        <v>1762189.9</v>
      </c>
      <c r="E59" s="10">
        <v>120533</v>
      </c>
      <c r="F59" s="9">
        <f t="shared" si="3"/>
        <v>0.008093358763023382</v>
      </c>
    </row>
    <row r="60" spans="1:6" ht="15">
      <c r="A60" s="1" t="s">
        <v>9</v>
      </c>
      <c r="B60" s="2">
        <v>49</v>
      </c>
      <c r="C60" s="3">
        <f t="shared" si="2"/>
        <v>0.006194690265486726</v>
      </c>
      <c r="D60" s="4">
        <v>1589150</v>
      </c>
      <c r="E60" s="4">
        <v>108698</v>
      </c>
      <c r="F60" s="3">
        <f t="shared" si="3"/>
        <v>0.0072986809489775884</v>
      </c>
    </row>
    <row r="61" spans="1:6" ht="15">
      <c r="A61" s="1" t="s">
        <v>10</v>
      </c>
      <c r="B61" s="2">
        <v>39</v>
      </c>
      <c r="C61" s="3">
        <f t="shared" si="2"/>
        <v>0.004930467762326169</v>
      </c>
      <c r="D61" s="4">
        <v>1452395</v>
      </c>
      <c r="E61" s="4">
        <v>99346</v>
      </c>
      <c r="F61" s="3">
        <f t="shared" si="3"/>
        <v>0.006670727681807646</v>
      </c>
    </row>
    <row r="62" spans="1:6" ht="15">
      <c r="A62" s="7" t="s">
        <v>11</v>
      </c>
      <c r="B62" s="8">
        <v>31</v>
      </c>
      <c r="C62" s="9">
        <f t="shared" si="2"/>
        <v>0.0039190897597977245</v>
      </c>
      <c r="D62" s="10">
        <v>1312926</v>
      </c>
      <c r="E62" s="10">
        <v>89806</v>
      </c>
      <c r="F62" s="9">
        <f t="shared" si="3"/>
        <v>0.006030150888736511</v>
      </c>
    </row>
    <row r="63" spans="1:6" ht="15">
      <c r="A63" s="1" t="s">
        <v>12</v>
      </c>
      <c r="B63" s="2">
        <v>43</v>
      </c>
      <c r="C63" s="3">
        <f t="shared" si="2"/>
        <v>0.005436156763590392</v>
      </c>
      <c r="D63" s="4">
        <v>2043580</v>
      </c>
      <c r="E63" s="4">
        <v>139780</v>
      </c>
      <c r="F63" s="3">
        <f t="shared" si="3"/>
        <v>0.009385725800365115</v>
      </c>
    </row>
    <row r="64" spans="1:6" ht="15">
      <c r="A64" s="1" t="s">
        <v>47</v>
      </c>
      <c r="B64" s="2">
        <v>165</v>
      </c>
      <c r="C64" s="3">
        <f t="shared" si="2"/>
        <v>0.020859671302149177</v>
      </c>
      <c r="D64" s="4">
        <v>11843604</v>
      </c>
      <c r="E64" s="4">
        <v>810100</v>
      </c>
      <c r="F64" s="3">
        <f t="shared" si="3"/>
        <v>0.05439531027955201</v>
      </c>
    </row>
    <row r="65" spans="1:6" ht="15">
      <c r="A65" s="7" t="s">
        <v>46</v>
      </c>
      <c r="B65" s="8">
        <v>164</v>
      </c>
      <c r="C65" s="9">
        <f t="shared" si="2"/>
        <v>0.020733249051833123</v>
      </c>
      <c r="D65" s="10">
        <v>26922178</v>
      </c>
      <c r="E65" s="10">
        <v>1841482</v>
      </c>
      <c r="F65" s="9">
        <f t="shared" si="3"/>
        <v>0.12364891342329341</v>
      </c>
    </row>
    <row r="66" spans="1:6" ht="15">
      <c r="A66" s="1" t="s">
        <v>45</v>
      </c>
      <c r="B66" s="2">
        <v>61</v>
      </c>
      <c r="C66" s="3">
        <f t="shared" si="2"/>
        <v>0.0077117572692793936</v>
      </c>
      <c r="D66" s="4">
        <v>21668026</v>
      </c>
      <c r="E66" s="4">
        <v>1482092</v>
      </c>
      <c r="F66" s="3">
        <f t="shared" si="3"/>
        <v>0.09951716356356227</v>
      </c>
    </row>
    <row r="67" spans="1:6" ht="15">
      <c r="A67" s="1" t="s">
        <v>44</v>
      </c>
      <c r="B67" s="2">
        <v>60</v>
      </c>
      <c r="C67" s="3">
        <f t="shared" si="2"/>
        <v>0.007585335018963337</v>
      </c>
      <c r="D67" s="4">
        <v>141103590</v>
      </c>
      <c r="E67" s="4">
        <v>9651488</v>
      </c>
      <c r="F67" s="3">
        <f t="shared" si="3"/>
        <v>0.6480628125161991</v>
      </c>
    </row>
    <row r="68" spans="1:6" ht="15">
      <c r="A68" s="7" t="s">
        <v>32</v>
      </c>
      <c r="B68" s="8">
        <v>7910</v>
      </c>
      <c r="C68" s="9">
        <f>SUM(C48:C67)</f>
        <v>1.0000000000000002</v>
      </c>
      <c r="D68" s="10">
        <v>217731130.46</v>
      </c>
      <c r="E68" s="10">
        <v>14892828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21420</v>
      </c>
      <c r="D70" s="4">
        <f>+D34</f>
        <v>3532612839.69</v>
      </c>
      <c r="E70" s="4">
        <f>+E34</f>
        <v>209679014</v>
      </c>
    </row>
    <row r="71" spans="1:5" ht="15">
      <c r="A71" s="1" t="s">
        <v>40</v>
      </c>
      <c r="B71" s="2">
        <f>+B35</f>
        <v>7910</v>
      </c>
      <c r="D71" s="4">
        <f>+D35</f>
        <v>217731130.46</v>
      </c>
      <c r="E71" s="4">
        <f>+E35</f>
        <v>14892828</v>
      </c>
    </row>
    <row r="72" spans="1:5" ht="15">
      <c r="A72" s="1" t="s">
        <v>41</v>
      </c>
      <c r="B72" s="2">
        <f>SUM(B70:B71)</f>
        <v>29330</v>
      </c>
      <c r="D72" s="4">
        <f>SUM(D70:D71)</f>
        <v>3750343970.15</v>
      </c>
      <c r="E72" s="4">
        <f>SUM(E70:E71)</f>
        <v>224571842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>
      <c r="A76" s="50" t="s">
        <v>37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  <ignoredErrors>
    <ignoredError sqref="C2:C6 F2:F6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22">
      <selection activeCell="A47" sqref="A47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61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7269</v>
      </c>
      <c r="C2" s="3">
        <f>+B2/$B$32</f>
        <v>0.374112197632527</v>
      </c>
      <c r="D2" s="4">
        <v>0</v>
      </c>
      <c r="E2" s="4">
        <v>0</v>
      </c>
      <c r="F2" s="3">
        <f>+E2/$E$32</f>
        <v>0</v>
      </c>
    </row>
    <row r="3" spans="1:6" ht="15">
      <c r="A3" s="1" t="s">
        <v>3</v>
      </c>
      <c r="B3" s="2">
        <v>5754</v>
      </c>
      <c r="C3" s="3">
        <f aca="true" t="shared" si="0" ref="C3:C31">+B3/$B$32</f>
        <v>0.29613998970663924</v>
      </c>
      <c r="D3" s="4">
        <v>3873082.88</v>
      </c>
      <c r="E3" s="4">
        <v>212899</v>
      </c>
      <c r="F3" s="3">
        <f>+E3/$E$32</f>
        <v>0.0013705996647622367</v>
      </c>
    </row>
    <row r="4" spans="1:6" ht="15">
      <c r="A4" s="7" t="s">
        <v>4</v>
      </c>
      <c r="B4" s="8">
        <v>835</v>
      </c>
      <c r="C4" s="9">
        <f t="shared" si="0"/>
        <v>0.042974781266083374</v>
      </c>
      <c r="D4" s="10">
        <v>6170389.79</v>
      </c>
      <c r="E4" s="10">
        <v>338544</v>
      </c>
      <c r="F4" s="9">
        <f aca="true" t="shared" si="1" ref="F4:F31">+E4/$E$32</f>
        <v>0.002179476150227416</v>
      </c>
    </row>
    <row r="5" spans="1:6" ht="15">
      <c r="A5" s="1" t="s">
        <v>5</v>
      </c>
      <c r="B5" s="2">
        <v>596</v>
      </c>
      <c r="C5" s="3">
        <f t="shared" si="0"/>
        <v>0.03067421513124035</v>
      </c>
      <c r="D5" s="4">
        <v>7384593.39</v>
      </c>
      <c r="E5" s="4">
        <v>404927</v>
      </c>
      <c r="F5" s="3">
        <f t="shared" si="1"/>
        <v>0.0026068361544825396</v>
      </c>
    </row>
    <row r="6" spans="1:6" ht="15">
      <c r="A6" s="1" t="s">
        <v>6</v>
      </c>
      <c r="B6" s="2">
        <v>499</v>
      </c>
      <c r="C6" s="3">
        <f t="shared" si="0"/>
        <v>0.02568193515182707</v>
      </c>
      <c r="D6" s="4">
        <v>8605239.64</v>
      </c>
      <c r="E6" s="4">
        <v>475413</v>
      </c>
      <c r="F6" s="3">
        <f t="shared" si="1"/>
        <v>0.003060610422893528</v>
      </c>
    </row>
    <row r="7" spans="1:6" ht="15">
      <c r="A7" s="7" t="s">
        <v>7</v>
      </c>
      <c r="B7" s="8">
        <v>385</v>
      </c>
      <c r="C7" s="9">
        <f t="shared" si="0"/>
        <v>0.019814719505918683</v>
      </c>
      <c r="D7" s="10">
        <v>8595037.81</v>
      </c>
      <c r="E7" s="10">
        <v>465951</v>
      </c>
      <c r="F7" s="9">
        <f t="shared" si="1"/>
        <v>0.0029996960267339393</v>
      </c>
    </row>
    <row r="8" spans="1:6" ht="15">
      <c r="A8" s="1" t="s">
        <v>8</v>
      </c>
      <c r="B8" s="2">
        <v>340</v>
      </c>
      <c r="C8" s="3">
        <f t="shared" si="0"/>
        <v>0.017498713329902212</v>
      </c>
      <c r="D8" s="4">
        <v>9313584.7</v>
      </c>
      <c r="E8" s="4">
        <v>514962</v>
      </c>
      <c r="F8" s="3">
        <f t="shared" si="1"/>
        <v>0.0033152186932080044</v>
      </c>
    </row>
    <row r="9" spans="1:6" ht="15">
      <c r="A9" s="1" t="s">
        <v>9</v>
      </c>
      <c r="B9" s="2">
        <v>291</v>
      </c>
      <c r="C9" s="3">
        <f t="shared" si="0"/>
        <v>0.014976839938239835</v>
      </c>
      <c r="D9" s="4">
        <v>9414516.32</v>
      </c>
      <c r="E9" s="4">
        <v>518667</v>
      </c>
      <c r="F9" s="3">
        <f t="shared" si="1"/>
        <v>0.0033390707158006145</v>
      </c>
    </row>
    <row r="10" spans="1:6" ht="15">
      <c r="A10" s="7" t="s">
        <v>10</v>
      </c>
      <c r="B10" s="8">
        <v>277</v>
      </c>
      <c r="C10" s="9">
        <f t="shared" si="0"/>
        <v>0.014256304683479156</v>
      </c>
      <c r="D10" s="10">
        <v>10379881.94</v>
      </c>
      <c r="E10" s="10">
        <v>574442</v>
      </c>
      <c r="F10" s="9">
        <f t="shared" si="1"/>
        <v>0.003698138613264265</v>
      </c>
    </row>
    <row r="11" spans="1:6" ht="15">
      <c r="A11" s="1" t="s">
        <v>11</v>
      </c>
      <c r="B11" s="2">
        <v>265</v>
      </c>
      <c r="C11" s="3">
        <f t="shared" si="0"/>
        <v>0.013638703036541432</v>
      </c>
      <c r="D11" s="4">
        <v>11234239.87</v>
      </c>
      <c r="E11" s="4">
        <v>619818</v>
      </c>
      <c r="F11" s="3">
        <f t="shared" si="1"/>
        <v>0.003990259902646795</v>
      </c>
    </row>
    <row r="12" spans="1:6" ht="15">
      <c r="A12" s="1" t="s">
        <v>12</v>
      </c>
      <c r="B12" s="2">
        <v>313</v>
      </c>
      <c r="C12" s="3">
        <f t="shared" si="0"/>
        <v>0.016109109624292333</v>
      </c>
      <c r="D12" s="4">
        <v>14918645.26</v>
      </c>
      <c r="E12" s="4">
        <v>813990</v>
      </c>
      <c r="F12" s="3">
        <f t="shared" si="1"/>
        <v>0.005240299020285736</v>
      </c>
    </row>
    <row r="13" spans="1:6" ht="15">
      <c r="A13" s="7" t="s">
        <v>13</v>
      </c>
      <c r="B13" s="8">
        <v>325</v>
      </c>
      <c r="C13" s="9">
        <f t="shared" si="0"/>
        <v>0.016726711271230058</v>
      </c>
      <c r="D13" s="10">
        <v>17730668.64</v>
      </c>
      <c r="E13" s="10">
        <v>996085</v>
      </c>
      <c r="F13" s="9">
        <f t="shared" si="1"/>
        <v>0.006412588913403503</v>
      </c>
    </row>
    <row r="14" spans="1:6" ht="15">
      <c r="A14" s="1" t="s">
        <v>14</v>
      </c>
      <c r="B14" s="2">
        <v>264</v>
      </c>
      <c r="C14" s="3">
        <f t="shared" si="0"/>
        <v>0.013587236232629954</v>
      </c>
      <c r="D14" s="4">
        <v>17123265.18</v>
      </c>
      <c r="E14" s="4">
        <v>1020220</v>
      </c>
      <c r="F14" s="3">
        <f t="shared" si="1"/>
        <v>0.006567965044381275</v>
      </c>
    </row>
    <row r="15" spans="1:6" ht="15">
      <c r="A15" s="1" t="s">
        <v>15</v>
      </c>
      <c r="B15" s="2">
        <v>201</v>
      </c>
      <c r="C15" s="3">
        <f t="shared" si="0"/>
        <v>0.010344827586206896</v>
      </c>
      <c r="D15" s="4">
        <v>15006689.61</v>
      </c>
      <c r="E15" s="4">
        <v>943432</v>
      </c>
      <c r="F15" s="3">
        <f t="shared" si="1"/>
        <v>0.006073619805287795</v>
      </c>
    </row>
    <row r="16" spans="1:6" ht="15">
      <c r="A16" s="7" t="s">
        <v>16</v>
      </c>
      <c r="B16" s="8">
        <v>136</v>
      </c>
      <c r="C16" s="9">
        <f t="shared" si="0"/>
        <v>0.006999485331960886</v>
      </c>
      <c r="D16" s="10">
        <v>11589877.93</v>
      </c>
      <c r="E16" s="10">
        <v>717394</v>
      </c>
      <c r="F16" s="9">
        <f t="shared" si="1"/>
        <v>0.00461843397997379</v>
      </c>
    </row>
    <row r="17" spans="1:6" ht="15">
      <c r="A17" s="1" t="s">
        <v>17</v>
      </c>
      <c r="B17" s="2">
        <v>107</v>
      </c>
      <c r="C17" s="3">
        <f t="shared" si="0"/>
        <v>0.005506948018528049</v>
      </c>
      <c r="D17" s="4">
        <v>10181872.97</v>
      </c>
      <c r="E17" s="4">
        <v>652670</v>
      </c>
      <c r="F17" s="3">
        <f t="shared" si="1"/>
        <v>0.0042017542740941435</v>
      </c>
    </row>
    <row r="18" spans="1:6" ht="15">
      <c r="A18" s="1" t="s">
        <v>18</v>
      </c>
      <c r="B18" s="2">
        <v>349</v>
      </c>
      <c r="C18" s="3">
        <f t="shared" si="0"/>
        <v>0.017961914565105506</v>
      </c>
      <c r="D18" s="4">
        <v>41895113.81</v>
      </c>
      <c r="E18" s="4">
        <v>2727999</v>
      </c>
      <c r="F18" s="3">
        <f t="shared" si="1"/>
        <v>0.01756229251838532</v>
      </c>
    </row>
    <row r="19" spans="1:6" ht="15">
      <c r="A19" s="7" t="s">
        <v>19</v>
      </c>
      <c r="B19" s="8">
        <v>202</v>
      </c>
      <c r="C19" s="9">
        <f t="shared" si="0"/>
        <v>0.010396294390118374</v>
      </c>
      <c r="D19" s="10">
        <v>34864076.14</v>
      </c>
      <c r="E19" s="10">
        <v>2371998</v>
      </c>
      <c r="F19" s="9">
        <f t="shared" si="1"/>
        <v>0.015270431817982686</v>
      </c>
    </row>
    <row r="20" spans="1:6" ht="15">
      <c r="A20" s="1" t="s">
        <v>20</v>
      </c>
      <c r="B20" s="2">
        <v>142</v>
      </c>
      <c r="C20" s="3">
        <f t="shared" si="0"/>
        <v>0.007308286155429748</v>
      </c>
      <c r="D20" s="4">
        <v>31701544</v>
      </c>
      <c r="E20" s="4">
        <v>2209672</v>
      </c>
      <c r="F20" s="3">
        <f t="shared" si="1"/>
        <v>0.014225410652161359</v>
      </c>
    </row>
    <row r="21" spans="1:6" ht="15">
      <c r="A21" s="1" t="s">
        <v>21</v>
      </c>
      <c r="B21" s="2">
        <v>102</v>
      </c>
      <c r="C21" s="3">
        <f t="shared" si="0"/>
        <v>0.005249613998970664</v>
      </c>
      <c r="D21" s="4">
        <v>28191710.27</v>
      </c>
      <c r="E21" s="4">
        <v>1959071</v>
      </c>
      <c r="F21" s="3">
        <f t="shared" si="1"/>
        <v>0.012612093320520152</v>
      </c>
    </row>
    <row r="22" spans="1:6" ht="15">
      <c r="A22" s="7" t="s">
        <v>22</v>
      </c>
      <c r="B22" s="8">
        <v>62</v>
      </c>
      <c r="C22" s="9">
        <f t="shared" si="0"/>
        <v>0.00319094184251158</v>
      </c>
      <c r="D22" s="10">
        <v>20098344</v>
      </c>
      <c r="E22" s="10">
        <v>1311653</v>
      </c>
      <c r="F22" s="9">
        <f t="shared" si="1"/>
        <v>0.008444150334592374</v>
      </c>
    </row>
    <row r="23" spans="1:6" ht="15">
      <c r="A23" s="1" t="s">
        <v>23</v>
      </c>
      <c r="B23" s="2">
        <v>47</v>
      </c>
      <c r="C23" s="3">
        <f t="shared" si="0"/>
        <v>0.0024189397838394236</v>
      </c>
      <c r="D23" s="4">
        <v>17570098.19</v>
      </c>
      <c r="E23" s="4">
        <v>1227060</v>
      </c>
      <c r="F23" s="3">
        <f t="shared" si="1"/>
        <v>0.007899558122129039</v>
      </c>
    </row>
    <row r="24" spans="1:6" ht="15">
      <c r="A24" s="1" t="s">
        <v>24</v>
      </c>
      <c r="B24" s="2">
        <v>53</v>
      </c>
      <c r="C24" s="3">
        <f t="shared" si="0"/>
        <v>0.0027277406073082863</v>
      </c>
      <c r="D24" s="4">
        <v>22501079</v>
      </c>
      <c r="E24" s="4">
        <v>1476154</v>
      </c>
      <c r="F24" s="3">
        <f t="shared" si="1"/>
        <v>0.009503173699911388</v>
      </c>
    </row>
    <row r="25" spans="1:6" ht="15">
      <c r="A25" s="7" t="s">
        <v>25</v>
      </c>
      <c r="B25" s="8">
        <v>31</v>
      </c>
      <c r="C25" s="9">
        <f t="shared" si="0"/>
        <v>0.00159547092125579</v>
      </c>
      <c r="D25" s="10">
        <v>14788690</v>
      </c>
      <c r="E25" s="10">
        <v>981917</v>
      </c>
      <c r="F25" s="9">
        <f t="shared" si="1"/>
        <v>0.006321378263985933</v>
      </c>
    </row>
    <row r="26" spans="1:6" ht="15">
      <c r="A26" s="1" t="s">
        <v>26</v>
      </c>
      <c r="B26" s="2">
        <v>125</v>
      </c>
      <c r="C26" s="3">
        <f t="shared" si="0"/>
        <v>0.006433350488934638</v>
      </c>
      <c r="D26" s="4">
        <v>76059983.79</v>
      </c>
      <c r="E26" s="4">
        <v>5247691</v>
      </c>
      <c r="F26" s="3">
        <f t="shared" si="1"/>
        <v>0.03378354771687893</v>
      </c>
    </row>
    <row r="27" spans="1:6" ht="15">
      <c r="A27" s="1" t="s">
        <v>27</v>
      </c>
      <c r="B27" s="2">
        <v>88</v>
      </c>
      <c r="C27" s="3">
        <f t="shared" si="0"/>
        <v>0.004529078744209984</v>
      </c>
      <c r="D27" s="4">
        <v>76056945</v>
      </c>
      <c r="E27" s="4">
        <v>4631714</v>
      </c>
      <c r="F27" s="3">
        <f t="shared" si="1"/>
        <v>0.0298180153766554</v>
      </c>
    </row>
    <row r="28" spans="1:6" ht="15">
      <c r="A28" s="7" t="s">
        <v>28</v>
      </c>
      <c r="B28" s="8">
        <v>160</v>
      </c>
      <c r="C28" s="9">
        <f t="shared" si="0"/>
        <v>0.008234688625836336</v>
      </c>
      <c r="D28" s="10">
        <v>224327908.36</v>
      </c>
      <c r="E28" s="10">
        <v>14376401</v>
      </c>
      <c r="F28" s="9">
        <f t="shared" si="1"/>
        <v>0.09255229188999237</v>
      </c>
    </row>
    <row r="29" spans="1:6" ht="15">
      <c r="A29" s="1" t="s">
        <v>29</v>
      </c>
      <c r="B29" s="2">
        <v>80</v>
      </c>
      <c r="C29" s="3">
        <f t="shared" si="0"/>
        <v>0.004117344312918168</v>
      </c>
      <c r="D29" s="4">
        <v>193929625</v>
      </c>
      <c r="E29" s="4">
        <v>11187148</v>
      </c>
      <c r="F29" s="3">
        <f t="shared" si="1"/>
        <v>0.07202054165799522</v>
      </c>
    </row>
    <row r="30" spans="1:6" ht="15">
      <c r="A30" s="1" t="s">
        <v>30</v>
      </c>
      <c r="B30" s="2">
        <v>47</v>
      </c>
      <c r="C30" s="3">
        <f t="shared" si="0"/>
        <v>0.0024189397838394236</v>
      </c>
      <c r="D30" s="4">
        <v>176189528</v>
      </c>
      <c r="E30" s="4">
        <v>10243757</v>
      </c>
      <c r="F30" s="3">
        <f t="shared" si="1"/>
        <v>0.0659471858022152</v>
      </c>
    </row>
    <row r="31" spans="1:6" ht="15">
      <c r="A31" s="7" t="s">
        <v>31</v>
      </c>
      <c r="B31" s="8">
        <v>85</v>
      </c>
      <c r="C31" s="9">
        <f t="shared" si="0"/>
        <v>0.004374678332475553</v>
      </c>
      <c r="D31" s="10">
        <v>1354328217</v>
      </c>
      <c r="E31" s="10">
        <v>86111090</v>
      </c>
      <c r="F31" s="9">
        <f t="shared" si="1"/>
        <v>0.554365361445149</v>
      </c>
    </row>
    <row r="32" spans="1:6" ht="15">
      <c r="A32" s="1" t="s">
        <v>32</v>
      </c>
      <c r="B32" s="2">
        <v>19430</v>
      </c>
      <c r="C32" s="3">
        <f>SUM(C2:C31)</f>
        <v>1</v>
      </c>
      <c r="D32" s="4">
        <v>2474024448.49</v>
      </c>
      <c r="E32" s="4">
        <v>155332739</v>
      </c>
      <c r="F32" s="3">
        <f>SUM(F2:F31)</f>
        <v>1</v>
      </c>
    </row>
    <row r="34" spans="1:5" ht="15">
      <c r="A34" s="1" t="s">
        <v>39</v>
      </c>
      <c r="B34" s="2">
        <v>19430</v>
      </c>
      <c r="D34" s="4">
        <v>2474024448.49</v>
      </c>
      <c r="E34" s="4">
        <v>155332739</v>
      </c>
    </row>
    <row r="35" spans="1:5" ht="15">
      <c r="A35" s="1" t="s">
        <v>40</v>
      </c>
      <c r="B35" s="2">
        <v>6959</v>
      </c>
      <c r="D35" s="4">
        <v>200833162.8</v>
      </c>
      <c r="E35" s="4">
        <v>13773030</v>
      </c>
    </row>
    <row r="36" spans="1:5" ht="15">
      <c r="A36" s="1" t="s">
        <v>41</v>
      </c>
      <c r="B36" s="2">
        <f>SUM(B34:B35)</f>
        <v>26389</v>
      </c>
      <c r="D36" s="4">
        <f>SUM(D34:D35)</f>
        <v>2674857611.29</v>
      </c>
      <c r="E36" s="4">
        <f>SUM(E34:E35)</f>
        <v>169105769</v>
      </c>
    </row>
    <row r="38" ht="18">
      <c r="A38" s="1" t="s">
        <v>35</v>
      </c>
    </row>
    <row r="39" ht="18">
      <c r="A39" s="1" t="s">
        <v>36</v>
      </c>
    </row>
    <row r="40" spans="1:6" ht="15">
      <c r="A40" s="50" t="s">
        <v>37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61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7</v>
      </c>
      <c r="C48" s="3">
        <f>+B48/$B$68</f>
        <v>0.0010058916510992959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5242</v>
      </c>
      <c r="C49" s="3">
        <f>+B49/$B$68</f>
        <v>0.7532691478660727</v>
      </c>
      <c r="D49" s="4">
        <v>0</v>
      </c>
      <c r="E49" s="4">
        <v>36025</v>
      </c>
      <c r="F49" s="3">
        <f>+E49/$E$68</f>
        <v>0.0026156190758315346</v>
      </c>
    </row>
    <row r="50" spans="1:6" ht="15">
      <c r="A50" s="7" t="s">
        <v>52</v>
      </c>
      <c r="B50" s="8">
        <v>341</v>
      </c>
      <c r="C50" s="9">
        <f>+B50/$B$68</f>
        <v>0.049001293289265696</v>
      </c>
      <c r="D50" s="10">
        <v>125633.26</v>
      </c>
      <c r="E50" s="10">
        <v>8596</v>
      </c>
      <c r="F50" s="9">
        <f>+E50/$E$68</f>
        <v>0.0006241182949576092</v>
      </c>
    </row>
    <row r="51" spans="1:6" ht="15">
      <c r="A51" s="1" t="s">
        <v>51</v>
      </c>
      <c r="B51" s="2">
        <v>147</v>
      </c>
      <c r="C51" s="3">
        <f aca="true" t="shared" si="2" ref="C51:C67">+B51/$B$68</f>
        <v>0.021123724673085213</v>
      </c>
      <c r="D51" s="4">
        <v>212402</v>
      </c>
      <c r="E51" s="4">
        <v>14531</v>
      </c>
      <c r="F51" s="3">
        <f aca="true" t="shared" si="3" ref="F51:F67">+E51/$E$68</f>
        <v>0.001055032915778155</v>
      </c>
    </row>
    <row r="52" spans="1:6" ht="15">
      <c r="A52" s="1" t="s">
        <v>50</v>
      </c>
      <c r="B52" s="2">
        <v>91</v>
      </c>
      <c r="C52" s="3">
        <f t="shared" si="2"/>
        <v>0.013076591464290846</v>
      </c>
      <c r="D52" s="4">
        <v>226477.47</v>
      </c>
      <c r="E52" s="4">
        <v>15488</v>
      </c>
      <c r="F52" s="3">
        <f t="shared" si="3"/>
        <v>0.0011245165370292521</v>
      </c>
    </row>
    <row r="53" spans="1:6" ht="15">
      <c r="A53" s="7" t="s">
        <v>49</v>
      </c>
      <c r="B53" s="8">
        <v>60</v>
      </c>
      <c r="C53" s="9">
        <f t="shared" si="2"/>
        <v>0.008621928437993965</v>
      </c>
      <c r="D53" s="10">
        <v>210383.48</v>
      </c>
      <c r="E53" s="10">
        <v>14389</v>
      </c>
      <c r="F53" s="9">
        <f t="shared" si="3"/>
        <v>0.001044722911370991</v>
      </c>
    </row>
    <row r="54" spans="1:6" ht="15">
      <c r="A54" s="1" t="s">
        <v>48</v>
      </c>
      <c r="B54" s="2">
        <v>69</v>
      </c>
      <c r="C54" s="3">
        <f t="shared" si="2"/>
        <v>0.00991521770369306</v>
      </c>
      <c r="D54" s="4">
        <v>305532.15</v>
      </c>
      <c r="E54" s="4">
        <v>20901</v>
      </c>
      <c r="F54" s="3">
        <f t="shared" si="3"/>
        <v>0.0015175310008037448</v>
      </c>
    </row>
    <row r="55" spans="1:6" ht="15">
      <c r="A55" s="1" t="s">
        <v>4</v>
      </c>
      <c r="B55" s="2">
        <v>181</v>
      </c>
      <c r="C55" s="3">
        <f t="shared" si="2"/>
        <v>0.026009484121281793</v>
      </c>
      <c r="D55" s="4">
        <v>1308009.79</v>
      </c>
      <c r="E55" s="4">
        <v>89472</v>
      </c>
      <c r="F55" s="3">
        <f t="shared" si="3"/>
        <v>0.006496174044491299</v>
      </c>
    </row>
    <row r="56" spans="1:6" ht="15">
      <c r="A56" s="7" t="s">
        <v>5</v>
      </c>
      <c r="B56" s="8">
        <v>108</v>
      </c>
      <c r="C56" s="9">
        <f t="shared" si="2"/>
        <v>0.015519471188389136</v>
      </c>
      <c r="D56" s="10">
        <v>1325419.02</v>
      </c>
      <c r="E56" s="10">
        <v>90663</v>
      </c>
      <c r="F56" s="9">
        <f t="shared" si="3"/>
        <v>0.006582647391314765</v>
      </c>
    </row>
    <row r="57" spans="1:6" ht="15">
      <c r="A57" s="1" t="s">
        <v>6</v>
      </c>
      <c r="B57" s="2">
        <v>89</v>
      </c>
      <c r="C57" s="3">
        <f t="shared" si="2"/>
        <v>0.012789193849691047</v>
      </c>
      <c r="D57" s="4">
        <v>1547208</v>
      </c>
      <c r="E57" s="4">
        <v>105828</v>
      </c>
      <c r="F57" s="3">
        <f t="shared" si="3"/>
        <v>0.007683712298600961</v>
      </c>
    </row>
    <row r="58" spans="1:6" ht="15">
      <c r="A58" s="1" t="s">
        <v>7</v>
      </c>
      <c r="B58" s="2">
        <v>68</v>
      </c>
      <c r="C58" s="3">
        <f t="shared" si="2"/>
        <v>0.00977151889639316</v>
      </c>
      <c r="D58" s="4">
        <v>1534053.09</v>
      </c>
      <c r="E58" s="4">
        <v>104929</v>
      </c>
      <c r="F58" s="3">
        <f t="shared" si="3"/>
        <v>0.0076184398059105365</v>
      </c>
    </row>
    <row r="59" spans="1:6" ht="15">
      <c r="A59" s="7" t="s">
        <v>8</v>
      </c>
      <c r="B59" s="8">
        <v>49</v>
      </c>
      <c r="C59" s="9">
        <f t="shared" si="2"/>
        <v>0.007041241557695071</v>
      </c>
      <c r="D59" s="10">
        <v>1344013</v>
      </c>
      <c r="E59" s="10">
        <v>91932</v>
      </c>
      <c r="F59" s="9">
        <f t="shared" si="3"/>
        <v>0.006674783979995687</v>
      </c>
    </row>
    <row r="60" spans="1:6" ht="15">
      <c r="A60" s="1" t="s">
        <v>9</v>
      </c>
      <c r="B60" s="2">
        <v>36</v>
      </c>
      <c r="C60" s="3">
        <f t="shared" si="2"/>
        <v>0.005173157062796379</v>
      </c>
      <c r="D60" s="4">
        <v>1164724.45</v>
      </c>
      <c r="E60" s="4">
        <v>79668</v>
      </c>
      <c r="F60" s="3">
        <f t="shared" si="3"/>
        <v>0.005784348106407958</v>
      </c>
    </row>
    <row r="61" spans="1:6" ht="15">
      <c r="A61" s="1" t="s">
        <v>10</v>
      </c>
      <c r="B61" s="2">
        <v>31</v>
      </c>
      <c r="C61" s="3">
        <f t="shared" si="2"/>
        <v>0.0044546630262968815</v>
      </c>
      <c r="D61" s="4">
        <v>1152281</v>
      </c>
      <c r="E61" s="4">
        <v>78818</v>
      </c>
      <c r="F61" s="3">
        <f t="shared" si="3"/>
        <v>0.005722633291294654</v>
      </c>
    </row>
    <row r="62" spans="1:6" ht="15">
      <c r="A62" s="7" t="s">
        <v>11</v>
      </c>
      <c r="B62" s="8">
        <v>22</v>
      </c>
      <c r="C62" s="9">
        <f t="shared" si="2"/>
        <v>0.003161373760597787</v>
      </c>
      <c r="D62" s="10">
        <v>928618</v>
      </c>
      <c r="E62" s="10">
        <v>63516</v>
      </c>
      <c r="F62" s="9">
        <f t="shared" si="3"/>
        <v>0.004611621407925489</v>
      </c>
    </row>
    <row r="63" spans="1:6" ht="15">
      <c r="A63" s="1" t="s">
        <v>12</v>
      </c>
      <c r="B63" s="2">
        <v>25</v>
      </c>
      <c r="C63" s="3">
        <f t="shared" si="2"/>
        <v>0.0035924701824974854</v>
      </c>
      <c r="D63" s="4">
        <v>1194357.43</v>
      </c>
      <c r="E63" s="4">
        <v>81697</v>
      </c>
      <c r="F63" s="3">
        <f t="shared" si="3"/>
        <v>0.005931665000366659</v>
      </c>
    </row>
    <row r="64" spans="1:6" ht="15">
      <c r="A64" s="1" t="s">
        <v>47</v>
      </c>
      <c r="B64" s="2">
        <v>131</v>
      </c>
      <c r="C64" s="3">
        <f t="shared" si="2"/>
        <v>0.018824543756286824</v>
      </c>
      <c r="D64" s="4">
        <v>9239430</v>
      </c>
      <c r="E64" s="4">
        <v>631979</v>
      </c>
      <c r="F64" s="3">
        <f t="shared" si="3"/>
        <v>0.045885255459401454</v>
      </c>
    </row>
    <row r="65" spans="1:6" ht="15">
      <c r="A65" s="7" t="s">
        <v>46</v>
      </c>
      <c r="B65" s="8">
        <v>155</v>
      </c>
      <c r="C65" s="9">
        <f t="shared" si="2"/>
        <v>0.02227331513148441</v>
      </c>
      <c r="D65" s="10">
        <v>23890113.66</v>
      </c>
      <c r="E65" s="10">
        <v>1634080</v>
      </c>
      <c r="F65" s="9">
        <f t="shared" si="3"/>
        <v>0.11864346480041066</v>
      </c>
    </row>
    <row r="66" spans="1:6" ht="15">
      <c r="A66" s="1" t="s">
        <v>45</v>
      </c>
      <c r="B66" s="2">
        <v>56</v>
      </c>
      <c r="C66" s="3">
        <f t="shared" si="2"/>
        <v>0.008047133208794367</v>
      </c>
      <c r="D66" s="4">
        <v>17987688</v>
      </c>
      <c r="E66" s="4">
        <v>1230359</v>
      </c>
      <c r="F66" s="3">
        <f t="shared" si="3"/>
        <v>0.08933103318587123</v>
      </c>
    </row>
    <row r="67" spans="1:6" ht="15">
      <c r="A67" s="1" t="s">
        <v>44</v>
      </c>
      <c r="B67" s="2">
        <v>51</v>
      </c>
      <c r="C67" s="3">
        <f t="shared" si="2"/>
        <v>0.00732863917229487</v>
      </c>
      <c r="D67" s="4">
        <v>137136819</v>
      </c>
      <c r="E67" s="4">
        <v>9380159</v>
      </c>
      <c r="F67" s="3">
        <f t="shared" si="3"/>
        <v>0.6810526804922373</v>
      </c>
    </row>
    <row r="68" spans="1:6" ht="15">
      <c r="A68" s="7" t="s">
        <v>32</v>
      </c>
      <c r="B68" s="8">
        <v>6959</v>
      </c>
      <c r="C68" s="9">
        <f>SUM(C48:C67)</f>
        <v>1</v>
      </c>
      <c r="D68" s="10">
        <v>200833162.8</v>
      </c>
      <c r="E68" s="10">
        <v>13773030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19430</v>
      </c>
      <c r="D70" s="4">
        <f>+D34</f>
        <v>2474024448.49</v>
      </c>
      <c r="E70" s="4">
        <f>+E34</f>
        <v>155332739</v>
      </c>
    </row>
    <row r="71" spans="1:5" ht="15">
      <c r="A71" s="1" t="s">
        <v>40</v>
      </c>
      <c r="B71" s="2">
        <f>+B35</f>
        <v>6959</v>
      </c>
      <c r="D71" s="4">
        <f>+D35</f>
        <v>200833162.8</v>
      </c>
      <c r="E71" s="4">
        <f>+E35</f>
        <v>13773030</v>
      </c>
    </row>
    <row r="72" spans="1:5" ht="15">
      <c r="A72" s="1" t="s">
        <v>41</v>
      </c>
      <c r="B72" s="2">
        <f>SUM(B70:B71)</f>
        <v>26389</v>
      </c>
      <c r="D72" s="4">
        <f>SUM(D70:D71)</f>
        <v>2674857611.29</v>
      </c>
      <c r="E72" s="4">
        <f>SUM(E70:E71)</f>
        <v>169105769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>
      <c r="A76" s="50" t="s">
        <v>37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  <ignoredErrors>
    <ignoredError sqref="C2:C14 F2:F14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9">
      <selection activeCell="I44" sqref="I44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62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6986</v>
      </c>
      <c r="C2" s="3">
        <f>+B2/$B$32</f>
        <v>0.36531924907179836</v>
      </c>
      <c r="D2" s="4">
        <v>0</v>
      </c>
      <c r="E2" s="4">
        <v>0</v>
      </c>
      <c r="F2" s="3">
        <f>+E2/$E$32</f>
        <v>0</v>
      </c>
    </row>
    <row r="3" spans="1:6" ht="15">
      <c r="A3" s="1" t="s">
        <v>3</v>
      </c>
      <c r="B3" s="2">
        <v>5616</v>
      </c>
      <c r="C3" s="3">
        <f aca="true" t="shared" si="0" ref="C3:C31">+B3/$B$32</f>
        <v>0.29367777022433716</v>
      </c>
      <c r="D3" s="4">
        <v>3652507.75</v>
      </c>
      <c r="E3" s="4">
        <v>201011.47</v>
      </c>
      <c r="F3" s="3">
        <f>+E3/$E$32</f>
        <v>0.0011901510345190065</v>
      </c>
    </row>
    <row r="4" spans="1:6" ht="15">
      <c r="A4" s="7" t="s">
        <v>4</v>
      </c>
      <c r="B4" s="8">
        <v>846</v>
      </c>
      <c r="C4" s="9">
        <f t="shared" si="0"/>
        <v>0.044239920514563616</v>
      </c>
      <c r="D4" s="10">
        <v>6202577.45</v>
      </c>
      <c r="E4" s="10">
        <v>342726</v>
      </c>
      <c r="F4" s="9">
        <f aca="true" t="shared" si="1" ref="F4:F31">+E4/$E$32</f>
        <v>0.0020292160614345093</v>
      </c>
    </row>
    <row r="5" spans="1:6" ht="15">
      <c r="A5" s="1" t="s">
        <v>5</v>
      </c>
      <c r="B5" s="2">
        <v>567</v>
      </c>
      <c r="C5" s="3">
        <f t="shared" si="0"/>
        <v>0.029650159493803275</v>
      </c>
      <c r="D5" s="4">
        <v>7045464.94</v>
      </c>
      <c r="E5" s="4">
        <v>388335</v>
      </c>
      <c r="F5" s="3">
        <f t="shared" si="1"/>
        <v>0.00229925835570447</v>
      </c>
    </row>
    <row r="6" spans="1:6" ht="15">
      <c r="A6" s="1" t="s">
        <v>6</v>
      </c>
      <c r="B6" s="2">
        <v>445</v>
      </c>
      <c r="C6" s="3">
        <f t="shared" si="0"/>
        <v>0.023270407362861477</v>
      </c>
      <c r="D6" s="4">
        <v>7748090</v>
      </c>
      <c r="E6" s="4">
        <v>425959</v>
      </c>
      <c r="F6" s="3">
        <f t="shared" si="1"/>
        <v>0.0025220229696976074</v>
      </c>
    </row>
    <row r="7" spans="1:6" ht="15">
      <c r="A7" s="7" t="s">
        <v>7</v>
      </c>
      <c r="B7" s="8">
        <v>401</v>
      </c>
      <c r="C7" s="9">
        <f t="shared" si="0"/>
        <v>0.02096951315170214</v>
      </c>
      <c r="D7" s="10">
        <v>9019187.83</v>
      </c>
      <c r="E7" s="10">
        <v>495163</v>
      </c>
      <c r="F7" s="9">
        <f t="shared" si="1"/>
        <v>0.0029317668126377806</v>
      </c>
    </row>
    <row r="8" spans="1:6" ht="15">
      <c r="A8" s="1" t="s">
        <v>8</v>
      </c>
      <c r="B8" s="2">
        <v>294</v>
      </c>
      <c r="C8" s="3">
        <f t="shared" si="0"/>
        <v>0.01537415677456466</v>
      </c>
      <c r="D8" s="4">
        <v>8018545.31</v>
      </c>
      <c r="E8" s="4">
        <v>443008</v>
      </c>
      <c r="F8" s="3">
        <f t="shared" si="1"/>
        <v>0.0026229668859204702</v>
      </c>
    </row>
    <row r="9" spans="1:6" ht="15">
      <c r="A9" s="1" t="s">
        <v>9</v>
      </c>
      <c r="B9" s="2">
        <v>306</v>
      </c>
      <c r="C9" s="3">
        <f t="shared" si="0"/>
        <v>0.016001673377608116</v>
      </c>
      <c r="D9" s="4">
        <v>9912177.64</v>
      </c>
      <c r="E9" s="4">
        <v>538951</v>
      </c>
      <c r="F9" s="3">
        <f t="shared" si="1"/>
        <v>0.003191027309063772</v>
      </c>
    </row>
    <row r="10" spans="1:6" ht="15">
      <c r="A10" s="7" t="s">
        <v>10</v>
      </c>
      <c r="B10" s="8">
        <v>240</v>
      </c>
      <c r="C10" s="9">
        <f t="shared" si="0"/>
        <v>0.012550332060869111</v>
      </c>
      <c r="D10" s="10">
        <v>8972503.43</v>
      </c>
      <c r="E10" s="10">
        <v>498563</v>
      </c>
      <c r="F10" s="9">
        <f t="shared" si="1"/>
        <v>0.0029518975719291015</v>
      </c>
    </row>
    <row r="11" spans="1:6" ht="15">
      <c r="A11" s="1" t="s">
        <v>11</v>
      </c>
      <c r="B11" s="2">
        <v>240</v>
      </c>
      <c r="C11" s="3">
        <f t="shared" si="0"/>
        <v>0.012550332060869111</v>
      </c>
      <c r="D11" s="4">
        <v>10192696.88</v>
      </c>
      <c r="E11" s="4">
        <v>566287</v>
      </c>
      <c r="F11" s="3">
        <f t="shared" si="1"/>
        <v>0.003352878613765994</v>
      </c>
    </row>
    <row r="12" spans="1:6" ht="15">
      <c r="A12" s="1" t="s">
        <v>12</v>
      </c>
      <c r="B12" s="2">
        <v>279</v>
      </c>
      <c r="C12" s="3">
        <f t="shared" si="0"/>
        <v>0.014589761020760341</v>
      </c>
      <c r="D12" s="4">
        <v>13314209.35</v>
      </c>
      <c r="E12" s="4">
        <v>731206</v>
      </c>
      <c r="F12" s="3">
        <f t="shared" si="1"/>
        <v>0.004329332934814639</v>
      </c>
    </row>
    <row r="13" spans="1:6" ht="15">
      <c r="A13" s="7" t="s">
        <v>13</v>
      </c>
      <c r="B13" s="8">
        <v>341</v>
      </c>
      <c r="C13" s="9">
        <f t="shared" si="0"/>
        <v>0.01783193013648486</v>
      </c>
      <c r="D13" s="10">
        <v>18490969.65</v>
      </c>
      <c r="E13" s="10">
        <v>1042811</v>
      </c>
      <c r="F13" s="9">
        <f t="shared" si="1"/>
        <v>0.00617428741980644</v>
      </c>
    </row>
    <row r="14" spans="1:6" ht="15">
      <c r="A14" s="1" t="s">
        <v>14</v>
      </c>
      <c r="B14" s="2">
        <v>234</v>
      </c>
      <c r="C14" s="3">
        <f t="shared" si="0"/>
        <v>0.012236573759347382</v>
      </c>
      <c r="D14" s="4">
        <v>15171783.89</v>
      </c>
      <c r="E14" s="4">
        <v>902520</v>
      </c>
      <c r="F14" s="3">
        <f t="shared" si="1"/>
        <v>0.005343650845765636</v>
      </c>
    </row>
    <row r="15" spans="1:6" ht="15">
      <c r="A15" s="1" t="s">
        <v>15</v>
      </c>
      <c r="B15" s="2">
        <v>239</v>
      </c>
      <c r="C15" s="3">
        <f t="shared" si="0"/>
        <v>0.012498039010615488</v>
      </c>
      <c r="D15" s="4">
        <v>17844068.49</v>
      </c>
      <c r="E15" s="4">
        <v>1117677</v>
      </c>
      <c r="F15" s="3">
        <f t="shared" si="1"/>
        <v>0.006617554897778219</v>
      </c>
    </row>
    <row r="16" spans="1:6" ht="15">
      <c r="A16" s="7" t="s">
        <v>16</v>
      </c>
      <c r="B16" s="8">
        <v>194</v>
      </c>
      <c r="C16" s="9">
        <f t="shared" si="0"/>
        <v>0.010144851749202531</v>
      </c>
      <c r="D16" s="10">
        <v>16414421.3</v>
      </c>
      <c r="E16" s="10">
        <v>1034909</v>
      </c>
      <c r="F16" s="9">
        <f t="shared" si="1"/>
        <v>0.006127501166888788</v>
      </c>
    </row>
    <row r="17" spans="1:6" ht="15">
      <c r="A17" s="1" t="s">
        <v>17</v>
      </c>
      <c r="B17" s="2">
        <v>146</v>
      </c>
      <c r="C17" s="3">
        <f t="shared" si="0"/>
        <v>0.007634785337028709</v>
      </c>
      <c r="D17" s="4">
        <v>13853501</v>
      </c>
      <c r="E17" s="4">
        <v>902125</v>
      </c>
      <c r="F17" s="3">
        <f t="shared" si="1"/>
        <v>0.005341312125200909</v>
      </c>
    </row>
    <row r="18" spans="1:6" ht="15">
      <c r="A18" s="1" t="s">
        <v>18</v>
      </c>
      <c r="B18" s="2">
        <v>477</v>
      </c>
      <c r="C18" s="3">
        <f t="shared" si="0"/>
        <v>0.024943784970977358</v>
      </c>
      <c r="D18" s="4">
        <v>58471315.21</v>
      </c>
      <c r="E18" s="4">
        <v>3883216</v>
      </c>
      <c r="F18" s="3">
        <f t="shared" si="1"/>
        <v>0.02299179016829616</v>
      </c>
    </row>
    <row r="19" spans="1:6" ht="15">
      <c r="A19" s="7" t="s">
        <v>19</v>
      </c>
      <c r="B19" s="8">
        <v>240</v>
      </c>
      <c r="C19" s="9">
        <f t="shared" si="0"/>
        <v>0.012550332060869111</v>
      </c>
      <c r="D19" s="10">
        <v>41508116</v>
      </c>
      <c r="E19" s="10">
        <v>2787257</v>
      </c>
      <c r="F19" s="9">
        <f t="shared" si="1"/>
        <v>0.01650282345589703</v>
      </c>
    </row>
    <row r="20" spans="1:6" ht="15">
      <c r="A20" s="1" t="s">
        <v>20</v>
      </c>
      <c r="B20" s="2">
        <v>132</v>
      </c>
      <c r="C20" s="3">
        <f t="shared" si="0"/>
        <v>0.006902682633478011</v>
      </c>
      <c r="D20" s="4">
        <v>29437362.56</v>
      </c>
      <c r="E20" s="4">
        <v>2004103</v>
      </c>
      <c r="F20" s="3">
        <f t="shared" si="1"/>
        <v>0.01186591620235723</v>
      </c>
    </row>
    <row r="21" spans="1:6" ht="15">
      <c r="A21" s="1" t="s">
        <v>21</v>
      </c>
      <c r="B21" s="2">
        <v>107</v>
      </c>
      <c r="C21" s="3">
        <f t="shared" si="0"/>
        <v>0.0055953563771374785</v>
      </c>
      <c r="D21" s="4">
        <v>29189736.45</v>
      </c>
      <c r="E21" s="4">
        <v>2099220</v>
      </c>
      <c r="F21" s="3">
        <f t="shared" si="1"/>
        <v>0.012429086035155053</v>
      </c>
    </row>
    <row r="22" spans="1:6" ht="15">
      <c r="A22" s="7" t="s">
        <v>22</v>
      </c>
      <c r="B22" s="8">
        <v>59</v>
      </c>
      <c r="C22" s="9">
        <f t="shared" si="0"/>
        <v>0.0030852899649636565</v>
      </c>
      <c r="D22" s="10">
        <v>19187491</v>
      </c>
      <c r="E22" s="10">
        <v>1318739</v>
      </c>
      <c r="F22" s="9">
        <f t="shared" si="1"/>
        <v>0.007808005110905164</v>
      </c>
    </row>
    <row r="23" spans="1:6" ht="15">
      <c r="A23" s="1" t="s">
        <v>23</v>
      </c>
      <c r="B23" s="2">
        <v>57</v>
      </c>
      <c r="C23" s="3">
        <f t="shared" si="0"/>
        <v>0.002980703864456414</v>
      </c>
      <c r="D23" s="4">
        <v>21268506</v>
      </c>
      <c r="E23" s="4">
        <v>1387771</v>
      </c>
      <c r="F23" s="3">
        <f t="shared" si="1"/>
        <v>0.008216730574257659</v>
      </c>
    </row>
    <row r="24" spans="1:6" ht="15">
      <c r="A24" s="1" t="s">
        <v>24</v>
      </c>
      <c r="B24" s="2">
        <v>51</v>
      </c>
      <c r="C24" s="3">
        <f t="shared" si="0"/>
        <v>0.002666945562934686</v>
      </c>
      <c r="D24" s="4">
        <v>21639842</v>
      </c>
      <c r="E24" s="4">
        <v>1395375</v>
      </c>
      <c r="F24" s="3">
        <f t="shared" si="1"/>
        <v>0.008261752425331543</v>
      </c>
    </row>
    <row r="25" spans="1:6" ht="15">
      <c r="A25" s="7" t="s">
        <v>25</v>
      </c>
      <c r="B25" s="8">
        <v>54</v>
      </c>
      <c r="C25" s="9">
        <f t="shared" si="0"/>
        <v>0.0028238247136955497</v>
      </c>
      <c r="D25" s="10">
        <v>25521475</v>
      </c>
      <c r="E25" s="10">
        <v>1718529</v>
      </c>
      <c r="F25" s="9">
        <f t="shared" si="1"/>
        <v>0.010175086362986719</v>
      </c>
    </row>
    <row r="26" spans="1:6" ht="15">
      <c r="A26" s="1" t="s">
        <v>26</v>
      </c>
      <c r="B26" s="2">
        <v>135</v>
      </c>
      <c r="C26" s="3">
        <f t="shared" si="0"/>
        <v>0.007059561784238875</v>
      </c>
      <c r="D26" s="4">
        <v>83155373</v>
      </c>
      <c r="E26" s="4">
        <v>5478061</v>
      </c>
      <c r="F26" s="3">
        <f t="shared" si="1"/>
        <v>0.03243456687475706</v>
      </c>
    </row>
    <row r="27" spans="1:6" ht="15">
      <c r="A27" s="1" t="s">
        <v>27</v>
      </c>
      <c r="B27" s="2">
        <v>72</v>
      </c>
      <c r="C27" s="3">
        <f t="shared" si="0"/>
        <v>0.003765099618260733</v>
      </c>
      <c r="D27" s="4">
        <v>62034017</v>
      </c>
      <c r="E27" s="4">
        <v>4184618</v>
      </c>
      <c r="F27" s="3">
        <f t="shared" si="1"/>
        <v>0.02477633461297933</v>
      </c>
    </row>
    <row r="28" spans="1:6" ht="15">
      <c r="A28" s="7" t="s">
        <v>28</v>
      </c>
      <c r="B28" s="8">
        <v>164</v>
      </c>
      <c r="C28" s="9">
        <f t="shared" si="0"/>
        <v>0.008576060241593892</v>
      </c>
      <c r="D28" s="10">
        <v>229189007</v>
      </c>
      <c r="E28" s="10">
        <v>15476071</v>
      </c>
      <c r="F28" s="9">
        <f t="shared" si="1"/>
        <v>0.09163090002246935</v>
      </c>
    </row>
    <row r="29" spans="1:6" ht="15">
      <c r="A29" s="1" t="s">
        <v>29</v>
      </c>
      <c r="B29" s="2">
        <v>59</v>
      </c>
      <c r="C29" s="3">
        <f t="shared" si="0"/>
        <v>0.0030852899649636565</v>
      </c>
      <c r="D29" s="4">
        <v>147213777.65</v>
      </c>
      <c r="E29" s="4">
        <v>9541967</v>
      </c>
      <c r="F29" s="3">
        <f t="shared" si="1"/>
        <v>0.05649618848315582</v>
      </c>
    </row>
    <row r="30" spans="1:6" ht="15">
      <c r="A30" s="1" t="s">
        <v>30</v>
      </c>
      <c r="B30" s="2">
        <v>49</v>
      </c>
      <c r="C30" s="3">
        <f t="shared" si="0"/>
        <v>0.0025623594624274433</v>
      </c>
      <c r="D30" s="4">
        <v>192656157</v>
      </c>
      <c r="E30" s="4">
        <v>10981261</v>
      </c>
      <c r="F30" s="3">
        <f t="shared" si="1"/>
        <v>0.06501797703122722</v>
      </c>
    </row>
    <row r="31" spans="1:6" ht="15">
      <c r="A31" s="7" t="s">
        <v>31</v>
      </c>
      <c r="B31" s="8">
        <v>93</v>
      </c>
      <c r="C31" s="9">
        <f t="shared" si="0"/>
        <v>0.004863253673586781</v>
      </c>
      <c r="D31" s="10">
        <v>1661995559</v>
      </c>
      <c r="E31" s="10">
        <v>97008326</v>
      </c>
      <c r="F31" s="9">
        <f t="shared" si="1"/>
        <v>0.5743680176352973</v>
      </c>
    </row>
    <row r="32" spans="1:6" ht="15">
      <c r="A32" s="1" t="s">
        <v>32</v>
      </c>
      <c r="B32" s="2">
        <v>19123</v>
      </c>
      <c r="C32" s="3">
        <f>SUM(C2:C31)</f>
        <v>1</v>
      </c>
      <c r="D32" s="4">
        <v>2788320439.78</v>
      </c>
      <c r="E32" s="4">
        <v>168895765.47</v>
      </c>
      <c r="F32" s="3">
        <f>SUM(F2:F31)</f>
        <v>0.9999999999999999</v>
      </c>
    </row>
    <row r="34" spans="1:5" ht="15">
      <c r="A34" s="1" t="s">
        <v>39</v>
      </c>
      <c r="B34" s="2">
        <v>19123</v>
      </c>
      <c r="D34" s="4">
        <v>2788320439.78</v>
      </c>
      <c r="E34" s="4">
        <v>168895765.47</v>
      </c>
    </row>
    <row r="35" spans="1:5" ht="15">
      <c r="A35" s="1" t="s">
        <v>40</v>
      </c>
      <c r="B35" s="2">
        <v>6122</v>
      </c>
      <c r="D35" s="4">
        <v>167757198.54</v>
      </c>
      <c r="E35" s="4">
        <v>11658499</v>
      </c>
    </row>
    <row r="36" spans="1:5" ht="15">
      <c r="A36" s="1" t="s">
        <v>41</v>
      </c>
      <c r="B36" s="2">
        <f>SUM(B34:B35)</f>
        <v>25245</v>
      </c>
      <c r="D36" s="4">
        <f>SUM(D34:D35)</f>
        <v>2956077638.32</v>
      </c>
      <c r="E36" s="4">
        <f>SUM(E34:E35)</f>
        <v>180554264.47</v>
      </c>
    </row>
    <row r="38" ht="18">
      <c r="A38" s="1" t="s">
        <v>35</v>
      </c>
    </row>
    <row r="39" ht="18">
      <c r="A39" s="1" t="s">
        <v>36</v>
      </c>
    </row>
    <row r="40" spans="1:6" ht="15">
      <c r="A40" s="50" t="s">
        <v>37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62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5</v>
      </c>
      <c r="C48" s="3">
        <f>+B48/$B$68</f>
        <v>0.0008167265599477295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4503</v>
      </c>
      <c r="C49" s="3">
        <f>+B49/$B$68</f>
        <v>0.7355439398889252</v>
      </c>
      <c r="D49" s="4">
        <v>0</v>
      </c>
      <c r="E49" s="4">
        <v>183909</v>
      </c>
      <c r="F49" s="3">
        <f>+E49/$E$68</f>
        <v>0.015774672194079187</v>
      </c>
    </row>
    <row r="50" spans="1:6" ht="15">
      <c r="A50" s="7" t="s">
        <v>52</v>
      </c>
      <c r="B50" s="8">
        <v>330</v>
      </c>
      <c r="C50" s="9">
        <f>+B50/$B$68</f>
        <v>0.05390395295655015</v>
      </c>
      <c r="D50" s="10">
        <v>123183.57</v>
      </c>
      <c r="E50" s="10">
        <v>8424</v>
      </c>
      <c r="F50" s="9">
        <f>+E50/$E$68</f>
        <v>0.0007225629988903375</v>
      </c>
    </row>
    <row r="51" spans="1:6" ht="15">
      <c r="A51" s="1" t="s">
        <v>51</v>
      </c>
      <c r="B51" s="2">
        <v>128</v>
      </c>
      <c r="C51" s="3">
        <f aca="true" t="shared" si="2" ref="C51:C67">+B51/$B$68</f>
        <v>0.020908199934661875</v>
      </c>
      <c r="D51" s="4">
        <v>189470.57</v>
      </c>
      <c r="E51" s="4">
        <v>12962</v>
      </c>
      <c r="F51" s="3">
        <f aca="true" t="shared" si="3" ref="F51:F67">+E51/$E$68</f>
        <v>0.0011118069315784133</v>
      </c>
    </row>
    <row r="52" spans="1:6" ht="15">
      <c r="A52" s="1" t="s">
        <v>50</v>
      </c>
      <c r="B52" s="2">
        <v>83</v>
      </c>
      <c r="C52" s="3">
        <f t="shared" si="2"/>
        <v>0.01355766089513231</v>
      </c>
      <c r="D52" s="4">
        <v>201314.12</v>
      </c>
      <c r="E52" s="4">
        <v>13765</v>
      </c>
      <c r="F52" s="3">
        <f t="shared" si="3"/>
        <v>0.00118068372266447</v>
      </c>
    </row>
    <row r="53" spans="1:6" ht="15">
      <c r="A53" s="7" t="s">
        <v>49</v>
      </c>
      <c r="B53" s="8">
        <v>72</v>
      </c>
      <c r="C53" s="9">
        <f t="shared" si="2"/>
        <v>0.011760862463247305</v>
      </c>
      <c r="D53" s="10">
        <v>245472.46</v>
      </c>
      <c r="E53" s="10">
        <v>16792</v>
      </c>
      <c r="F53" s="9">
        <f t="shared" si="3"/>
        <v>0.001440322635015022</v>
      </c>
    </row>
    <row r="54" spans="1:6" ht="15">
      <c r="A54" s="1" t="s">
        <v>48</v>
      </c>
      <c r="B54" s="2">
        <v>56</v>
      </c>
      <c r="C54" s="3">
        <f t="shared" si="2"/>
        <v>0.00914733747141457</v>
      </c>
      <c r="D54" s="4">
        <v>251210.64</v>
      </c>
      <c r="E54" s="4">
        <v>17183</v>
      </c>
      <c r="F54" s="3">
        <f t="shared" si="3"/>
        <v>0.0014738604000394905</v>
      </c>
    </row>
    <row r="55" spans="1:6" ht="15">
      <c r="A55" s="1" t="s">
        <v>4</v>
      </c>
      <c r="B55" s="2">
        <v>155</v>
      </c>
      <c r="C55" s="3">
        <f t="shared" si="2"/>
        <v>0.025318523358379613</v>
      </c>
      <c r="D55" s="4">
        <v>1144366.58</v>
      </c>
      <c r="E55" s="4">
        <v>78277</v>
      </c>
      <c r="F55" s="3">
        <f t="shared" si="3"/>
        <v>0.006714157628696456</v>
      </c>
    </row>
    <row r="56" spans="1:6" ht="15">
      <c r="A56" s="7" t="s">
        <v>5</v>
      </c>
      <c r="B56" s="8">
        <v>133</v>
      </c>
      <c r="C56" s="9">
        <f t="shared" si="2"/>
        <v>0.021724926494609605</v>
      </c>
      <c r="D56" s="10">
        <v>1614623</v>
      </c>
      <c r="E56" s="10">
        <v>110438</v>
      </c>
      <c r="F56" s="9">
        <f t="shared" si="3"/>
        <v>0.009472746019877859</v>
      </c>
    </row>
    <row r="57" spans="1:6" ht="15">
      <c r="A57" s="1" t="s">
        <v>6</v>
      </c>
      <c r="B57" s="2">
        <v>73</v>
      </c>
      <c r="C57" s="3">
        <f t="shared" si="2"/>
        <v>0.011924207775236851</v>
      </c>
      <c r="D57" s="4">
        <v>1281903</v>
      </c>
      <c r="E57" s="4">
        <v>87684</v>
      </c>
      <c r="F57" s="3">
        <f t="shared" si="3"/>
        <v>0.007521036798991019</v>
      </c>
    </row>
    <row r="58" spans="1:6" ht="15">
      <c r="A58" s="1" t="s">
        <v>7</v>
      </c>
      <c r="B58" s="2">
        <v>53</v>
      </c>
      <c r="C58" s="3">
        <f t="shared" si="2"/>
        <v>0.008657301535445933</v>
      </c>
      <c r="D58" s="4">
        <v>1166468</v>
      </c>
      <c r="E58" s="4">
        <v>79784</v>
      </c>
      <c r="F58" s="3">
        <f t="shared" si="3"/>
        <v>0.006843419551693575</v>
      </c>
    </row>
    <row r="59" spans="1:6" ht="15">
      <c r="A59" s="7" t="s">
        <v>8</v>
      </c>
      <c r="B59" s="8">
        <v>37</v>
      </c>
      <c r="C59" s="9">
        <f t="shared" si="2"/>
        <v>0.0060437765436131986</v>
      </c>
      <c r="D59" s="10">
        <v>995036</v>
      </c>
      <c r="E59" s="10">
        <v>68063</v>
      </c>
      <c r="F59" s="9">
        <f t="shared" si="3"/>
        <v>0.005838058569975432</v>
      </c>
    </row>
    <row r="60" spans="1:6" ht="15">
      <c r="A60" s="1" t="s">
        <v>9</v>
      </c>
      <c r="B60" s="2">
        <v>50</v>
      </c>
      <c r="C60" s="3">
        <f t="shared" si="2"/>
        <v>0.008167265599477294</v>
      </c>
      <c r="D60" s="4">
        <v>1615044</v>
      </c>
      <c r="E60" s="4">
        <v>110468</v>
      </c>
      <c r="F60" s="3">
        <f t="shared" si="3"/>
        <v>0.009475319249930888</v>
      </c>
    </row>
    <row r="61" spans="1:6" ht="15">
      <c r="A61" s="1" t="s">
        <v>10</v>
      </c>
      <c r="B61" s="2">
        <v>39</v>
      </c>
      <c r="C61" s="3">
        <f t="shared" si="2"/>
        <v>0.00637046716759229</v>
      </c>
      <c r="D61" s="4">
        <v>1466347</v>
      </c>
      <c r="E61" s="4">
        <v>100296</v>
      </c>
      <c r="F61" s="3">
        <f t="shared" si="3"/>
        <v>0.008602822713284103</v>
      </c>
    </row>
    <row r="62" spans="1:6" ht="15">
      <c r="A62" s="7" t="s">
        <v>11</v>
      </c>
      <c r="B62" s="8">
        <v>34</v>
      </c>
      <c r="C62" s="9">
        <f t="shared" si="2"/>
        <v>0.00555374060764456</v>
      </c>
      <c r="D62" s="10">
        <v>1433255</v>
      </c>
      <c r="E62" s="10">
        <v>98034</v>
      </c>
      <c r="F62" s="9">
        <f t="shared" si="3"/>
        <v>0.00840880116728577</v>
      </c>
    </row>
    <row r="63" spans="1:6" ht="15">
      <c r="A63" s="1" t="s">
        <v>12</v>
      </c>
      <c r="B63" s="2">
        <v>21</v>
      </c>
      <c r="C63" s="3">
        <f t="shared" si="2"/>
        <v>0.003430251551780464</v>
      </c>
      <c r="D63" s="4">
        <v>999884</v>
      </c>
      <c r="E63" s="4">
        <v>68392</v>
      </c>
      <c r="F63" s="3">
        <f t="shared" si="3"/>
        <v>0.005866278326223642</v>
      </c>
    </row>
    <row r="64" spans="1:6" ht="15">
      <c r="A64" s="1" t="s">
        <v>47</v>
      </c>
      <c r="B64" s="2">
        <v>129</v>
      </c>
      <c r="C64" s="3">
        <f t="shared" si="2"/>
        <v>0.021071545246651422</v>
      </c>
      <c r="D64" s="4">
        <v>9094423.45</v>
      </c>
      <c r="E64" s="4">
        <v>622058</v>
      </c>
      <c r="F64" s="3">
        <f t="shared" si="3"/>
        <v>0.05335661134422193</v>
      </c>
    </row>
    <row r="65" spans="1:6" ht="15">
      <c r="A65" s="7" t="s">
        <v>46</v>
      </c>
      <c r="B65" s="8">
        <v>128</v>
      </c>
      <c r="C65" s="9">
        <f t="shared" si="2"/>
        <v>0.020908199934661875</v>
      </c>
      <c r="D65" s="10">
        <v>19504599</v>
      </c>
      <c r="E65" s="10">
        <v>1334113</v>
      </c>
      <c r="F65" s="9">
        <f t="shared" si="3"/>
        <v>0.11443265552452335</v>
      </c>
    </row>
    <row r="66" spans="1:6" ht="15">
      <c r="A66" s="1" t="s">
        <v>45</v>
      </c>
      <c r="B66" s="2">
        <v>50</v>
      </c>
      <c r="C66" s="3">
        <f t="shared" si="2"/>
        <v>0.008167265599477294</v>
      </c>
      <c r="D66" s="4">
        <v>16750906.48</v>
      </c>
      <c r="E66" s="4">
        <v>1145765</v>
      </c>
      <c r="F66" s="3">
        <f t="shared" si="3"/>
        <v>0.09827723105693109</v>
      </c>
    </row>
    <row r="67" spans="1:6" ht="15">
      <c r="A67" s="1" t="s">
        <v>44</v>
      </c>
      <c r="B67" s="2">
        <v>43</v>
      </c>
      <c r="C67" s="3">
        <f t="shared" si="2"/>
        <v>0.0070238484155504734</v>
      </c>
      <c r="D67" s="4">
        <v>109679691.67</v>
      </c>
      <c r="E67" s="4">
        <v>7502092</v>
      </c>
      <c r="F67" s="3">
        <f t="shared" si="3"/>
        <v>0.6434869531660979</v>
      </c>
    </row>
    <row r="68" spans="1:6" ht="15">
      <c r="A68" s="7" t="s">
        <v>32</v>
      </c>
      <c r="B68" s="8">
        <v>6122</v>
      </c>
      <c r="C68" s="9">
        <f>SUM(C48:C67)</f>
        <v>1</v>
      </c>
      <c r="D68" s="10">
        <v>167757198.54</v>
      </c>
      <c r="E68" s="10">
        <v>11658499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19123</v>
      </c>
      <c r="D70" s="4">
        <f>+D34</f>
        <v>2788320439.78</v>
      </c>
      <c r="E70" s="4">
        <f>+E34</f>
        <v>168895765.47</v>
      </c>
    </row>
    <row r="71" spans="1:5" ht="15">
      <c r="A71" s="1" t="s">
        <v>40</v>
      </c>
      <c r="B71" s="2">
        <f>+B35</f>
        <v>6122</v>
      </c>
      <c r="D71" s="4">
        <f>+D35</f>
        <v>167757198.54</v>
      </c>
      <c r="E71" s="4">
        <f>+E35</f>
        <v>11658499</v>
      </c>
    </row>
    <row r="72" spans="1:5" ht="15">
      <c r="A72" s="1" t="s">
        <v>41</v>
      </c>
      <c r="B72" s="2">
        <f>SUM(B70:B71)</f>
        <v>25245</v>
      </c>
      <c r="D72" s="4">
        <f>SUM(D70:D71)</f>
        <v>2956077638.32</v>
      </c>
      <c r="E72" s="4">
        <f>SUM(E70:E71)</f>
        <v>180554264.47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>
      <c r="A76" s="50" t="s">
        <v>37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6">
      <selection activeCell="O48" sqref="O48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63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7585</v>
      </c>
      <c r="C2" s="3">
        <f>+B2/$B$32</f>
        <v>0.3766137040714995</v>
      </c>
      <c r="D2" s="4">
        <v>0</v>
      </c>
      <c r="E2" s="4">
        <v>114374</v>
      </c>
      <c r="F2" s="3">
        <f>+E2/$E$32</f>
        <v>0.0008047494877993681</v>
      </c>
    </row>
    <row r="3" spans="1:6" ht="15">
      <c r="A3" s="1" t="s">
        <v>3</v>
      </c>
      <c r="B3" s="2">
        <v>5990</v>
      </c>
      <c r="C3" s="3">
        <f aca="true" t="shared" si="0" ref="C3:C31">+B3/$B$32</f>
        <v>0.2974180734856008</v>
      </c>
      <c r="D3" s="4">
        <v>3802847.8</v>
      </c>
      <c r="E3" s="4">
        <v>208516</v>
      </c>
      <c r="F3" s="3">
        <f>+E3/$E$32</f>
        <v>0.0014671441428818878</v>
      </c>
    </row>
    <row r="4" spans="1:6" ht="15">
      <c r="A4" s="7" t="s">
        <v>4</v>
      </c>
      <c r="B4" s="8">
        <v>872</v>
      </c>
      <c r="C4" s="9">
        <f t="shared" si="0"/>
        <v>0.04329692154915591</v>
      </c>
      <c r="D4" s="10">
        <v>6417307.09</v>
      </c>
      <c r="E4" s="10">
        <v>354113</v>
      </c>
      <c r="F4" s="9">
        <f aca="true" t="shared" si="1" ref="F4:F31">+E4/$E$32</f>
        <v>0.002491582487043363</v>
      </c>
    </row>
    <row r="5" spans="1:6" ht="15">
      <c r="A5" s="1" t="s">
        <v>5</v>
      </c>
      <c r="B5" s="2">
        <v>562</v>
      </c>
      <c r="C5" s="3">
        <f t="shared" si="0"/>
        <v>0.027904667328699107</v>
      </c>
      <c r="D5" s="4">
        <v>6921937.26</v>
      </c>
      <c r="E5" s="4">
        <v>380331</v>
      </c>
      <c r="F5" s="3">
        <f t="shared" si="1"/>
        <v>0.0026760555497247753</v>
      </c>
    </row>
    <row r="6" spans="1:6" ht="15">
      <c r="A6" s="1" t="s">
        <v>6</v>
      </c>
      <c r="B6" s="2">
        <v>471</v>
      </c>
      <c r="C6" s="3">
        <f t="shared" si="0"/>
        <v>0.023386295928500497</v>
      </c>
      <c r="D6" s="4">
        <v>8196612.17</v>
      </c>
      <c r="E6" s="4">
        <v>454242</v>
      </c>
      <c r="F6" s="3">
        <f t="shared" si="1"/>
        <v>0.0031961024082130603</v>
      </c>
    </row>
    <row r="7" spans="1:6" ht="15">
      <c r="A7" s="7" t="s">
        <v>7</v>
      </c>
      <c r="B7" s="8">
        <v>409</v>
      </c>
      <c r="C7" s="9">
        <f t="shared" si="0"/>
        <v>0.020307845084409137</v>
      </c>
      <c r="D7" s="10">
        <v>9173200.9</v>
      </c>
      <c r="E7" s="10">
        <v>508296</v>
      </c>
      <c r="F7" s="9">
        <f t="shared" si="1"/>
        <v>0.0035764329799645687</v>
      </c>
    </row>
    <row r="8" spans="1:6" ht="15">
      <c r="A8" s="1" t="s">
        <v>8</v>
      </c>
      <c r="B8" s="2">
        <v>298</v>
      </c>
      <c r="C8" s="3">
        <f t="shared" si="0"/>
        <v>0.014796425024826216</v>
      </c>
      <c r="D8" s="4">
        <v>8172314.16</v>
      </c>
      <c r="E8" s="4">
        <v>448265.4</v>
      </c>
      <c r="F8" s="3">
        <f t="shared" si="1"/>
        <v>0.003154050317801064</v>
      </c>
    </row>
    <row r="9" spans="1:6" ht="15">
      <c r="A9" s="1" t="s">
        <v>9</v>
      </c>
      <c r="B9" s="2">
        <v>293</v>
      </c>
      <c r="C9" s="3">
        <f t="shared" si="0"/>
        <v>0.014548162859980139</v>
      </c>
      <c r="D9" s="4">
        <v>9493415</v>
      </c>
      <c r="E9" s="4">
        <v>520160</v>
      </c>
      <c r="F9" s="3">
        <f t="shared" si="1"/>
        <v>0.0036599095386514358</v>
      </c>
    </row>
    <row r="10" spans="1:6" ht="15">
      <c r="A10" s="7" t="s">
        <v>10</v>
      </c>
      <c r="B10" s="8">
        <v>239</v>
      </c>
      <c r="C10" s="9">
        <f t="shared" si="0"/>
        <v>0.011866931479642502</v>
      </c>
      <c r="D10" s="10">
        <v>8957343.74</v>
      </c>
      <c r="E10" s="10">
        <v>496222</v>
      </c>
      <c r="F10" s="9">
        <f t="shared" si="1"/>
        <v>0.0034914788355288615</v>
      </c>
    </row>
    <row r="11" spans="1:6" ht="15">
      <c r="A11" s="1" t="s">
        <v>11</v>
      </c>
      <c r="B11" s="2">
        <v>250</v>
      </c>
      <c r="C11" s="3">
        <f t="shared" si="0"/>
        <v>0.012413108242303872</v>
      </c>
      <c r="D11" s="4">
        <v>10632195.27</v>
      </c>
      <c r="E11" s="4">
        <v>589462</v>
      </c>
      <c r="F11" s="3">
        <f t="shared" si="1"/>
        <v>0.004147526908013981</v>
      </c>
    </row>
    <row r="12" spans="1:6" ht="15">
      <c r="A12" s="1" t="s">
        <v>12</v>
      </c>
      <c r="B12" s="2">
        <v>278</v>
      </c>
      <c r="C12" s="3">
        <f t="shared" si="0"/>
        <v>0.013803376365441907</v>
      </c>
      <c r="D12" s="4">
        <v>13283037.03</v>
      </c>
      <c r="E12" s="4">
        <v>736067</v>
      </c>
      <c r="F12" s="3">
        <f t="shared" si="1"/>
        <v>0.0051790576637698905</v>
      </c>
    </row>
    <row r="13" spans="1:6" ht="15">
      <c r="A13" s="7" t="s">
        <v>13</v>
      </c>
      <c r="B13" s="8">
        <v>368</v>
      </c>
      <c r="C13" s="9">
        <f t="shared" si="0"/>
        <v>0.018272095332671302</v>
      </c>
      <c r="D13" s="10">
        <v>20030806.41</v>
      </c>
      <c r="E13" s="10">
        <v>1126038</v>
      </c>
      <c r="F13" s="9">
        <f t="shared" si="1"/>
        <v>0.007922941435489052</v>
      </c>
    </row>
    <row r="14" spans="1:6" ht="15">
      <c r="A14" s="1" t="s">
        <v>14</v>
      </c>
      <c r="B14" s="2">
        <v>248</v>
      </c>
      <c r="C14" s="3">
        <f t="shared" si="0"/>
        <v>0.012313803376365442</v>
      </c>
      <c r="D14" s="4">
        <v>16122060.05</v>
      </c>
      <c r="E14" s="4">
        <v>959679.48</v>
      </c>
      <c r="F14" s="3">
        <f t="shared" si="1"/>
        <v>0.006752422490964414</v>
      </c>
    </row>
    <row r="15" spans="1:6" ht="15">
      <c r="A15" s="1" t="s">
        <v>15</v>
      </c>
      <c r="B15" s="2">
        <v>227</v>
      </c>
      <c r="C15" s="3">
        <f t="shared" si="0"/>
        <v>0.011271102284011916</v>
      </c>
      <c r="D15" s="4">
        <v>16903264.12</v>
      </c>
      <c r="E15" s="4">
        <v>1048960</v>
      </c>
      <c r="F15" s="3">
        <f t="shared" si="1"/>
        <v>0.0073806111766837315</v>
      </c>
    </row>
    <row r="16" spans="1:6" ht="15">
      <c r="A16" s="7" t="s">
        <v>16</v>
      </c>
      <c r="B16" s="8">
        <v>179</v>
      </c>
      <c r="C16" s="9">
        <f t="shared" si="0"/>
        <v>0.008887785501489573</v>
      </c>
      <c r="D16" s="10">
        <v>15199003</v>
      </c>
      <c r="E16" s="10">
        <v>947420</v>
      </c>
      <c r="F16" s="9">
        <f t="shared" si="1"/>
        <v>0.00666616328650635</v>
      </c>
    </row>
    <row r="17" spans="1:6" ht="15">
      <c r="A17" s="1" t="s">
        <v>17</v>
      </c>
      <c r="B17" s="2">
        <v>134</v>
      </c>
      <c r="C17" s="3">
        <f t="shared" si="0"/>
        <v>0.006653426017874876</v>
      </c>
      <c r="D17" s="4">
        <v>12722105</v>
      </c>
      <c r="E17" s="4">
        <v>828145</v>
      </c>
      <c r="F17" s="3">
        <f t="shared" si="1"/>
        <v>0.0058269297617780935</v>
      </c>
    </row>
    <row r="18" spans="1:6" ht="15">
      <c r="A18" s="1" t="s">
        <v>18</v>
      </c>
      <c r="B18" s="2">
        <v>477</v>
      </c>
      <c r="C18" s="3">
        <f t="shared" si="0"/>
        <v>0.02368421052631579</v>
      </c>
      <c r="D18" s="4">
        <v>58100608.29</v>
      </c>
      <c r="E18" s="4">
        <v>3805137</v>
      </c>
      <c r="F18" s="3">
        <f t="shared" si="1"/>
        <v>0.026773410493262664</v>
      </c>
    </row>
    <row r="19" spans="1:6" ht="15">
      <c r="A19" s="7" t="s">
        <v>19</v>
      </c>
      <c r="B19" s="8">
        <v>260</v>
      </c>
      <c r="C19" s="9">
        <f t="shared" si="0"/>
        <v>0.012909632571996028</v>
      </c>
      <c r="D19" s="10">
        <v>44786315.81</v>
      </c>
      <c r="E19" s="10">
        <v>3001007.99</v>
      </c>
      <c r="F19" s="9">
        <f t="shared" si="1"/>
        <v>0.021115460181809775</v>
      </c>
    </row>
    <row r="20" spans="1:6" ht="15">
      <c r="A20" s="1" t="s">
        <v>20</v>
      </c>
      <c r="B20" s="2">
        <v>118</v>
      </c>
      <c r="C20" s="3">
        <f t="shared" si="0"/>
        <v>0.005858987090367428</v>
      </c>
      <c r="D20" s="4">
        <v>26514952</v>
      </c>
      <c r="E20" s="4">
        <v>1820315</v>
      </c>
      <c r="F20" s="3">
        <f t="shared" si="1"/>
        <v>0.012807959535239711</v>
      </c>
    </row>
    <row r="21" spans="1:6" ht="15">
      <c r="A21" s="1" t="s">
        <v>21</v>
      </c>
      <c r="B21" s="2">
        <v>100</v>
      </c>
      <c r="C21" s="3">
        <f t="shared" si="0"/>
        <v>0.004965243296921549</v>
      </c>
      <c r="D21" s="4">
        <v>27261772</v>
      </c>
      <c r="E21" s="4">
        <v>1828022</v>
      </c>
      <c r="F21" s="3">
        <f t="shared" si="1"/>
        <v>0.012862186932222153</v>
      </c>
    </row>
    <row r="22" spans="1:6" ht="15">
      <c r="A22" s="7" t="s">
        <v>22</v>
      </c>
      <c r="B22" s="8">
        <v>63</v>
      </c>
      <c r="C22" s="9">
        <f t="shared" si="0"/>
        <v>0.003128103277060576</v>
      </c>
      <c r="D22" s="10">
        <v>20203820</v>
      </c>
      <c r="E22" s="10">
        <v>1368520</v>
      </c>
      <c r="F22" s="9">
        <f t="shared" si="1"/>
        <v>0.009629074519061948</v>
      </c>
    </row>
    <row r="23" spans="1:6" ht="15">
      <c r="A23" s="1" t="s">
        <v>23</v>
      </c>
      <c r="B23" s="2">
        <v>61</v>
      </c>
      <c r="C23" s="3">
        <f t="shared" si="0"/>
        <v>0.003028798411122145</v>
      </c>
      <c r="D23" s="4">
        <v>22766110</v>
      </c>
      <c r="E23" s="4">
        <v>1573946</v>
      </c>
      <c r="F23" s="3">
        <f t="shared" si="1"/>
        <v>0.011074477043068041</v>
      </c>
    </row>
    <row r="24" spans="1:6" ht="15">
      <c r="A24" s="1" t="s">
        <v>24</v>
      </c>
      <c r="B24" s="2">
        <v>55</v>
      </c>
      <c r="C24" s="3">
        <f t="shared" si="0"/>
        <v>0.002730883813306852</v>
      </c>
      <c r="D24" s="4">
        <v>23219350</v>
      </c>
      <c r="E24" s="4">
        <v>1622743</v>
      </c>
      <c r="F24" s="3">
        <f t="shared" si="1"/>
        <v>0.011417818718240247</v>
      </c>
    </row>
    <row r="25" spans="1:6" ht="15">
      <c r="A25" s="7" t="s">
        <v>25</v>
      </c>
      <c r="B25" s="8">
        <v>47</v>
      </c>
      <c r="C25" s="9">
        <f t="shared" si="0"/>
        <v>0.0023336643495531282</v>
      </c>
      <c r="D25" s="10">
        <v>22125345</v>
      </c>
      <c r="E25" s="10">
        <v>1548553</v>
      </c>
      <c r="F25" s="9">
        <f t="shared" si="1"/>
        <v>0.010895808781542789</v>
      </c>
    </row>
    <row r="26" spans="1:6" ht="15">
      <c r="A26" s="1" t="s">
        <v>26</v>
      </c>
      <c r="B26" s="2">
        <v>151</v>
      </c>
      <c r="C26" s="3">
        <f t="shared" si="0"/>
        <v>0.007497517378351539</v>
      </c>
      <c r="D26" s="4">
        <v>93719526.45</v>
      </c>
      <c r="E26" s="4">
        <v>6200034</v>
      </c>
      <c r="F26" s="3">
        <f t="shared" si="1"/>
        <v>0.0436241994320271</v>
      </c>
    </row>
    <row r="27" spans="1:6" ht="15">
      <c r="A27" s="1" t="s">
        <v>27</v>
      </c>
      <c r="B27" s="2">
        <v>78</v>
      </c>
      <c r="C27" s="3">
        <f t="shared" si="0"/>
        <v>0.0038728897715988083</v>
      </c>
      <c r="D27" s="4">
        <v>67289140</v>
      </c>
      <c r="E27" s="4">
        <v>4174257</v>
      </c>
      <c r="F27" s="3">
        <f t="shared" si="1"/>
        <v>0.029370584072367208</v>
      </c>
    </row>
    <row r="28" spans="1:6" ht="15">
      <c r="A28" s="7" t="s">
        <v>28</v>
      </c>
      <c r="B28" s="8">
        <v>137</v>
      </c>
      <c r="C28" s="9">
        <f t="shared" si="0"/>
        <v>0.0068023833167825225</v>
      </c>
      <c r="D28" s="10">
        <v>191275859</v>
      </c>
      <c r="E28" s="10">
        <v>12737465</v>
      </c>
      <c r="F28" s="9">
        <f t="shared" si="1"/>
        <v>0.08962236552548987</v>
      </c>
    </row>
    <row r="29" spans="1:6" ht="15">
      <c r="A29" s="1" t="s">
        <v>29</v>
      </c>
      <c r="B29" s="2">
        <v>60</v>
      </c>
      <c r="C29" s="3">
        <f t="shared" si="0"/>
        <v>0.0029791459781529296</v>
      </c>
      <c r="D29" s="4">
        <v>146181052</v>
      </c>
      <c r="E29" s="4">
        <v>8736319.47</v>
      </c>
      <c r="F29" s="3">
        <f t="shared" si="1"/>
        <v>0.06146981498185031</v>
      </c>
    </row>
    <row r="30" spans="1:6" ht="15">
      <c r="A30" s="1" t="s">
        <v>30</v>
      </c>
      <c r="B30" s="2">
        <v>50</v>
      </c>
      <c r="C30" s="3">
        <f t="shared" si="0"/>
        <v>0.0024826216484607746</v>
      </c>
      <c r="D30" s="4">
        <v>189682952</v>
      </c>
      <c r="E30" s="4">
        <v>10873176</v>
      </c>
      <c r="F30" s="3">
        <f t="shared" si="1"/>
        <v>0.07650499953444298</v>
      </c>
    </row>
    <row r="31" spans="1:6" ht="15">
      <c r="A31" s="7" t="s">
        <v>31</v>
      </c>
      <c r="B31" s="8">
        <v>80</v>
      </c>
      <c r="C31" s="9">
        <f t="shared" si="0"/>
        <v>0.003972194637537239</v>
      </c>
      <c r="D31" s="10">
        <v>1432259439.67</v>
      </c>
      <c r="E31" s="10">
        <v>73113945</v>
      </c>
      <c r="F31" s="9">
        <f t="shared" si="1"/>
        <v>0.5144386817785613</v>
      </c>
    </row>
    <row r="32" spans="1:6" ht="15">
      <c r="A32" s="1" t="s">
        <v>32</v>
      </c>
      <c r="B32" s="2">
        <v>20140</v>
      </c>
      <c r="C32" s="3">
        <f>SUM(C2:C31)</f>
        <v>1.0000000000000004</v>
      </c>
      <c r="D32" s="4">
        <v>2531413691.22</v>
      </c>
      <c r="E32" s="4">
        <v>142123731.34</v>
      </c>
      <c r="F32" s="3">
        <f>SUM(F2:F31)</f>
        <v>1</v>
      </c>
    </row>
    <row r="34" spans="1:5" ht="15">
      <c r="A34" s="1" t="s">
        <v>39</v>
      </c>
      <c r="B34" s="2">
        <v>20140</v>
      </c>
      <c r="D34" s="4">
        <v>2531413691.22</v>
      </c>
      <c r="E34" s="4">
        <v>142123731.34</v>
      </c>
    </row>
    <row r="35" spans="1:5" ht="15">
      <c r="A35" s="1" t="s">
        <v>40</v>
      </c>
      <c r="B35" s="2">
        <v>6169</v>
      </c>
      <c r="D35" s="4">
        <v>124333440.17</v>
      </c>
      <c r="E35" s="4">
        <v>8518749</v>
      </c>
    </row>
    <row r="36" spans="1:5" ht="15">
      <c r="A36" s="1" t="s">
        <v>41</v>
      </c>
      <c r="B36" s="2">
        <f>SUM(B34:B35)</f>
        <v>26309</v>
      </c>
      <c r="D36" s="4">
        <f>SUM(D34:D35)</f>
        <v>2655747131.39</v>
      </c>
      <c r="E36" s="4">
        <f>SUM(E34:E35)</f>
        <v>150642480.34</v>
      </c>
    </row>
    <row r="38" ht="18">
      <c r="A38" s="1" t="s">
        <v>35</v>
      </c>
    </row>
    <row r="39" ht="18">
      <c r="A39" s="1" t="s">
        <v>36</v>
      </c>
    </row>
    <row r="40" spans="1:6" ht="15">
      <c r="A40" s="50" t="s">
        <v>37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63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7</v>
      </c>
      <c r="C48" s="3">
        <f>+B48/$B$68</f>
        <v>0.0011347057869995137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4825</v>
      </c>
      <c r="C49" s="3">
        <f>+B49/$B$68</f>
        <v>0.7821364888960933</v>
      </c>
      <c r="D49" s="4">
        <v>0</v>
      </c>
      <c r="E49" s="4">
        <v>14333</v>
      </c>
      <c r="F49" s="3">
        <f>+E49/$E$68</f>
        <v>0.001682524041969073</v>
      </c>
    </row>
    <row r="50" spans="1:6" ht="15">
      <c r="A50" s="7" t="s">
        <v>52</v>
      </c>
      <c r="B50" s="8">
        <v>265</v>
      </c>
      <c r="C50" s="9">
        <f>+B50/$B$68</f>
        <v>0.042956719079267305</v>
      </c>
      <c r="D50" s="10">
        <v>104444.34</v>
      </c>
      <c r="E50" s="10">
        <v>7148</v>
      </c>
      <c r="F50" s="9">
        <f>+E50/$E$68</f>
        <v>0.000839090340612219</v>
      </c>
    </row>
    <row r="51" spans="1:6" ht="15">
      <c r="A51" s="1" t="s">
        <v>51</v>
      </c>
      <c r="B51" s="2">
        <v>101</v>
      </c>
      <c r="C51" s="3">
        <f aca="true" t="shared" si="2" ref="C51:C67">+B51/$B$68</f>
        <v>0.01637218349813584</v>
      </c>
      <c r="D51" s="4">
        <v>145008</v>
      </c>
      <c r="E51" s="4">
        <v>9924</v>
      </c>
      <c r="F51" s="3">
        <f aca="true" t="shared" si="3" ref="F51:F67">+E51/$E$68</f>
        <v>0.001164959784588089</v>
      </c>
    </row>
    <row r="52" spans="1:6" ht="15">
      <c r="A52" s="1" t="s">
        <v>50</v>
      </c>
      <c r="B52" s="2">
        <v>72</v>
      </c>
      <c r="C52" s="3">
        <f t="shared" si="2"/>
        <v>0.01167125952342357</v>
      </c>
      <c r="D52" s="4">
        <v>180162.54</v>
      </c>
      <c r="E52" s="4">
        <v>12327</v>
      </c>
      <c r="F52" s="3">
        <f t="shared" si="3"/>
        <v>0.0014470434567329076</v>
      </c>
    </row>
    <row r="53" spans="1:6" ht="15">
      <c r="A53" s="7" t="s">
        <v>49</v>
      </c>
      <c r="B53" s="8">
        <v>70</v>
      </c>
      <c r="C53" s="9">
        <f t="shared" si="2"/>
        <v>0.011347057869995137</v>
      </c>
      <c r="D53" s="10">
        <v>246652</v>
      </c>
      <c r="E53" s="10">
        <v>16872</v>
      </c>
      <c r="F53" s="9">
        <f t="shared" si="3"/>
        <v>0.001980572499553632</v>
      </c>
    </row>
    <row r="54" spans="1:6" ht="15">
      <c r="A54" s="1" t="s">
        <v>48</v>
      </c>
      <c r="B54" s="2">
        <v>54</v>
      </c>
      <c r="C54" s="3">
        <f t="shared" si="2"/>
        <v>0.008753444642567677</v>
      </c>
      <c r="D54" s="4">
        <v>239237</v>
      </c>
      <c r="E54" s="4">
        <v>16360</v>
      </c>
      <c r="F54" s="3">
        <f t="shared" si="3"/>
        <v>0.0019204697778981397</v>
      </c>
    </row>
    <row r="55" spans="1:6" ht="15">
      <c r="A55" s="1" t="s">
        <v>4</v>
      </c>
      <c r="B55" s="2">
        <v>159</v>
      </c>
      <c r="C55" s="3">
        <f t="shared" si="2"/>
        <v>0.025774031447560384</v>
      </c>
      <c r="D55" s="4">
        <v>1187453.77</v>
      </c>
      <c r="E55" s="4">
        <v>81224</v>
      </c>
      <c r="F55" s="3">
        <f t="shared" si="3"/>
        <v>0.00953473332762827</v>
      </c>
    </row>
    <row r="56" spans="1:6" ht="15">
      <c r="A56" s="7" t="s">
        <v>5</v>
      </c>
      <c r="B56" s="8">
        <v>76</v>
      </c>
      <c r="C56" s="9">
        <f t="shared" si="2"/>
        <v>0.012319662830280435</v>
      </c>
      <c r="D56" s="10">
        <v>945288.56</v>
      </c>
      <c r="E56" s="10">
        <v>64660</v>
      </c>
      <c r="F56" s="9">
        <f t="shared" si="3"/>
        <v>0.007590316371570521</v>
      </c>
    </row>
    <row r="57" spans="1:6" ht="15">
      <c r="A57" s="1" t="s">
        <v>6</v>
      </c>
      <c r="B57" s="2">
        <v>68</v>
      </c>
      <c r="C57" s="3">
        <f t="shared" si="2"/>
        <v>0.011022856216566705</v>
      </c>
      <c r="D57" s="4">
        <v>1168866</v>
      </c>
      <c r="E57" s="4">
        <v>79947</v>
      </c>
      <c r="F57" s="3">
        <f t="shared" si="3"/>
        <v>0.009384828687874242</v>
      </c>
    </row>
    <row r="58" spans="1:6" ht="15">
      <c r="A58" s="1" t="s">
        <v>7</v>
      </c>
      <c r="B58" s="2">
        <v>45</v>
      </c>
      <c r="C58" s="3">
        <f t="shared" si="2"/>
        <v>0.0072945372021397305</v>
      </c>
      <c r="D58" s="4">
        <v>1002911</v>
      </c>
      <c r="E58" s="4">
        <v>68598</v>
      </c>
      <c r="F58" s="3">
        <f t="shared" si="3"/>
        <v>0.008052590820553582</v>
      </c>
    </row>
    <row r="59" spans="1:6" ht="15">
      <c r="A59" s="7" t="s">
        <v>8</v>
      </c>
      <c r="B59" s="8">
        <v>37</v>
      </c>
      <c r="C59" s="9">
        <f t="shared" si="2"/>
        <v>0.005997730588426001</v>
      </c>
      <c r="D59" s="10">
        <v>1022583</v>
      </c>
      <c r="E59" s="10">
        <v>69943</v>
      </c>
      <c r="F59" s="9">
        <f t="shared" si="3"/>
        <v>0.008210477853027481</v>
      </c>
    </row>
    <row r="60" spans="1:6" ht="15">
      <c r="A60" s="1" t="s">
        <v>9</v>
      </c>
      <c r="B60" s="2">
        <v>27</v>
      </c>
      <c r="C60" s="3">
        <f t="shared" si="2"/>
        <v>0.0043767223212838385</v>
      </c>
      <c r="D60" s="4">
        <v>877452</v>
      </c>
      <c r="E60" s="4">
        <v>60018</v>
      </c>
      <c r="F60" s="3">
        <f t="shared" si="3"/>
        <v>0.007045400680311158</v>
      </c>
    </row>
    <row r="61" spans="1:6" ht="15">
      <c r="A61" s="1" t="s">
        <v>10</v>
      </c>
      <c r="B61" s="2">
        <v>19</v>
      </c>
      <c r="C61" s="3">
        <f t="shared" si="2"/>
        <v>0.0030799157075701088</v>
      </c>
      <c r="D61" s="4">
        <v>706282</v>
      </c>
      <c r="E61" s="4">
        <v>48309</v>
      </c>
      <c r="F61" s="3">
        <f t="shared" si="3"/>
        <v>0.0056709030868264815</v>
      </c>
    </row>
    <row r="62" spans="1:6" ht="15">
      <c r="A62" s="7" t="s">
        <v>11</v>
      </c>
      <c r="B62" s="8">
        <v>27</v>
      </c>
      <c r="C62" s="9">
        <f t="shared" si="2"/>
        <v>0.0043767223212838385</v>
      </c>
      <c r="D62" s="10">
        <v>1156596</v>
      </c>
      <c r="E62" s="10">
        <v>79112</v>
      </c>
      <c r="F62" s="9">
        <f t="shared" si="3"/>
        <v>0.009286809600799367</v>
      </c>
    </row>
    <row r="63" spans="1:6" ht="15">
      <c r="A63" s="1" t="s">
        <v>12</v>
      </c>
      <c r="B63" s="2">
        <v>25</v>
      </c>
      <c r="C63" s="3">
        <f t="shared" si="2"/>
        <v>0.004052520667855406</v>
      </c>
      <c r="D63" s="4">
        <v>1188146</v>
      </c>
      <c r="E63" s="4">
        <v>81267</v>
      </c>
      <c r="F63" s="3">
        <f t="shared" si="3"/>
        <v>0.009539781017142306</v>
      </c>
    </row>
    <row r="64" spans="1:6" ht="15">
      <c r="A64" s="1" t="s">
        <v>47</v>
      </c>
      <c r="B64" s="2">
        <v>111</v>
      </c>
      <c r="C64" s="3">
        <f t="shared" si="2"/>
        <v>0.017993191765278003</v>
      </c>
      <c r="D64" s="4">
        <v>7953144</v>
      </c>
      <c r="E64" s="4">
        <v>543996</v>
      </c>
      <c r="F64" s="3">
        <f t="shared" si="3"/>
        <v>0.06385867220644721</v>
      </c>
    </row>
    <row r="65" spans="1:6" ht="15">
      <c r="A65" s="7" t="s">
        <v>46</v>
      </c>
      <c r="B65" s="8">
        <v>104</v>
      </c>
      <c r="C65" s="9">
        <f t="shared" si="2"/>
        <v>0.01685848597827849</v>
      </c>
      <c r="D65" s="10">
        <v>16043594</v>
      </c>
      <c r="E65" s="10">
        <v>1097383</v>
      </c>
      <c r="F65" s="9">
        <f t="shared" si="3"/>
        <v>0.12881973632513413</v>
      </c>
    </row>
    <row r="66" spans="1:6" ht="15">
      <c r="A66" s="1" t="s">
        <v>45</v>
      </c>
      <c r="B66" s="2">
        <v>40</v>
      </c>
      <c r="C66" s="3">
        <f t="shared" si="2"/>
        <v>0.00648403306856865</v>
      </c>
      <c r="D66" s="4">
        <v>14346237</v>
      </c>
      <c r="E66" s="4">
        <v>981283</v>
      </c>
      <c r="F66" s="3">
        <f t="shared" si="3"/>
        <v>0.1151909746372384</v>
      </c>
    </row>
    <row r="67" spans="1:6" ht="15">
      <c r="A67" s="1" t="s">
        <v>44</v>
      </c>
      <c r="B67" s="2">
        <v>37</v>
      </c>
      <c r="C67" s="3">
        <f t="shared" si="2"/>
        <v>0.005997730588426001</v>
      </c>
      <c r="D67" s="4">
        <v>75819382.96</v>
      </c>
      <c r="E67" s="4">
        <v>5186045</v>
      </c>
      <c r="F67" s="3">
        <f t="shared" si="3"/>
        <v>0.6087801154840928</v>
      </c>
    </row>
    <row r="68" spans="1:6" ht="15">
      <c r="A68" s="7" t="s">
        <v>32</v>
      </c>
      <c r="B68" s="8">
        <v>6169</v>
      </c>
      <c r="C68" s="9">
        <f>SUM(C48:C67)</f>
        <v>0.9999999999999999</v>
      </c>
      <c r="D68" s="10">
        <v>124333440.17</v>
      </c>
      <c r="E68" s="10">
        <v>8518749</v>
      </c>
      <c r="F68" s="9">
        <f>SUM(F48:F67)</f>
        <v>1</v>
      </c>
    </row>
    <row r="69" spans="2:5" ht="15">
      <c r="B69" s="2">
        <f>SUM(B48:B67)</f>
        <v>6169</v>
      </c>
      <c r="D69" s="4">
        <f>SUM(D48:D67)</f>
        <v>124333440.16999999</v>
      </c>
      <c r="E69" s="4">
        <f>SUM(E48:E67)</f>
        <v>8518749</v>
      </c>
    </row>
    <row r="70" spans="1:5" ht="15">
      <c r="A70" s="1" t="s">
        <v>39</v>
      </c>
      <c r="B70" s="2">
        <f>+B34</f>
        <v>20140</v>
      </c>
      <c r="D70" s="4">
        <f>+D34</f>
        <v>2531413691.22</v>
      </c>
      <c r="E70" s="4">
        <f>+E34</f>
        <v>142123731.34</v>
      </c>
    </row>
    <row r="71" spans="1:5" ht="15">
      <c r="A71" s="1" t="s">
        <v>40</v>
      </c>
      <c r="B71" s="2">
        <f>+B35</f>
        <v>6169</v>
      </c>
      <c r="D71" s="4">
        <f>+D35</f>
        <v>124333440.17</v>
      </c>
      <c r="E71" s="4">
        <f>+E35</f>
        <v>8518749</v>
      </c>
    </row>
    <row r="72" spans="1:5" ht="15">
      <c r="A72" s="1" t="s">
        <v>41</v>
      </c>
      <c r="B72" s="2">
        <f>SUM(B70:B71)</f>
        <v>26309</v>
      </c>
      <c r="D72" s="4">
        <f>SUM(D70:D71)</f>
        <v>2655747131.39</v>
      </c>
      <c r="E72" s="4">
        <f>SUM(E70:E71)</f>
        <v>150642480.34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>
      <c r="A76" s="50" t="s">
        <v>37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  <ignoredErrors>
    <ignoredError sqref="B69:E69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9">
      <selection activeCell="A47" sqref="A47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64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8421</v>
      </c>
      <c r="C2" s="3">
        <f>+B2/$B$32</f>
        <v>0.40251422016156013</v>
      </c>
      <c r="D2" s="4">
        <v>0</v>
      </c>
      <c r="E2" s="4">
        <v>22000.5</v>
      </c>
      <c r="F2" s="3">
        <f>+E2/$E$32</f>
        <v>0.00020513115818471015</v>
      </c>
    </row>
    <row r="3" spans="1:6" ht="15">
      <c r="A3" s="1" t="s">
        <v>3</v>
      </c>
      <c r="B3" s="2">
        <v>6084</v>
      </c>
      <c r="C3" s="3">
        <f aca="true" t="shared" si="0" ref="C3:C31">+B3/$B$32</f>
        <v>0.29080827876296544</v>
      </c>
      <c r="D3" s="4">
        <v>4071481.98</v>
      </c>
      <c r="E3" s="4">
        <v>224848</v>
      </c>
      <c r="F3" s="3">
        <f>+E3/$E$32</f>
        <v>0.0020964673828101953</v>
      </c>
    </row>
    <row r="4" spans="1:6" ht="15">
      <c r="A4" s="7" t="s">
        <v>4</v>
      </c>
      <c r="B4" s="8">
        <v>914</v>
      </c>
      <c r="C4" s="9">
        <f t="shared" si="0"/>
        <v>0.043688160221786725</v>
      </c>
      <c r="D4" s="10">
        <v>6696107.73</v>
      </c>
      <c r="E4" s="10">
        <v>369102</v>
      </c>
      <c r="F4" s="9">
        <f aca="true" t="shared" si="1" ref="F4:F31">+E4/$E$32</f>
        <v>0.003441481818517437</v>
      </c>
    </row>
    <row r="5" spans="1:6" ht="15">
      <c r="A5" s="1" t="s">
        <v>5</v>
      </c>
      <c r="B5" s="2">
        <v>606</v>
      </c>
      <c r="C5" s="3">
        <f t="shared" si="0"/>
        <v>0.028966110606567563</v>
      </c>
      <c r="D5" s="4">
        <v>7558944.3</v>
      </c>
      <c r="E5" s="4">
        <v>417316</v>
      </c>
      <c r="F5" s="3">
        <f t="shared" si="1"/>
        <v>0.0038910258589127745</v>
      </c>
    </row>
    <row r="6" spans="1:6" ht="15">
      <c r="A6" s="1" t="s">
        <v>6</v>
      </c>
      <c r="B6" s="2">
        <v>484</v>
      </c>
      <c r="C6" s="3">
        <f t="shared" si="0"/>
        <v>0.02313464939534439</v>
      </c>
      <c r="D6" s="4">
        <v>8429935.02</v>
      </c>
      <c r="E6" s="4">
        <v>467196</v>
      </c>
      <c r="F6" s="3">
        <f t="shared" si="1"/>
        <v>0.004356103569430869</v>
      </c>
    </row>
    <row r="7" spans="1:6" ht="15">
      <c r="A7" s="7" t="s">
        <v>7</v>
      </c>
      <c r="B7" s="8">
        <v>385</v>
      </c>
      <c r="C7" s="9">
        <f t="shared" si="0"/>
        <v>0.018402562019023946</v>
      </c>
      <c r="D7" s="10">
        <v>8635359</v>
      </c>
      <c r="E7" s="10">
        <v>480428</v>
      </c>
      <c r="F7" s="9">
        <f t="shared" si="1"/>
        <v>0.0044794778329748835</v>
      </c>
    </row>
    <row r="8" spans="1:6" ht="15">
      <c r="A8" s="1" t="s">
        <v>8</v>
      </c>
      <c r="B8" s="2">
        <v>304</v>
      </c>
      <c r="C8" s="3">
        <f t="shared" si="0"/>
        <v>0.014530854165670857</v>
      </c>
      <c r="D8" s="4">
        <v>8352050.78</v>
      </c>
      <c r="E8" s="4">
        <v>458317</v>
      </c>
      <c r="F8" s="3">
        <f t="shared" si="1"/>
        <v>0.004273316380343255</v>
      </c>
    </row>
    <row r="9" spans="1:6" ht="15">
      <c r="A9" s="1" t="s">
        <v>9</v>
      </c>
      <c r="B9" s="2">
        <v>286</v>
      </c>
      <c r="C9" s="3">
        <f t="shared" si="0"/>
        <v>0.013670474642703503</v>
      </c>
      <c r="D9" s="4">
        <v>9234804.1</v>
      </c>
      <c r="E9" s="4">
        <v>509940</v>
      </c>
      <c r="F9" s="3">
        <f t="shared" si="1"/>
        <v>0.004754645703720874</v>
      </c>
    </row>
    <row r="10" spans="1:6" ht="15">
      <c r="A10" s="7" t="s">
        <v>10</v>
      </c>
      <c r="B10" s="8">
        <v>225</v>
      </c>
      <c r="C10" s="9">
        <f t="shared" si="0"/>
        <v>0.010754744037091916</v>
      </c>
      <c r="D10" s="10">
        <v>8422551.53</v>
      </c>
      <c r="E10" s="10">
        <v>466461</v>
      </c>
      <c r="F10" s="9">
        <f t="shared" si="1"/>
        <v>0.004349250479670829</v>
      </c>
    </row>
    <row r="11" spans="1:6" ht="15">
      <c r="A11" s="1" t="s">
        <v>11</v>
      </c>
      <c r="B11" s="2">
        <v>225</v>
      </c>
      <c r="C11" s="3">
        <f t="shared" si="0"/>
        <v>0.010754744037091916</v>
      </c>
      <c r="D11" s="4">
        <v>9566180.11</v>
      </c>
      <c r="E11" s="4">
        <v>527242</v>
      </c>
      <c r="F11" s="3">
        <f t="shared" si="1"/>
        <v>0.004915968369065382</v>
      </c>
    </row>
    <row r="12" spans="1:6" ht="15">
      <c r="A12" s="1" t="s">
        <v>12</v>
      </c>
      <c r="B12" s="2">
        <v>299</v>
      </c>
      <c r="C12" s="3">
        <f t="shared" si="0"/>
        <v>0.01429185985373548</v>
      </c>
      <c r="D12" s="4">
        <v>14286222.31</v>
      </c>
      <c r="E12" s="4">
        <v>784084</v>
      </c>
      <c r="F12" s="3">
        <f t="shared" si="1"/>
        <v>0.007310745620967717</v>
      </c>
    </row>
    <row r="13" spans="1:6" ht="15">
      <c r="A13" s="7" t="s">
        <v>13</v>
      </c>
      <c r="B13" s="8">
        <v>388</v>
      </c>
      <c r="C13" s="9">
        <f t="shared" si="0"/>
        <v>0.018545958606185173</v>
      </c>
      <c r="D13" s="10">
        <v>21104794.93</v>
      </c>
      <c r="E13" s="10">
        <v>1197261</v>
      </c>
      <c r="F13" s="9">
        <f t="shared" si="1"/>
        <v>0.011163179726796401</v>
      </c>
    </row>
    <row r="14" spans="1:6" ht="15">
      <c r="A14" s="1" t="s">
        <v>14</v>
      </c>
      <c r="B14" s="2">
        <v>213</v>
      </c>
      <c r="C14" s="3">
        <f t="shared" si="0"/>
        <v>0.010181157688447014</v>
      </c>
      <c r="D14" s="4">
        <v>13799032</v>
      </c>
      <c r="E14" s="4">
        <v>830712</v>
      </c>
      <c r="F14" s="3">
        <f t="shared" si="1"/>
        <v>0.007745501905772002</v>
      </c>
    </row>
    <row r="15" spans="1:6" ht="15">
      <c r="A15" s="1" t="s">
        <v>15</v>
      </c>
      <c r="B15" s="2">
        <v>218</v>
      </c>
      <c r="C15" s="3">
        <f t="shared" si="0"/>
        <v>0.01042015200038239</v>
      </c>
      <c r="D15" s="4">
        <v>16289125.11</v>
      </c>
      <c r="E15" s="4">
        <v>993672</v>
      </c>
      <c r="F15" s="3">
        <f t="shared" si="1"/>
        <v>0.009264929806855176</v>
      </c>
    </row>
    <row r="16" spans="1:6" ht="15">
      <c r="A16" s="7" t="s">
        <v>16</v>
      </c>
      <c r="B16" s="8">
        <v>152</v>
      </c>
      <c r="C16" s="9">
        <f t="shared" si="0"/>
        <v>0.007265427082835428</v>
      </c>
      <c r="D16" s="10">
        <v>12921407.48</v>
      </c>
      <c r="E16" s="10">
        <v>813167</v>
      </c>
      <c r="F16" s="9">
        <f t="shared" si="1"/>
        <v>0.00758191352503744</v>
      </c>
    </row>
    <row r="17" spans="1:6" ht="15">
      <c r="A17" s="1" t="s">
        <v>17</v>
      </c>
      <c r="B17" s="2">
        <v>153</v>
      </c>
      <c r="C17" s="3">
        <f t="shared" si="0"/>
        <v>0.007313225945222504</v>
      </c>
      <c r="D17" s="4">
        <v>14527660</v>
      </c>
      <c r="E17" s="4">
        <v>935376</v>
      </c>
      <c r="F17" s="3">
        <f t="shared" si="1"/>
        <v>0.00872138188760171</v>
      </c>
    </row>
    <row r="18" spans="1:6" ht="15">
      <c r="A18" s="1" t="s">
        <v>18</v>
      </c>
      <c r="B18" s="2">
        <v>428</v>
      </c>
      <c r="C18" s="3">
        <f t="shared" si="0"/>
        <v>0.020457913101668182</v>
      </c>
      <c r="D18" s="4">
        <v>52654725.99</v>
      </c>
      <c r="E18" s="4">
        <v>3481748</v>
      </c>
      <c r="F18" s="3">
        <f t="shared" si="1"/>
        <v>0.03246358036168715</v>
      </c>
    </row>
    <row r="19" spans="1:6" ht="15">
      <c r="A19" s="7" t="s">
        <v>19</v>
      </c>
      <c r="B19" s="8">
        <v>232</v>
      </c>
      <c r="C19" s="9">
        <f t="shared" si="0"/>
        <v>0.011089336073801444</v>
      </c>
      <c r="D19" s="10">
        <v>40127737</v>
      </c>
      <c r="E19" s="10">
        <v>2705574</v>
      </c>
      <c r="F19" s="9">
        <f t="shared" si="1"/>
        <v>0.02522658704004177</v>
      </c>
    </row>
    <row r="20" spans="1:6" ht="15">
      <c r="A20" s="1" t="s">
        <v>20</v>
      </c>
      <c r="B20" s="2">
        <v>117</v>
      </c>
      <c r="C20" s="3">
        <f t="shared" si="0"/>
        <v>0.005592466899287797</v>
      </c>
      <c r="D20" s="4">
        <v>26290301</v>
      </c>
      <c r="E20" s="4">
        <v>1819371</v>
      </c>
      <c r="F20" s="3">
        <f t="shared" si="1"/>
        <v>0.01696369084328421</v>
      </c>
    </row>
    <row r="21" spans="1:6" ht="15">
      <c r="A21" s="1" t="s">
        <v>21</v>
      </c>
      <c r="B21" s="2">
        <v>88</v>
      </c>
      <c r="C21" s="3">
        <f t="shared" si="0"/>
        <v>0.004206299890062617</v>
      </c>
      <c r="D21" s="4">
        <v>24387262.2</v>
      </c>
      <c r="E21" s="4">
        <v>1615423</v>
      </c>
      <c r="F21" s="3">
        <f t="shared" si="1"/>
        <v>0.015062093631881957</v>
      </c>
    </row>
    <row r="22" spans="1:6" ht="15">
      <c r="A22" s="7" t="s">
        <v>22</v>
      </c>
      <c r="B22" s="8">
        <v>86</v>
      </c>
      <c r="C22" s="9">
        <f t="shared" si="0"/>
        <v>0.004110702165288466</v>
      </c>
      <c r="D22" s="10">
        <v>27912325</v>
      </c>
      <c r="E22" s="10">
        <v>1812851</v>
      </c>
      <c r="F22" s="9">
        <f t="shared" si="1"/>
        <v>0.01690289880895025</v>
      </c>
    </row>
    <row r="23" spans="1:6" ht="15">
      <c r="A23" s="1" t="s">
        <v>23</v>
      </c>
      <c r="B23" s="2">
        <v>51</v>
      </c>
      <c r="C23" s="3">
        <f t="shared" si="0"/>
        <v>0.0024377419817408347</v>
      </c>
      <c r="D23" s="4">
        <v>19001230</v>
      </c>
      <c r="E23" s="4">
        <v>1217782</v>
      </c>
      <c r="F23" s="3">
        <f t="shared" si="1"/>
        <v>0.011354516128110392</v>
      </c>
    </row>
    <row r="24" spans="1:6" ht="15">
      <c r="A24" s="1" t="s">
        <v>24</v>
      </c>
      <c r="B24" s="2">
        <v>40</v>
      </c>
      <c r="C24" s="3">
        <f t="shared" si="0"/>
        <v>0.0019119544954830075</v>
      </c>
      <c r="D24" s="4">
        <v>16909313</v>
      </c>
      <c r="E24" s="4">
        <v>1125410</v>
      </c>
      <c r="F24" s="3">
        <f t="shared" si="1"/>
        <v>0.010493245914077163</v>
      </c>
    </row>
    <row r="25" spans="1:6" ht="15">
      <c r="A25" s="7" t="s">
        <v>25</v>
      </c>
      <c r="B25" s="8">
        <v>42</v>
      </c>
      <c r="C25" s="9">
        <f t="shared" si="0"/>
        <v>0.0020075522202571577</v>
      </c>
      <c r="D25" s="10">
        <v>19897677</v>
      </c>
      <c r="E25" s="10">
        <v>1317761</v>
      </c>
      <c r="F25" s="9">
        <f t="shared" si="1"/>
        <v>0.012286713490177124</v>
      </c>
    </row>
    <row r="26" spans="1:6" ht="15">
      <c r="A26" s="1" t="s">
        <v>26</v>
      </c>
      <c r="B26" s="2">
        <v>134</v>
      </c>
      <c r="C26" s="3">
        <f t="shared" si="0"/>
        <v>0.006405047559868075</v>
      </c>
      <c r="D26" s="4">
        <v>83093369.26</v>
      </c>
      <c r="E26" s="4">
        <v>5816607</v>
      </c>
      <c r="F26" s="3">
        <f t="shared" si="1"/>
        <v>0.054233646081465976</v>
      </c>
    </row>
    <row r="27" spans="1:6" ht="15">
      <c r="A27" s="1" t="s">
        <v>27</v>
      </c>
      <c r="B27" s="2">
        <v>62</v>
      </c>
      <c r="C27" s="3">
        <f t="shared" si="0"/>
        <v>0.0029635294679986614</v>
      </c>
      <c r="D27" s="4">
        <v>53889217</v>
      </c>
      <c r="E27" s="4">
        <v>3750857</v>
      </c>
      <c r="F27" s="3">
        <f t="shared" si="1"/>
        <v>0.03497273428309481</v>
      </c>
    </row>
    <row r="28" spans="1:6" ht="15">
      <c r="A28" s="7" t="s">
        <v>28</v>
      </c>
      <c r="B28" s="8">
        <v>128</v>
      </c>
      <c r="C28" s="9">
        <f t="shared" si="0"/>
        <v>0.006118254385545624</v>
      </c>
      <c r="D28" s="10">
        <v>180055322</v>
      </c>
      <c r="E28" s="10">
        <v>10650500</v>
      </c>
      <c r="F28" s="9">
        <f t="shared" si="1"/>
        <v>0.09930453399905707</v>
      </c>
    </row>
    <row r="29" spans="1:6" ht="15">
      <c r="A29" s="1" t="s">
        <v>29</v>
      </c>
      <c r="B29" s="2">
        <v>53</v>
      </c>
      <c r="C29" s="3">
        <f t="shared" si="0"/>
        <v>0.002533339706514985</v>
      </c>
      <c r="D29" s="4">
        <v>129922487</v>
      </c>
      <c r="E29" s="4">
        <v>7526033</v>
      </c>
      <c r="F29" s="3">
        <f t="shared" si="1"/>
        <v>0.07017221725989631</v>
      </c>
    </row>
    <row r="30" spans="1:6" ht="15">
      <c r="A30" s="1" t="s">
        <v>30</v>
      </c>
      <c r="B30" s="2">
        <v>44</v>
      </c>
      <c r="C30" s="3">
        <f t="shared" si="0"/>
        <v>0.0021031499450313083</v>
      </c>
      <c r="D30" s="4">
        <v>176103259</v>
      </c>
      <c r="E30" s="4">
        <v>10514413</v>
      </c>
      <c r="F30" s="3">
        <f t="shared" si="1"/>
        <v>0.09803566811310528</v>
      </c>
    </row>
    <row r="31" spans="1:6" ht="15">
      <c r="A31" s="7" t="s">
        <v>31</v>
      </c>
      <c r="B31" s="8">
        <v>59</v>
      </c>
      <c r="C31" s="9">
        <f t="shared" si="0"/>
        <v>0.002820132880837436</v>
      </c>
      <c r="D31" s="10">
        <v>936891637</v>
      </c>
      <c r="E31" s="10">
        <v>44399441</v>
      </c>
      <c r="F31" s="9">
        <f t="shared" si="1"/>
        <v>0.4139773530185089</v>
      </c>
    </row>
    <row r="32" spans="1:6" ht="15">
      <c r="A32" s="1" t="s">
        <v>32</v>
      </c>
      <c r="B32" s="2">
        <v>20921</v>
      </c>
      <c r="C32" s="3">
        <f>SUM(C2:C31)</f>
        <v>1</v>
      </c>
      <c r="D32" s="4">
        <v>1951031518.83</v>
      </c>
      <c r="E32" s="4">
        <v>107250893.5</v>
      </c>
      <c r="F32" s="3">
        <f>SUM(F2:F31)</f>
        <v>1</v>
      </c>
    </row>
    <row r="34" spans="1:5" ht="15">
      <c r="A34" s="1" t="s">
        <v>39</v>
      </c>
      <c r="B34" s="2">
        <v>20921</v>
      </c>
      <c r="D34" s="4">
        <v>1951031518.83</v>
      </c>
      <c r="E34" s="4">
        <v>107250893.5</v>
      </c>
    </row>
    <row r="35" spans="1:5" ht="15">
      <c r="A35" s="1" t="s">
        <v>40</v>
      </c>
      <c r="B35" s="2">
        <v>5714</v>
      </c>
      <c r="D35" s="4">
        <v>69964919.65</v>
      </c>
      <c r="E35" s="4">
        <v>4805102</v>
      </c>
    </row>
    <row r="36" spans="1:5" ht="15">
      <c r="A36" s="1" t="s">
        <v>41</v>
      </c>
      <c r="B36" s="2">
        <f>SUM(B34:B35)</f>
        <v>26635</v>
      </c>
      <c r="D36" s="4">
        <f>SUM(D34:D35)</f>
        <v>2020996438.48</v>
      </c>
      <c r="E36" s="4">
        <f>SUM(E34:E35)</f>
        <v>112055995.5</v>
      </c>
    </row>
    <row r="38" ht="18">
      <c r="A38" s="1" t="s">
        <v>35</v>
      </c>
    </row>
    <row r="39" ht="18">
      <c r="A39" s="1" t="s">
        <v>36</v>
      </c>
    </row>
    <row r="40" spans="1:6" ht="15">
      <c r="A40" s="50" t="s">
        <v>37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64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5</v>
      </c>
      <c r="C48" s="3">
        <f>+B48/$B$68</f>
        <v>0.0008750437521876093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4575</v>
      </c>
      <c r="C49" s="3">
        <f>+B49/$B$68</f>
        <v>0.8006650332516626</v>
      </c>
      <c r="D49" s="4">
        <v>0</v>
      </c>
      <c r="E49" s="4">
        <v>19500</v>
      </c>
      <c r="F49" s="3">
        <f>+E49/$E$68</f>
        <v>0.004058186485947645</v>
      </c>
    </row>
    <row r="50" spans="1:6" ht="15">
      <c r="A50" s="7" t="s">
        <v>52</v>
      </c>
      <c r="B50" s="8">
        <v>234</v>
      </c>
      <c r="C50" s="9">
        <f>+B50/$B$68</f>
        <v>0.040952047602380116</v>
      </c>
      <c r="D50" s="10">
        <v>86725.49</v>
      </c>
      <c r="E50" s="10">
        <v>5931</v>
      </c>
      <c r="F50" s="9">
        <f>+E50/$E$68</f>
        <v>0.0012343130281105375</v>
      </c>
    </row>
    <row r="51" spans="1:6" ht="15">
      <c r="A51" s="1" t="s">
        <v>51</v>
      </c>
      <c r="B51" s="2">
        <v>111</v>
      </c>
      <c r="C51" s="3">
        <f aca="true" t="shared" si="2" ref="C51:C67">+B51/$B$68</f>
        <v>0.01942597129856493</v>
      </c>
      <c r="D51" s="4">
        <v>166225</v>
      </c>
      <c r="E51" s="4">
        <v>11368</v>
      </c>
      <c r="F51" s="3">
        <f aca="true" t="shared" si="3" ref="F51:F67">+E51/$E$68</f>
        <v>0.0023658186652437347</v>
      </c>
    </row>
    <row r="52" spans="1:6" ht="15">
      <c r="A52" s="1" t="s">
        <v>50</v>
      </c>
      <c r="B52" s="2">
        <v>65</v>
      </c>
      <c r="C52" s="3">
        <f t="shared" si="2"/>
        <v>0.011375568778438922</v>
      </c>
      <c r="D52" s="4">
        <v>158187</v>
      </c>
      <c r="E52" s="4">
        <v>10820</v>
      </c>
      <c r="F52" s="3">
        <f t="shared" si="3"/>
        <v>0.0022517732193822314</v>
      </c>
    </row>
    <row r="53" spans="1:6" ht="15">
      <c r="A53" s="7" t="s">
        <v>49</v>
      </c>
      <c r="B53" s="8">
        <v>42</v>
      </c>
      <c r="C53" s="9">
        <f t="shared" si="2"/>
        <v>0.007350367518375919</v>
      </c>
      <c r="D53" s="10">
        <v>144479.98</v>
      </c>
      <c r="E53" s="10">
        <v>9882</v>
      </c>
      <c r="F53" s="9">
        <f t="shared" si="3"/>
        <v>0.002056564043801776</v>
      </c>
    </row>
    <row r="54" spans="1:6" ht="15">
      <c r="A54" s="1" t="s">
        <v>48</v>
      </c>
      <c r="B54" s="2">
        <v>46</v>
      </c>
      <c r="C54" s="3">
        <f t="shared" si="2"/>
        <v>0.008050402520126006</v>
      </c>
      <c r="D54" s="4">
        <v>205193</v>
      </c>
      <c r="E54" s="4">
        <v>14034</v>
      </c>
      <c r="F54" s="3">
        <f t="shared" si="3"/>
        <v>0.002920645597117397</v>
      </c>
    </row>
    <row r="55" spans="1:6" ht="15">
      <c r="A55" s="1" t="s">
        <v>4</v>
      </c>
      <c r="B55" s="2">
        <v>132</v>
      </c>
      <c r="C55" s="3">
        <f t="shared" si="2"/>
        <v>0.023101155057752887</v>
      </c>
      <c r="D55" s="4">
        <v>974218.93</v>
      </c>
      <c r="E55" s="4">
        <v>66644</v>
      </c>
      <c r="F55" s="3">
        <f t="shared" si="3"/>
        <v>0.013869424624076658</v>
      </c>
    </row>
    <row r="56" spans="1:6" ht="15">
      <c r="A56" s="7" t="s">
        <v>5</v>
      </c>
      <c r="B56" s="8">
        <v>81</v>
      </c>
      <c r="C56" s="9">
        <f t="shared" si="2"/>
        <v>0.014175708785439271</v>
      </c>
      <c r="D56" s="10">
        <v>1008968</v>
      </c>
      <c r="E56" s="10">
        <v>69013</v>
      </c>
      <c r="F56" s="9">
        <f t="shared" si="3"/>
        <v>0.014362442254087426</v>
      </c>
    </row>
    <row r="57" spans="1:6" ht="15">
      <c r="A57" s="1" t="s">
        <v>6</v>
      </c>
      <c r="B57" s="2">
        <v>57</v>
      </c>
      <c r="C57" s="3">
        <f t="shared" si="2"/>
        <v>0.009975498774938746</v>
      </c>
      <c r="D57" s="4">
        <v>1002565</v>
      </c>
      <c r="E57" s="4">
        <v>68575</v>
      </c>
      <c r="F57" s="3">
        <f t="shared" si="3"/>
        <v>0.014271289142249217</v>
      </c>
    </row>
    <row r="58" spans="1:6" ht="15">
      <c r="A58" s="1" t="s">
        <v>7</v>
      </c>
      <c r="B58" s="2">
        <v>37</v>
      </c>
      <c r="C58" s="3">
        <f t="shared" si="2"/>
        <v>0.00647532376618831</v>
      </c>
      <c r="D58" s="4">
        <v>831930</v>
      </c>
      <c r="E58" s="4">
        <v>56903</v>
      </c>
      <c r="F58" s="3">
        <f t="shared" si="3"/>
        <v>0.011842204390250197</v>
      </c>
    </row>
    <row r="59" spans="1:6" ht="15">
      <c r="A59" s="7" t="s">
        <v>8</v>
      </c>
      <c r="B59" s="8">
        <v>39</v>
      </c>
      <c r="C59" s="9">
        <f t="shared" si="2"/>
        <v>0.006825341267063354</v>
      </c>
      <c r="D59" s="10">
        <v>1068281.11</v>
      </c>
      <c r="E59" s="10">
        <v>73069</v>
      </c>
      <c r="F59" s="9">
        <f t="shared" si="3"/>
        <v>0.015206545043164536</v>
      </c>
    </row>
    <row r="60" spans="1:6" ht="15">
      <c r="A60" s="1" t="s">
        <v>9</v>
      </c>
      <c r="B60" s="2">
        <v>14</v>
      </c>
      <c r="C60" s="3">
        <f t="shared" si="2"/>
        <v>0.002450122506125306</v>
      </c>
      <c r="D60" s="4">
        <v>451098</v>
      </c>
      <c r="E60" s="4">
        <v>30855</v>
      </c>
      <c r="F60" s="3">
        <f t="shared" si="3"/>
        <v>0.006421299693534081</v>
      </c>
    </row>
    <row r="61" spans="1:6" ht="15">
      <c r="A61" s="1" t="s">
        <v>10</v>
      </c>
      <c r="B61" s="2">
        <v>21</v>
      </c>
      <c r="C61" s="3">
        <f t="shared" si="2"/>
        <v>0.0036751837591879593</v>
      </c>
      <c r="D61" s="4">
        <v>785519</v>
      </c>
      <c r="E61" s="4">
        <v>53730</v>
      </c>
      <c r="F61" s="3">
        <f t="shared" si="3"/>
        <v>0.011181864609741896</v>
      </c>
    </row>
    <row r="62" spans="1:6" ht="15">
      <c r="A62" s="7" t="s">
        <v>11</v>
      </c>
      <c r="B62" s="8">
        <v>18</v>
      </c>
      <c r="C62" s="9">
        <f t="shared" si="2"/>
        <v>0.003150157507875394</v>
      </c>
      <c r="D62" s="10">
        <v>749562.25</v>
      </c>
      <c r="E62" s="10">
        <v>51268</v>
      </c>
      <c r="F62" s="9">
        <f t="shared" si="3"/>
        <v>0.010669492551875069</v>
      </c>
    </row>
    <row r="63" spans="1:6" ht="15">
      <c r="A63" s="1" t="s">
        <v>12</v>
      </c>
      <c r="B63" s="2">
        <v>16</v>
      </c>
      <c r="C63" s="3">
        <f t="shared" si="2"/>
        <v>0.00280014000700035</v>
      </c>
      <c r="D63" s="4">
        <v>763864</v>
      </c>
      <c r="E63" s="4">
        <v>52248</v>
      </c>
      <c r="F63" s="3">
        <f t="shared" si="3"/>
        <v>0.010873442436809874</v>
      </c>
    </row>
    <row r="64" spans="1:6" ht="15">
      <c r="A64" s="1" t="s">
        <v>47</v>
      </c>
      <c r="B64" s="2">
        <v>81</v>
      </c>
      <c r="C64" s="3">
        <f t="shared" si="2"/>
        <v>0.014175708785439271</v>
      </c>
      <c r="D64" s="4">
        <v>5449151</v>
      </c>
      <c r="E64" s="4">
        <v>372723</v>
      </c>
      <c r="F64" s="3">
        <f t="shared" si="3"/>
        <v>0.07756817649240329</v>
      </c>
    </row>
    <row r="65" spans="1:6" ht="15">
      <c r="A65" s="7" t="s">
        <v>46</v>
      </c>
      <c r="B65" s="8">
        <v>86</v>
      </c>
      <c r="C65" s="9">
        <f t="shared" si="2"/>
        <v>0.015050752537626881</v>
      </c>
      <c r="D65" s="10">
        <v>13238694</v>
      </c>
      <c r="E65" s="10">
        <v>905527</v>
      </c>
      <c r="F65" s="9">
        <f t="shared" si="3"/>
        <v>0.18845115046465194</v>
      </c>
    </row>
    <row r="66" spans="1:6" ht="15">
      <c r="A66" s="1" t="s">
        <v>45</v>
      </c>
      <c r="B66" s="2">
        <v>29</v>
      </c>
      <c r="C66" s="3">
        <f t="shared" si="2"/>
        <v>0.005075253762688134</v>
      </c>
      <c r="D66" s="4">
        <v>10056349</v>
      </c>
      <c r="E66" s="4">
        <v>687855</v>
      </c>
      <c r="F66" s="3">
        <f t="shared" si="3"/>
        <v>0.14315096745084704</v>
      </c>
    </row>
    <row r="67" spans="1:6" ht="15">
      <c r="A67" s="1" t="s">
        <v>44</v>
      </c>
      <c r="B67" s="2">
        <v>25</v>
      </c>
      <c r="C67" s="3">
        <f t="shared" si="2"/>
        <v>0.004375218760938047</v>
      </c>
      <c r="D67" s="4">
        <v>32823908.89</v>
      </c>
      <c r="E67" s="4">
        <v>2245157</v>
      </c>
      <c r="F67" s="3">
        <f t="shared" si="3"/>
        <v>0.46724439980670546</v>
      </c>
    </row>
    <row r="68" spans="1:6" ht="15">
      <c r="A68" s="7" t="s">
        <v>32</v>
      </c>
      <c r="B68" s="8">
        <v>5714</v>
      </c>
      <c r="C68" s="9">
        <f>SUM(C48:C67)</f>
        <v>1</v>
      </c>
      <c r="D68" s="10">
        <v>69964919.65</v>
      </c>
      <c r="E68" s="10">
        <v>4805102</v>
      </c>
      <c r="F68" s="9">
        <f>SUM(F48:F67)</f>
        <v>1</v>
      </c>
    </row>
    <row r="69" spans="2:5" ht="15">
      <c r="B69" s="2">
        <f>SUM(B48:B67)</f>
        <v>5714</v>
      </c>
      <c r="D69" s="4">
        <f>SUM(D48:D67)</f>
        <v>69964919.65</v>
      </c>
      <c r="E69" s="4">
        <f>SUM(E48:E67)</f>
        <v>4805102</v>
      </c>
    </row>
    <row r="70" spans="1:5" ht="15">
      <c r="A70" s="1" t="s">
        <v>39</v>
      </c>
      <c r="B70" s="2">
        <f>+B34</f>
        <v>20921</v>
      </c>
      <c r="D70" s="4">
        <f>+D34</f>
        <v>1951031518.83</v>
      </c>
      <c r="E70" s="4">
        <f>+E34</f>
        <v>107250893.5</v>
      </c>
    </row>
    <row r="71" spans="1:5" ht="15">
      <c r="A71" s="1" t="s">
        <v>40</v>
      </c>
      <c r="B71" s="2">
        <f>+B35</f>
        <v>5714</v>
      </c>
      <c r="D71" s="4">
        <f>+D35</f>
        <v>69964919.65</v>
      </c>
      <c r="E71" s="4">
        <f>+E35</f>
        <v>4805102</v>
      </c>
    </row>
    <row r="72" spans="1:5" ht="15">
      <c r="A72" s="1" t="s">
        <v>41</v>
      </c>
      <c r="B72" s="2">
        <f>SUM(B70:B71)</f>
        <v>26635</v>
      </c>
      <c r="D72" s="4">
        <f>SUM(D70:D71)</f>
        <v>2020996438.48</v>
      </c>
      <c r="E72" s="4">
        <f>SUM(E70:E71)</f>
        <v>112055995.5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>
      <c r="A76" s="50" t="s">
        <v>37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  <ignoredErrors>
    <ignoredError sqref="B69:E69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25">
      <selection activeCell="A47" sqref="A47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65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8987</v>
      </c>
      <c r="C2" s="3">
        <f>+B2/$B$32</f>
        <v>0.4208973398276508</v>
      </c>
      <c r="D2" s="4">
        <v>0</v>
      </c>
      <c r="E2" s="4">
        <v>182163</v>
      </c>
      <c r="F2" s="3">
        <f>+E2/$E$32</f>
        <v>0.0018902940703192813</v>
      </c>
    </row>
    <row r="3" spans="1:6" ht="15">
      <c r="A3" s="1" t="s">
        <v>3</v>
      </c>
      <c r="B3" s="2">
        <v>6047</v>
      </c>
      <c r="C3" s="3">
        <f aca="true" t="shared" si="0" ref="C3:C31">+B3/$B$32</f>
        <v>0.28320532034469836</v>
      </c>
      <c r="D3" s="4">
        <v>4141736.12</v>
      </c>
      <c r="E3" s="4">
        <v>237388</v>
      </c>
      <c r="F3" s="3">
        <f>+E3/$E$32</f>
        <v>0.0024633604451230686</v>
      </c>
    </row>
    <row r="4" spans="1:6" ht="15">
      <c r="A4" s="7" t="s">
        <v>4</v>
      </c>
      <c r="B4" s="8">
        <v>922</v>
      </c>
      <c r="C4" s="9">
        <f t="shared" si="0"/>
        <v>0.043180966654177595</v>
      </c>
      <c r="D4" s="10">
        <v>6691583.42</v>
      </c>
      <c r="E4" s="10">
        <v>369325</v>
      </c>
      <c r="F4" s="9">
        <f aca="true" t="shared" si="1" ref="F4:F31">+E4/$E$32</f>
        <v>0.0038324624513247393</v>
      </c>
    </row>
    <row r="5" spans="1:6" ht="15">
      <c r="A5" s="1" t="s">
        <v>5</v>
      </c>
      <c r="B5" s="2">
        <v>642</v>
      </c>
      <c r="C5" s="3">
        <f t="shared" si="0"/>
        <v>0.030067440989134508</v>
      </c>
      <c r="D5" s="4">
        <v>7927540.51</v>
      </c>
      <c r="E5" s="4">
        <v>442468</v>
      </c>
      <c r="F5" s="3">
        <f t="shared" si="1"/>
        <v>0.004591462792696825</v>
      </c>
    </row>
    <row r="6" spans="1:6" ht="15">
      <c r="A6" s="1" t="s">
        <v>6</v>
      </c>
      <c r="B6" s="2">
        <v>508</v>
      </c>
      <c r="C6" s="3">
        <f t="shared" si="0"/>
        <v>0.023791682278006744</v>
      </c>
      <c r="D6" s="4">
        <v>8875599.73</v>
      </c>
      <c r="E6" s="4">
        <v>487256</v>
      </c>
      <c r="F6" s="3">
        <f t="shared" si="1"/>
        <v>0.005056225070554897</v>
      </c>
    </row>
    <row r="7" spans="1:6" ht="15">
      <c r="A7" s="7" t="s">
        <v>7</v>
      </c>
      <c r="B7" s="8">
        <v>432</v>
      </c>
      <c r="C7" s="9">
        <f t="shared" si="0"/>
        <v>0.020232296740352193</v>
      </c>
      <c r="D7" s="10">
        <v>9693136.29</v>
      </c>
      <c r="E7" s="10">
        <v>536512</v>
      </c>
      <c r="F7" s="9">
        <f t="shared" si="1"/>
        <v>0.005567351505273509</v>
      </c>
    </row>
    <row r="8" spans="1:6" ht="15">
      <c r="A8" s="1" t="s">
        <v>8</v>
      </c>
      <c r="B8" s="2">
        <v>345</v>
      </c>
      <c r="C8" s="3">
        <f t="shared" si="0"/>
        <v>0.016157736980142376</v>
      </c>
      <c r="D8" s="4">
        <v>9468648</v>
      </c>
      <c r="E8" s="4">
        <v>523652</v>
      </c>
      <c r="F8" s="3">
        <f t="shared" si="1"/>
        <v>0.005433904088705348</v>
      </c>
    </row>
    <row r="9" spans="1:6" ht="15">
      <c r="A9" s="1" t="s">
        <v>9</v>
      </c>
      <c r="B9" s="2">
        <v>286</v>
      </c>
      <c r="C9" s="3">
        <f t="shared" si="0"/>
        <v>0.013394529786436868</v>
      </c>
      <c r="D9" s="4">
        <v>9284337.96</v>
      </c>
      <c r="E9" s="4">
        <v>510200</v>
      </c>
      <c r="F9" s="3">
        <f t="shared" si="1"/>
        <v>0.00529431352512254</v>
      </c>
    </row>
    <row r="10" spans="1:6" ht="15">
      <c r="A10" s="7" t="s">
        <v>10</v>
      </c>
      <c r="B10" s="8">
        <v>241</v>
      </c>
      <c r="C10" s="9">
        <f t="shared" si="0"/>
        <v>0.011286998875983514</v>
      </c>
      <c r="D10" s="10">
        <v>8997706.67</v>
      </c>
      <c r="E10" s="10">
        <v>490568</v>
      </c>
      <c r="F10" s="9">
        <f t="shared" si="1"/>
        <v>0.005090593487636837</v>
      </c>
    </row>
    <row r="11" spans="1:6" ht="15">
      <c r="A11" s="1" t="s">
        <v>11</v>
      </c>
      <c r="B11" s="2">
        <v>240</v>
      </c>
      <c r="C11" s="3">
        <f t="shared" si="0"/>
        <v>0.011240164855751217</v>
      </c>
      <c r="D11" s="4">
        <v>10205323.26</v>
      </c>
      <c r="E11" s="4">
        <v>570960</v>
      </c>
      <c r="F11" s="3">
        <f t="shared" si="1"/>
        <v>0.0059248162491257654</v>
      </c>
    </row>
    <row r="12" spans="1:6" ht="15">
      <c r="A12" s="1" t="s">
        <v>12</v>
      </c>
      <c r="B12" s="2">
        <v>268</v>
      </c>
      <c r="C12" s="3">
        <f t="shared" si="0"/>
        <v>0.012551517422255526</v>
      </c>
      <c r="D12" s="4">
        <v>12855951.72</v>
      </c>
      <c r="E12" s="4">
        <v>707484</v>
      </c>
      <c r="F12" s="3">
        <f t="shared" si="1"/>
        <v>0.007341517267753421</v>
      </c>
    </row>
    <row r="13" spans="1:6" ht="15">
      <c r="A13" s="7" t="s">
        <v>13</v>
      </c>
      <c r="B13" s="8">
        <v>385</v>
      </c>
      <c r="C13" s="9">
        <f t="shared" si="0"/>
        <v>0.018031097789434247</v>
      </c>
      <c r="D13" s="10">
        <v>20917269.79</v>
      </c>
      <c r="E13" s="10">
        <v>1188265</v>
      </c>
      <c r="F13" s="9">
        <f t="shared" si="1"/>
        <v>0.012330551667835624</v>
      </c>
    </row>
    <row r="14" spans="1:6" ht="15">
      <c r="A14" s="1" t="s">
        <v>14</v>
      </c>
      <c r="B14" s="2">
        <v>224</v>
      </c>
      <c r="C14" s="3">
        <f t="shared" si="0"/>
        <v>0.01049082053203447</v>
      </c>
      <c r="D14" s="4">
        <v>14508598</v>
      </c>
      <c r="E14" s="4">
        <v>865956</v>
      </c>
      <c r="F14" s="3">
        <f t="shared" si="1"/>
        <v>0.008985971311174077</v>
      </c>
    </row>
    <row r="15" spans="1:6" ht="15">
      <c r="A15" s="1" t="s">
        <v>15</v>
      </c>
      <c r="B15" s="2">
        <v>201</v>
      </c>
      <c r="C15" s="3">
        <f t="shared" si="0"/>
        <v>0.009413638066691645</v>
      </c>
      <c r="D15" s="4">
        <v>15067982.21</v>
      </c>
      <c r="E15" s="4">
        <v>907297</v>
      </c>
      <c r="F15" s="3">
        <f t="shared" si="1"/>
        <v>0.009414964285384369</v>
      </c>
    </row>
    <row r="16" spans="1:6" ht="15">
      <c r="A16" s="7" t="s">
        <v>16</v>
      </c>
      <c r="B16" s="8">
        <v>141</v>
      </c>
      <c r="C16" s="9">
        <f t="shared" si="0"/>
        <v>0.00660359685275384</v>
      </c>
      <c r="D16" s="10">
        <v>11949187</v>
      </c>
      <c r="E16" s="10">
        <v>746112</v>
      </c>
      <c r="F16" s="9">
        <f t="shared" si="1"/>
        <v>0.007742357610459091</v>
      </c>
    </row>
    <row r="17" spans="1:6" ht="15">
      <c r="A17" s="1" t="s">
        <v>17</v>
      </c>
      <c r="B17" s="2">
        <v>137</v>
      </c>
      <c r="C17" s="3">
        <f t="shared" si="0"/>
        <v>0.006416260771824654</v>
      </c>
      <c r="D17" s="4">
        <v>13054401.28</v>
      </c>
      <c r="E17" s="4">
        <v>813120</v>
      </c>
      <c r="F17" s="3">
        <f t="shared" si="1"/>
        <v>0.008437695440116895</v>
      </c>
    </row>
    <row r="18" spans="1:6" ht="15">
      <c r="A18" s="1" t="s">
        <v>18</v>
      </c>
      <c r="B18" s="2">
        <v>366</v>
      </c>
      <c r="C18" s="3">
        <f t="shared" si="0"/>
        <v>0.017141251405020607</v>
      </c>
      <c r="D18" s="4">
        <v>43985521.76</v>
      </c>
      <c r="E18" s="4">
        <v>2902450</v>
      </c>
      <c r="F18" s="3">
        <f t="shared" si="1"/>
        <v>0.030118542318682703</v>
      </c>
    </row>
    <row r="19" spans="1:6" ht="15">
      <c r="A19" s="7" t="s">
        <v>19</v>
      </c>
      <c r="B19" s="8">
        <v>194</v>
      </c>
      <c r="C19" s="9">
        <f t="shared" si="0"/>
        <v>0.009085799925065568</v>
      </c>
      <c r="D19" s="10">
        <v>33732466</v>
      </c>
      <c r="E19" s="10">
        <v>2211981</v>
      </c>
      <c r="F19" s="9">
        <f t="shared" si="1"/>
        <v>0.02295358864291274</v>
      </c>
    </row>
    <row r="20" spans="1:6" ht="15">
      <c r="A20" s="1" t="s">
        <v>20</v>
      </c>
      <c r="B20" s="2">
        <v>113</v>
      </c>
      <c r="C20" s="3">
        <f t="shared" si="0"/>
        <v>0.005292244286249532</v>
      </c>
      <c r="D20" s="4">
        <v>25256480.38</v>
      </c>
      <c r="E20" s="4">
        <v>1745397</v>
      </c>
      <c r="F20" s="3">
        <f t="shared" si="1"/>
        <v>0.018111875624869277</v>
      </c>
    </row>
    <row r="21" spans="1:6" ht="15">
      <c r="A21" s="1" t="s">
        <v>21</v>
      </c>
      <c r="B21" s="2">
        <v>73</v>
      </c>
      <c r="C21" s="3">
        <f t="shared" si="0"/>
        <v>0.003418883476957662</v>
      </c>
      <c r="D21" s="4">
        <v>19850100</v>
      </c>
      <c r="E21" s="4">
        <v>1211784</v>
      </c>
      <c r="F21" s="3">
        <f t="shared" si="1"/>
        <v>0.012574606861479992</v>
      </c>
    </row>
    <row r="22" spans="1:6" ht="15">
      <c r="A22" s="7" t="s">
        <v>22</v>
      </c>
      <c r="B22" s="8">
        <v>59</v>
      </c>
      <c r="C22" s="9">
        <f t="shared" si="0"/>
        <v>0.0027632071937055075</v>
      </c>
      <c r="D22" s="10">
        <v>19106043</v>
      </c>
      <c r="E22" s="10">
        <v>1309592</v>
      </c>
      <c r="F22" s="9">
        <f t="shared" si="1"/>
        <v>0.013589554366899799</v>
      </c>
    </row>
    <row r="23" spans="1:6" ht="15">
      <c r="A23" s="1" t="s">
        <v>23</v>
      </c>
      <c r="B23" s="2">
        <v>52</v>
      </c>
      <c r="C23" s="3">
        <f t="shared" si="0"/>
        <v>0.0024353690520794303</v>
      </c>
      <c r="D23" s="4">
        <v>19523877</v>
      </c>
      <c r="E23" s="4">
        <v>1254517</v>
      </c>
      <c r="F23" s="3">
        <f t="shared" si="1"/>
        <v>0.013018044532724723</v>
      </c>
    </row>
    <row r="24" spans="1:6" ht="15">
      <c r="A24" s="1" t="s">
        <v>24</v>
      </c>
      <c r="B24" s="2">
        <v>35</v>
      </c>
      <c r="C24" s="3">
        <f t="shared" si="0"/>
        <v>0.001639190708130386</v>
      </c>
      <c r="D24" s="4">
        <v>14845924</v>
      </c>
      <c r="E24" s="4">
        <v>942313</v>
      </c>
      <c r="F24" s="3">
        <f t="shared" si="1"/>
        <v>0.009778323129750677</v>
      </c>
    </row>
    <row r="25" spans="1:6" ht="15">
      <c r="A25" s="7" t="s">
        <v>25</v>
      </c>
      <c r="B25" s="8">
        <v>34</v>
      </c>
      <c r="C25" s="9">
        <f t="shared" si="0"/>
        <v>0.0015923566878980893</v>
      </c>
      <c r="D25" s="10">
        <v>16041309</v>
      </c>
      <c r="E25" s="10">
        <v>1062815</v>
      </c>
      <c r="F25" s="9">
        <f t="shared" si="1"/>
        <v>0.011028764855356943</v>
      </c>
    </row>
    <row r="26" spans="1:6" ht="15">
      <c r="A26" s="1" t="s">
        <v>26</v>
      </c>
      <c r="B26" s="2">
        <v>122</v>
      </c>
      <c r="C26" s="3">
        <f t="shared" si="0"/>
        <v>0.005713750468340203</v>
      </c>
      <c r="D26" s="4">
        <v>74090525.53</v>
      </c>
      <c r="E26" s="4">
        <v>4913463</v>
      </c>
      <c r="F26" s="3">
        <f t="shared" si="1"/>
        <v>0.050986698581123424</v>
      </c>
    </row>
    <row r="27" spans="1:6" ht="15">
      <c r="A27" s="1" t="s">
        <v>27</v>
      </c>
      <c r="B27" s="2">
        <v>65</v>
      </c>
      <c r="C27" s="3">
        <f t="shared" si="0"/>
        <v>0.003044211315099288</v>
      </c>
      <c r="D27" s="4">
        <v>56301374.16</v>
      </c>
      <c r="E27" s="4">
        <v>4136315.59</v>
      </c>
      <c r="F27" s="3">
        <f t="shared" si="1"/>
        <v>0.04292228846003963</v>
      </c>
    </row>
    <row r="28" spans="1:6" ht="15">
      <c r="A28" s="7" t="s">
        <v>28</v>
      </c>
      <c r="B28" s="8">
        <v>110</v>
      </c>
      <c r="C28" s="9">
        <f t="shared" si="0"/>
        <v>0.005151742225552642</v>
      </c>
      <c r="D28" s="10">
        <v>151140589</v>
      </c>
      <c r="E28" s="10">
        <v>9246403</v>
      </c>
      <c r="F28" s="9">
        <f t="shared" si="1"/>
        <v>0.095949346259572</v>
      </c>
    </row>
    <row r="29" spans="1:6" ht="15">
      <c r="A29" s="1" t="s">
        <v>29</v>
      </c>
      <c r="B29" s="2">
        <v>42</v>
      </c>
      <c r="C29" s="3">
        <f t="shared" si="0"/>
        <v>0.001967028849756463</v>
      </c>
      <c r="D29" s="4">
        <v>105347547</v>
      </c>
      <c r="E29" s="4">
        <v>6803102</v>
      </c>
      <c r="F29" s="3">
        <f t="shared" si="1"/>
        <v>0.07059536442843631</v>
      </c>
    </row>
    <row r="30" spans="1:6" ht="15">
      <c r="A30" s="1" t="s">
        <v>30</v>
      </c>
      <c r="B30" s="2">
        <v>29</v>
      </c>
      <c r="C30" s="3">
        <f t="shared" si="0"/>
        <v>0.0013581865867366054</v>
      </c>
      <c r="D30" s="4">
        <v>115888351.08</v>
      </c>
      <c r="E30" s="4">
        <v>7770874</v>
      </c>
      <c r="F30" s="3">
        <f t="shared" si="1"/>
        <v>0.08063787401062934</v>
      </c>
    </row>
    <row r="31" spans="1:6" ht="15">
      <c r="A31" s="7" t="s">
        <v>31</v>
      </c>
      <c r="B31" s="8">
        <v>52</v>
      </c>
      <c r="C31" s="9">
        <f t="shared" si="0"/>
        <v>0.0024353690520794303</v>
      </c>
      <c r="D31" s="10">
        <v>817312691</v>
      </c>
      <c r="E31" s="10">
        <v>41277813</v>
      </c>
      <c r="F31" s="9">
        <f t="shared" si="1"/>
        <v>0.4283372866589161</v>
      </c>
    </row>
    <row r="32" spans="1:6" ht="15">
      <c r="A32" s="1" t="s">
        <v>32</v>
      </c>
      <c r="B32" s="2">
        <v>21352</v>
      </c>
      <c r="C32" s="3">
        <f>SUM(C2:C31)</f>
        <v>0.9999999999999997</v>
      </c>
      <c r="D32" s="4">
        <v>1676061800.87</v>
      </c>
      <c r="E32" s="4">
        <v>96367545.59</v>
      </c>
      <c r="F32" s="3">
        <f>SUM(F2:F31)</f>
        <v>1</v>
      </c>
    </row>
    <row r="34" spans="1:5" ht="15">
      <c r="A34" s="1" t="s">
        <v>39</v>
      </c>
      <c r="B34" s="2">
        <v>21352</v>
      </c>
      <c r="D34" s="4">
        <v>1676061800.87</v>
      </c>
      <c r="E34" s="4">
        <v>96367545.59</v>
      </c>
    </row>
    <row r="35" spans="1:5" ht="15">
      <c r="A35" s="1" t="s">
        <v>40</v>
      </c>
      <c r="B35" s="2">
        <v>5392</v>
      </c>
      <c r="D35" s="4">
        <v>89752038.62</v>
      </c>
      <c r="E35" s="4">
        <v>6053140</v>
      </c>
    </row>
    <row r="36" spans="1:5" ht="15">
      <c r="A36" s="1" t="s">
        <v>41</v>
      </c>
      <c r="B36" s="2">
        <f>SUM(B34:B35)</f>
        <v>26744</v>
      </c>
      <c r="D36" s="4">
        <f>SUM(D34:D35)</f>
        <v>1765813839.4899998</v>
      </c>
      <c r="E36" s="4">
        <f>SUM(E34:E35)</f>
        <v>102420685.59</v>
      </c>
    </row>
    <row r="38" ht="18">
      <c r="A38" s="1" t="s">
        <v>35</v>
      </c>
    </row>
    <row r="39" ht="18">
      <c r="A39" s="1" t="s">
        <v>36</v>
      </c>
    </row>
    <row r="40" spans="1:6" ht="15">
      <c r="A40" s="50" t="s">
        <v>37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65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11</v>
      </c>
      <c r="C48" s="3">
        <f>+B48/$B$68</f>
        <v>0.002040059347181009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4341</v>
      </c>
      <c r="C49" s="3">
        <f>+B49/$B$68</f>
        <v>0.8050816023738873</v>
      </c>
      <c r="D49" s="4">
        <v>0</v>
      </c>
      <c r="E49" s="4">
        <v>53035</v>
      </c>
      <c r="F49" s="3">
        <f>+E49/$E$68</f>
        <v>0.008761568376082496</v>
      </c>
    </row>
    <row r="50" spans="1:6" ht="15">
      <c r="A50" s="7" t="s">
        <v>52</v>
      </c>
      <c r="B50" s="8">
        <v>220</v>
      </c>
      <c r="C50" s="9">
        <f>+B50/$B$68</f>
        <v>0.04080118694362018</v>
      </c>
      <c r="D50" s="10">
        <v>78018.98</v>
      </c>
      <c r="E50" s="10">
        <v>5210</v>
      </c>
      <c r="F50" s="9">
        <f>+E50/$E$68</f>
        <v>0.0008607103090296936</v>
      </c>
    </row>
    <row r="51" spans="1:6" ht="15">
      <c r="A51" s="1" t="s">
        <v>51</v>
      </c>
      <c r="B51" s="2">
        <v>80</v>
      </c>
      <c r="C51" s="3">
        <f aca="true" t="shared" si="2" ref="C51:C67">+B51/$B$68</f>
        <v>0.01483679525222552</v>
      </c>
      <c r="D51" s="4">
        <v>114311.09</v>
      </c>
      <c r="E51" s="4">
        <v>7636</v>
      </c>
      <c r="F51" s="3">
        <f aca="true" t="shared" si="3" ref="F51:F67">+E51/$E$68</f>
        <v>0.001261494034501102</v>
      </c>
    </row>
    <row r="52" spans="1:6" ht="15">
      <c r="A52" s="1" t="s">
        <v>50</v>
      </c>
      <c r="B52" s="2">
        <v>66</v>
      </c>
      <c r="C52" s="3">
        <f t="shared" si="2"/>
        <v>0.012240356083086053</v>
      </c>
      <c r="D52" s="4">
        <v>160117.93</v>
      </c>
      <c r="E52" s="4">
        <v>10694</v>
      </c>
      <c r="F52" s="3">
        <f t="shared" si="3"/>
        <v>0.0017666863809526956</v>
      </c>
    </row>
    <row r="53" spans="1:6" ht="15">
      <c r="A53" s="7" t="s">
        <v>49</v>
      </c>
      <c r="B53" s="8">
        <v>42</v>
      </c>
      <c r="C53" s="9">
        <f t="shared" si="2"/>
        <v>0.007789317507418398</v>
      </c>
      <c r="D53" s="10">
        <v>149062</v>
      </c>
      <c r="E53" s="10">
        <v>9958</v>
      </c>
      <c r="F53" s="9">
        <f t="shared" si="3"/>
        <v>0.001645096594494758</v>
      </c>
    </row>
    <row r="54" spans="1:6" ht="15">
      <c r="A54" s="1" t="s">
        <v>48</v>
      </c>
      <c r="B54" s="2">
        <v>45</v>
      </c>
      <c r="C54" s="3">
        <f t="shared" si="2"/>
        <v>0.008345697329376855</v>
      </c>
      <c r="D54" s="4">
        <v>205538.48</v>
      </c>
      <c r="E54" s="4">
        <v>13733</v>
      </c>
      <c r="F54" s="3">
        <f t="shared" si="3"/>
        <v>0.002268739860634315</v>
      </c>
    </row>
    <row r="55" spans="1:6" ht="15">
      <c r="A55" s="1" t="s">
        <v>4</v>
      </c>
      <c r="B55" s="2">
        <v>108</v>
      </c>
      <c r="C55" s="3">
        <f t="shared" si="2"/>
        <v>0.020029673590504452</v>
      </c>
      <c r="D55" s="4">
        <v>797558.34</v>
      </c>
      <c r="E55" s="4">
        <v>54940</v>
      </c>
      <c r="F55" s="3">
        <f t="shared" si="3"/>
        <v>0.009076281070650935</v>
      </c>
    </row>
    <row r="56" spans="1:6" ht="15">
      <c r="A56" s="7" t="s">
        <v>5</v>
      </c>
      <c r="B56" s="8">
        <v>89</v>
      </c>
      <c r="C56" s="9">
        <f t="shared" si="2"/>
        <v>0.01650593471810089</v>
      </c>
      <c r="D56" s="10">
        <v>1091193.25</v>
      </c>
      <c r="E56" s="10">
        <v>72893</v>
      </c>
      <c r="F56" s="9">
        <f t="shared" si="3"/>
        <v>0.01204217976124788</v>
      </c>
    </row>
    <row r="57" spans="1:6" ht="15">
      <c r="A57" s="1" t="s">
        <v>6</v>
      </c>
      <c r="B57" s="2">
        <v>44</v>
      </c>
      <c r="C57" s="3">
        <f t="shared" si="2"/>
        <v>0.008160237388724036</v>
      </c>
      <c r="D57" s="4">
        <v>763977</v>
      </c>
      <c r="E57" s="4">
        <v>51035</v>
      </c>
      <c r="F57" s="3">
        <f t="shared" si="3"/>
        <v>0.008431161347664187</v>
      </c>
    </row>
    <row r="58" spans="1:6" ht="15">
      <c r="A58" s="1" t="s">
        <v>7</v>
      </c>
      <c r="B58" s="2">
        <v>40</v>
      </c>
      <c r="C58" s="3">
        <f t="shared" si="2"/>
        <v>0.00741839762611276</v>
      </c>
      <c r="D58" s="4">
        <v>903722</v>
      </c>
      <c r="E58" s="4">
        <v>60369</v>
      </c>
      <c r="F58" s="3">
        <f t="shared" si="3"/>
        <v>0.009973170949292433</v>
      </c>
    </row>
    <row r="59" spans="1:6" ht="15">
      <c r="A59" s="7" t="s">
        <v>8</v>
      </c>
      <c r="B59" s="8">
        <v>26</v>
      </c>
      <c r="C59" s="9">
        <f t="shared" si="2"/>
        <v>0.004821958456973294</v>
      </c>
      <c r="D59" s="10">
        <v>710983.52</v>
      </c>
      <c r="E59" s="10">
        <v>47495</v>
      </c>
      <c r="F59" s="9">
        <f t="shared" si="3"/>
        <v>0.007846340907363782</v>
      </c>
    </row>
    <row r="60" spans="1:6" ht="15">
      <c r="A60" s="1" t="s">
        <v>9</v>
      </c>
      <c r="B60" s="2">
        <v>29</v>
      </c>
      <c r="C60" s="3">
        <f t="shared" si="2"/>
        <v>0.005378338278931751</v>
      </c>
      <c r="D60" s="4">
        <v>931899</v>
      </c>
      <c r="E60" s="4">
        <v>62252</v>
      </c>
      <c r="F60" s="3">
        <f t="shared" si="3"/>
        <v>0.01028424916654827</v>
      </c>
    </row>
    <row r="61" spans="1:6" ht="15">
      <c r="A61" s="1" t="s">
        <v>10</v>
      </c>
      <c r="B61" s="2">
        <v>17</v>
      </c>
      <c r="C61" s="3">
        <f t="shared" si="2"/>
        <v>0.003152818991097923</v>
      </c>
      <c r="D61" s="4">
        <v>625306</v>
      </c>
      <c r="E61" s="4">
        <v>41771</v>
      </c>
      <c r="F61" s="3">
        <f t="shared" si="3"/>
        <v>0.006900715992030583</v>
      </c>
    </row>
    <row r="62" spans="1:6" ht="15">
      <c r="A62" s="7" t="s">
        <v>11</v>
      </c>
      <c r="B62" s="8">
        <v>13</v>
      </c>
      <c r="C62" s="9">
        <f t="shared" si="2"/>
        <v>0.002410979228486647</v>
      </c>
      <c r="D62" s="10">
        <v>549654</v>
      </c>
      <c r="E62" s="10">
        <v>36717</v>
      </c>
      <c r="F62" s="9">
        <f t="shared" si="3"/>
        <v>0.006065777431217517</v>
      </c>
    </row>
    <row r="63" spans="1:6" ht="15">
      <c r="A63" s="1" t="s">
        <v>12</v>
      </c>
      <c r="B63" s="2">
        <v>15</v>
      </c>
      <c r="C63" s="3">
        <f t="shared" si="2"/>
        <v>0.002781899109792285</v>
      </c>
      <c r="D63" s="4">
        <v>707572</v>
      </c>
      <c r="E63" s="4">
        <v>47267</v>
      </c>
      <c r="F63" s="3">
        <f t="shared" si="3"/>
        <v>0.007808674506124094</v>
      </c>
    </row>
    <row r="64" spans="1:6" ht="15">
      <c r="A64" s="1" t="s">
        <v>47</v>
      </c>
      <c r="B64" s="2">
        <v>70</v>
      </c>
      <c r="C64" s="3">
        <f t="shared" si="2"/>
        <v>0.01298219584569733</v>
      </c>
      <c r="D64" s="4">
        <v>4898806.44</v>
      </c>
      <c r="E64" s="4">
        <v>327239</v>
      </c>
      <c r="F64" s="3">
        <f t="shared" si="3"/>
        <v>0.05406103278628943</v>
      </c>
    </row>
    <row r="65" spans="1:6" ht="15">
      <c r="A65" s="7" t="s">
        <v>46</v>
      </c>
      <c r="B65" s="8">
        <v>73</v>
      </c>
      <c r="C65" s="9">
        <f t="shared" si="2"/>
        <v>0.013538575667655787</v>
      </c>
      <c r="D65" s="10">
        <v>11035476</v>
      </c>
      <c r="E65" s="10">
        <v>737169</v>
      </c>
      <c r="F65" s="9">
        <f t="shared" si="3"/>
        <v>0.12178290936604803</v>
      </c>
    </row>
    <row r="66" spans="1:6" ht="15">
      <c r="A66" s="1" t="s">
        <v>45</v>
      </c>
      <c r="B66" s="2">
        <v>34</v>
      </c>
      <c r="C66" s="3">
        <f t="shared" si="2"/>
        <v>0.006305637982195846</v>
      </c>
      <c r="D66" s="4">
        <v>11437245</v>
      </c>
      <c r="E66" s="4">
        <v>767009</v>
      </c>
      <c r="F66" s="3">
        <f t="shared" si="3"/>
        <v>0.1267125822300492</v>
      </c>
    </row>
    <row r="67" spans="1:6" ht="15">
      <c r="A67" s="1" t="s">
        <v>44</v>
      </c>
      <c r="B67" s="2">
        <v>29</v>
      </c>
      <c r="C67" s="3">
        <f t="shared" si="2"/>
        <v>0.005378338278931751</v>
      </c>
      <c r="D67" s="4">
        <v>54591597.59</v>
      </c>
      <c r="E67" s="4">
        <v>3646718</v>
      </c>
      <c r="F67" s="3">
        <f t="shared" si="3"/>
        <v>0.6024506289297786</v>
      </c>
    </row>
    <row r="68" spans="1:6" ht="15">
      <c r="A68" s="7" t="s">
        <v>32</v>
      </c>
      <c r="B68" s="8">
        <v>5392</v>
      </c>
      <c r="C68" s="9">
        <f>SUM(C48:C67)</f>
        <v>1.0000000000000002</v>
      </c>
      <c r="D68" s="10">
        <v>89752038.62</v>
      </c>
      <c r="E68" s="10">
        <v>6053140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21352</v>
      </c>
      <c r="D70" s="4">
        <f>+D34</f>
        <v>1676061800.87</v>
      </c>
      <c r="E70" s="4">
        <f>+E34</f>
        <v>96367545.59</v>
      </c>
    </row>
    <row r="71" spans="1:5" ht="15">
      <c r="A71" s="1" t="s">
        <v>40</v>
      </c>
      <c r="B71" s="2">
        <f>+B35</f>
        <v>5392</v>
      </c>
      <c r="D71" s="4">
        <f>+D35</f>
        <v>89752038.62</v>
      </c>
      <c r="E71" s="4">
        <f>+E35</f>
        <v>6053140</v>
      </c>
    </row>
    <row r="72" spans="1:5" ht="15">
      <c r="A72" s="1" t="s">
        <v>41</v>
      </c>
      <c r="B72" s="2">
        <f>SUM(B70:B71)</f>
        <v>26744</v>
      </c>
      <c r="D72" s="4">
        <f>SUM(D70:D71)</f>
        <v>1765813839.4899998</v>
      </c>
      <c r="E72" s="4">
        <f>SUM(E70:E71)</f>
        <v>102420685.59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>
      <c r="A76" s="50" t="s">
        <v>37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9">
      <selection activeCell="J38" sqref="J38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66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8904</v>
      </c>
      <c r="C2" s="3">
        <f>+B2/$B$32</f>
        <v>0.4163276756908402</v>
      </c>
      <c r="D2" s="4">
        <v>0</v>
      </c>
      <c r="E2" s="4">
        <v>46290</v>
      </c>
      <c r="F2" s="3">
        <f>+E2/$E$32</f>
        <v>0.00046315170150584465</v>
      </c>
    </row>
    <row r="3" spans="1:6" ht="15">
      <c r="A3" s="1" t="s">
        <v>3</v>
      </c>
      <c r="B3" s="2">
        <v>6032</v>
      </c>
      <c r="C3" s="3">
        <f aca="true" t="shared" si="0" ref="C3:C31">+B3/$B$32</f>
        <v>0.2820404918875953</v>
      </c>
      <c r="D3" s="4">
        <v>4272537.06</v>
      </c>
      <c r="E3" s="4">
        <v>234499.22</v>
      </c>
      <c r="F3" s="3">
        <f>+E3/$E$32</f>
        <v>0.0023462672876386564</v>
      </c>
    </row>
    <row r="4" spans="1:6" ht="15">
      <c r="A4" s="7" t="s">
        <v>4</v>
      </c>
      <c r="B4" s="8">
        <v>960</v>
      </c>
      <c r="C4" s="9">
        <f t="shared" si="0"/>
        <v>0.04488708093701781</v>
      </c>
      <c r="D4" s="10">
        <v>7047369.74</v>
      </c>
      <c r="E4" s="10">
        <v>387136</v>
      </c>
      <c r="F4" s="9">
        <f aca="true" t="shared" si="1" ref="F4:F31">+E4/$E$32</f>
        <v>0.0038734650489126526</v>
      </c>
    </row>
    <row r="5" spans="1:6" ht="15">
      <c r="A5" s="1" t="s">
        <v>5</v>
      </c>
      <c r="B5" s="2">
        <v>649</v>
      </c>
      <c r="C5" s="3">
        <f t="shared" si="0"/>
        <v>0.030345537008463087</v>
      </c>
      <c r="D5" s="4">
        <v>8076660.04</v>
      </c>
      <c r="E5" s="4">
        <v>443442</v>
      </c>
      <c r="F5" s="3">
        <f t="shared" si="1"/>
        <v>0.004436831212338621</v>
      </c>
    </row>
    <row r="6" spans="1:6" ht="15">
      <c r="A6" s="1" t="s">
        <v>6</v>
      </c>
      <c r="B6" s="2">
        <v>514</v>
      </c>
      <c r="C6" s="3">
        <f t="shared" si="0"/>
        <v>0.024033291251694955</v>
      </c>
      <c r="D6" s="4">
        <v>8944981.8</v>
      </c>
      <c r="E6" s="4">
        <v>490215</v>
      </c>
      <c r="F6" s="3">
        <f t="shared" si="1"/>
        <v>0.004904815540153114</v>
      </c>
    </row>
    <row r="7" spans="1:6" ht="15">
      <c r="A7" s="7" t="s">
        <v>7</v>
      </c>
      <c r="B7" s="8">
        <v>439</v>
      </c>
      <c r="C7" s="9">
        <f t="shared" si="0"/>
        <v>0.020526488053490437</v>
      </c>
      <c r="D7" s="10">
        <v>9828896.61</v>
      </c>
      <c r="E7" s="10">
        <v>540837</v>
      </c>
      <c r="F7" s="9">
        <f t="shared" si="1"/>
        <v>0.005411310796874412</v>
      </c>
    </row>
    <row r="8" spans="1:6" ht="15">
      <c r="A8" s="1" t="s">
        <v>8</v>
      </c>
      <c r="B8" s="2">
        <v>358</v>
      </c>
      <c r="C8" s="3">
        <f t="shared" si="0"/>
        <v>0.01673914059942956</v>
      </c>
      <c r="D8" s="4">
        <v>9815047.38</v>
      </c>
      <c r="E8" s="4">
        <v>537703</v>
      </c>
      <c r="F8" s="3">
        <f t="shared" si="1"/>
        <v>0.005379953755774405</v>
      </c>
    </row>
    <row r="9" spans="1:6" ht="15">
      <c r="A9" s="1" t="s">
        <v>9</v>
      </c>
      <c r="B9" s="2">
        <v>294</v>
      </c>
      <c r="C9" s="3">
        <f t="shared" si="0"/>
        <v>0.013746668536961706</v>
      </c>
      <c r="D9" s="4">
        <v>9546143.79</v>
      </c>
      <c r="E9" s="4">
        <v>521944</v>
      </c>
      <c r="F9" s="3">
        <f t="shared" si="1"/>
        <v>0.00522227806633758</v>
      </c>
    </row>
    <row r="10" spans="1:6" ht="15">
      <c r="A10" s="7" t="s">
        <v>10</v>
      </c>
      <c r="B10" s="8">
        <v>243</v>
      </c>
      <c r="C10" s="9">
        <f t="shared" si="0"/>
        <v>0.011362042362182634</v>
      </c>
      <c r="D10" s="10">
        <v>9124939.66</v>
      </c>
      <c r="E10" s="10">
        <v>506094</v>
      </c>
      <c r="F10" s="9">
        <f t="shared" si="1"/>
        <v>0.005063691882088981</v>
      </c>
    </row>
    <row r="11" spans="1:6" ht="15">
      <c r="A11" s="1" t="s">
        <v>11</v>
      </c>
      <c r="B11" s="2">
        <v>279</v>
      </c>
      <c r="C11" s="3">
        <f t="shared" si="0"/>
        <v>0.013045307897320802</v>
      </c>
      <c r="D11" s="4">
        <v>11848996.68</v>
      </c>
      <c r="E11" s="4">
        <v>655990</v>
      </c>
      <c r="F11" s="3">
        <f t="shared" si="1"/>
        <v>0.006563466940393585</v>
      </c>
    </row>
    <row r="12" spans="1:6" ht="15">
      <c r="A12" s="1" t="s">
        <v>12</v>
      </c>
      <c r="B12" s="2">
        <v>324</v>
      </c>
      <c r="C12" s="3">
        <f t="shared" si="0"/>
        <v>0.015149389816243513</v>
      </c>
      <c r="D12" s="4">
        <v>15520112.13</v>
      </c>
      <c r="E12" s="4">
        <v>860385</v>
      </c>
      <c r="F12" s="3">
        <f t="shared" si="1"/>
        <v>0.008608528336576068</v>
      </c>
    </row>
    <row r="13" spans="1:6" ht="15">
      <c r="A13" s="7" t="s">
        <v>13</v>
      </c>
      <c r="B13" s="8">
        <v>368</v>
      </c>
      <c r="C13" s="9">
        <f t="shared" si="0"/>
        <v>0.01720671435919016</v>
      </c>
      <c r="D13" s="10">
        <v>20024450.45</v>
      </c>
      <c r="E13" s="10">
        <v>1121293</v>
      </c>
      <c r="F13" s="9">
        <f t="shared" si="1"/>
        <v>0.011219027021745369</v>
      </c>
    </row>
    <row r="14" spans="1:6" ht="15">
      <c r="A14" s="1" t="s">
        <v>14</v>
      </c>
      <c r="B14" s="2">
        <v>264</v>
      </c>
      <c r="C14" s="3">
        <f t="shared" si="0"/>
        <v>0.0123439472576799</v>
      </c>
      <c r="D14" s="4">
        <v>17200742.57</v>
      </c>
      <c r="E14" s="4">
        <v>1028658.5</v>
      </c>
      <c r="F14" s="3">
        <f t="shared" si="1"/>
        <v>0.010292178322390363</v>
      </c>
    </row>
    <row r="15" spans="1:6" ht="15">
      <c r="A15" s="1" t="s">
        <v>15</v>
      </c>
      <c r="B15" s="2">
        <v>232</v>
      </c>
      <c r="C15" s="3">
        <f t="shared" si="0"/>
        <v>0.010847711226445973</v>
      </c>
      <c r="D15" s="4">
        <v>17310418.79</v>
      </c>
      <c r="E15" s="4">
        <v>1083701.5</v>
      </c>
      <c r="F15" s="3">
        <f t="shared" si="1"/>
        <v>0.010842907618263904</v>
      </c>
    </row>
    <row r="16" spans="1:6" ht="15">
      <c r="A16" s="7" t="s">
        <v>16</v>
      </c>
      <c r="B16" s="8">
        <v>143</v>
      </c>
      <c r="C16" s="9">
        <f t="shared" si="0"/>
        <v>0.006686304764576612</v>
      </c>
      <c r="D16" s="10">
        <v>12158204.74</v>
      </c>
      <c r="E16" s="10">
        <v>773360</v>
      </c>
      <c r="F16" s="9">
        <f t="shared" si="1"/>
        <v>0.007737805138832578</v>
      </c>
    </row>
    <row r="17" spans="1:6" ht="15">
      <c r="A17" s="1" t="s">
        <v>17</v>
      </c>
      <c r="B17" s="2">
        <v>139</v>
      </c>
      <c r="C17" s="3">
        <f t="shared" si="0"/>
        <v>0.006499275260672371</v>
      </c>
      <c r="D17" s="4">
        <v>13215910</v>
      </c>
      <c r="E17" s="4">
        <v>817265</v>
      </c>
      <c r="F17" s="3">
        <f t="shared" si="1"/>
        <v>0.008177093871919942</v>
      </c>
    </row>
    <row r="18" spans="1:6" ht="15">
      <c r="A18" s="1" t="s">
        <v>18</v>
      </c>
      <c r="B18" s="2">
        <v>331</v>
      </c>
      <c r="C18" s="3">
        <f t="shared" si="0"/>
        <v>0.015476691448075935</v>
      </c>
      <c r="D18" s="4">
        <v>39978508.47</v>
      </c>
      <c r="E18" s="4">
        <v>2620980</v>
      </c>
      <c r="F18" s="3">
        <f t="shared" si="1"/>
        <v>0.026224051557848106</v>
      </c>
    </row>
    <row r="19" spans="1:6" ht="15">
      <c r="A19" s="7" t="s">
        <v>19</v>
      </c>
      <c r="B19" s="8">
        <v>169</v>
      </c>
      <c r="C19" s="9">
        <f t="shared" si="0"/>
        <v>0.007901996539954178</v>
      </c>
      <c r="D19" s="10">
        <v>28888382.5</v>
      </c>
      <c r="E19" s="10">
        <v>1810406</v>
      </c>
      <c r="F19" s="9">
        <f t="shared" si="1"/>
        <v>0.018113904068187303</v>
      </c>
    </row>
    <row r="20" spans="1:6" ht="15">
      <c r="A20" s="1" t="s">
        <v>20</v>
      </c>
      <c r="B20" s="2">
        <v>96</v>
      </c>
      <c r="C20" s="3">
        <f t="shared" si="0"/>
        <v>0.004488708093701782</v>
      </c>
      <c r="D20" s="4">
        <v>21663220</v>
      </c>
      <c r="E20" s="4">
        <v>1466350</v>
      </c>
      <c r="F20" s="3">
        <f t="shared" si="1"/>
        <v>0.014671473266431093</v>
      </c>
    </row>
    <row r="21" spans="1:6" ht="15">
      <c r="A21" s="1" t="s">
        <v>21</v>
      </c>
      <c r="B21" s="2">
        <v>95</v>
      </c>
      <c r="C21" s="3">
        <f t="shared" si="0"/>
        <v>0.004441950717725721</v>
      </c>
      <c r="D21" s="4">
        <v>26014052</v>
      </c>
      <c r="E21" s="4">
        <v>1783432</v>
      </c>
      <c r="F21" s="3">
        <f t="shared" si="1"/>
        <v>0.017844017397277416</v>
      </c>
    </row>
    <row r="22" spans="1:6" ht="15">
      <c r="A22" s="7" t="s">
        <v>22</v>
      </c>
      <c r="B22" s="8">
        <v>53</v>
      </c>
      <c r="C22" s="9">
        <f t="shared" si="0"/>
        <v>0.002478140926731192</v>
      </c>
      <c r="D22" s="10">
        <v>17071148</v>
      </c>
      <c r="E22" s="10">
        <v>1150377</v>
      </c>
      <c r="F22" s="9">
        <f t="shared" si="1"/>
        <v>0.011510025165763427</v>
      </c>
    </row>
    <row r="23" spans="1:6" ht="15">
      <c r="A23" s="1" t="s">
        <v>23</v>
      </c>
      <c r="B23" s="2">
        <v>41</v>
      </c>
      <c r="C23" s="3">
        <f t="shared" si="0"/>
        <v>0.001917052415018469</v>
      </c>
      <c r="D23" s="4">
        <v>15310233</v>
      </c>
      <c r="E23" s="4">
        <v>1095245</v>
      </c>
      <c r="F23" s="3">
        <f t="shared" si="1"/>
        <v>0.010958405385953097</v>
      </c>
    </row>
    <row r="24" spans="1:6" ht="15">
      <c r="A24" s="1" t="s">
        <v>24</v>
      </c>
      <c r="B24" s="2">
        <v>29</v>
      </c>
      <c r="C24" s="3">
        <f t="shared" si="0"/>
        <v>0.0013559639033057466</v>
      </c>
      <c r="D24" s="4">
        <v>12345442</v>
      </c>
      <c r="E24" s="4">
        <v>741607</v>
      </c>
      <c r="F24" s="3">
        <f t="shared" si="1"/>
        <v>0.007420102482148303</v>
      </c>
    </row>
    <row r="25" spans="1:6" ht="15">
      <c r="A25" s="7" t="s">
        <v>25</v>
      </c>
      <c r="B25" s="8">
        <v>35</v>
      </c>
      <c r="C25" s="9">
        <f t="shared" si="0"/>
        <v>0.0016365081591621078</v>
      </c>
      <c r="D25" s="10">
        <v>16746962</v>
      </c>
      <c r="E25" s="10">
        <v>1167253</v>
      </c>
      <c r="F25" s="9">
        <f t="shared" si="1"/>
        <v>0.011678876928878845</v>
      </c>
    </row>
    <row r="26" spans="1:6" ht="15">
      <c r="A26" s="1" t="s">
        <v>26</v>
      </c>
      <c r="B26" s="2">
        <v>105</v>
      </c>
      <c r="C26" s="3">
        <f t="shared" si="0"/>
        <v>0.004909524477486323</v>
      </c>
      <c r="D26" s="4">
        <v>64308461.73</v>
      </c>
      <c r="E26" s="4">
        <v>4337088</v>
      </c>
      <c r="F26" s="3">
        <f t="shared" si="1"/>
        <v>0.04339446288141242</v>
      </c>
    </row>
    <row r="27" spans="1:6" ht="15">
      <c r="A27" s="1" t="s">
        <v>27</v>
      </c>
      <c r="B27" s="2">
        <v>69</v>
      </c>
      <c r="C27" s="3">
        <f t="shared" si="0"/>
        <v>0.0032262589423481553</v>
      </c>
      <c r="D27" s="4">
        <v>59525445</v>
      </c>
      <c r="E27" s="4">
        <v>3904796</v>
      </c>
      <c r="F27" s="3">
        <f t="shared" si="1"/>
        <v>0.03906919229710988</v>
      </c>
    </row>
    <row r="28" spans="1:6" ht="15">
      <c r="A28" s="7" t="s">
        <v>28</v>
      </c>
      <c r="B28" s="8">
        <v>98</v>
      </c>
      <c r="C28" s="9">
        <f t="shared" si="0"/>
        <v>0.004582222845653902</v>
      </c>
      <c r="D28" s="10">
        <v>136171321</v>
      </c>
      <c r="E28" s="10">
        <v>8425748</v>
      </c>
      <c r="F28" s="9">
        <f t="shared" si="1"/>
        <v>0.084303294937556</v>
      </c>
    </row>
    <row r="29" spans="1:6" ht="15">
      <c r="A29" s="1" t="s">
        <v>29</v>
      </c>
      <c r="B29" s="2">
        <v>41</v>
      </c>
      <c r="C29" s="3">
        <f t="shared" si="0"/>
        <v>0.001917052415018469</v>
      </c>
      <c r="D29" s="4">
        <v>100767345</v>
      </c>
      <c r="E29" s="4">
        <v>5765553</v>
      </c>
      <c r="F29" s="3">
        <f t="shared" si="1"/>
        <v>0.05768688014845814</v>
      </c>
    </row>
    <row r="30" spans="1:6" ht="15">
      <c r="A30" s="1" t="s">
        <v>30</v>
      </c>
      <c r="B30" s="2">
        <v>33</v>
      </c>
      <c r="C30" s="3">
        <f t="shared" si="0"/>
        <v>0.0015429934072099874</v>
      </c>
      <c r="D30" s="4">
        <v>128094037.27</v>
      </c>
      <c r="E30" s="4">
        <v>7736678</v>
      </c>
      <c r="F30" s="3">
        <f t="shared" si="1"/>
        <v>0.07740884812492624</v>
      </c>
    </row>
    <row r="31" spans="1:6" ht="15">
      <c r="A31" s="7" t="s">
        <v>31</v>
      </c>
      <c r="B31" s="8">
        <v>50</v>
      </c>
      <c r="C31" s="9">
        <f t="shared" si="0"/>
        <v>0.002337868798803011</v>
      </c>
      <c r="D31" s="10">
        <v>747112303.92</v>
      </c>
      <c r="E31" s="10">
        <v>47891328.41</v>
      </c>
      <c r="F31" s="9">
        <f t="shared" si="1"/>
        <v>0.4791736928163037</v>
      </c>
    </row>
    <row r="32" spans="1:6" ht="15">
      <c r="A32" s="1" t="s">
        <v>32</v>
      </c>
      <c r="B32" s="2">
        <v>21387</v>
      </c>
      <c r="C32" s="3">
        <f>SUM(C2:C31)</f>
        <v>1</v>
      </c>
      <c r="D32" s="4">
        <v>1587932273.33</v>
      </c>
      <c r="E32" s="4">
        <v>99945654.63</v>
      </c>
      <c r="F32" s="3">
        <f>SUM(F2:F31)</f>
        <v>1</v>
      </c>
    </row>
    <row r="34" spans="1:5" ht="15">
      <c r="A34" s="1" t="s">
        <v>39</v>
      </c>
      <c r="B34" s="2">
        <v>21387</v>
      </c>
      <c r="D34" s="4">
        <v>1587932273.33</v>
      </c>
      <c r="E34" s="4">
        <v>99945654.63</v>
      </c>
    </row>
    <row r="35" spans="1:5" ht="15">
      <c r="A35" s="1" t="s">
        <v>40</v>
      </c>
      <c r="B35" s="2">
        <v>5070</v>
      </c>
      <c r="D35" s="4">
        <v>58717452.65</v>
      </c>
      <c r="E35" s="4">
        <v>4005479</v>
      </c>
    </row>
    <row r="36" spans="1:5" ht="15">
      <c r="A36" s="1" t="s">
        <v>41</v>
      </c>
      <c r="B36" s="2">
        <f>SUM(B34:B35)</f>
        <v>26457</v>
      </c>
      <c r="D36" s="4">
        <f>SUM(D34:D35)</f>
        <v>1646649725.98</v>
      </c>
      <c r="E36" s="4">
        <f>SUM(E34:E35)</f>
        <v>103951133.63</v>
      </c>
    </row>
    <row r="38" ht="18">
      <c r="A38" s="1" t="s">
        <v>35</v>
      </c>
    </row>
    <row r="39" ht="18">
      <c r="A39" s="1" t="s">
        <v>36</v>
      </c>
    </row>
    <row r="40" spans="1:6" ht="15">
      <c r="A40" s="50" t="s">
        <v>37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66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8</v>
      </c>
      <c r="C48" s="3">
        <f>+B48/$B$68</f>
        <v>0.0015779092702169625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4146</v>
      </c>
      <c r="C49" s="3">
        <f>+B49/$B$68</f>
        <v>0.8177514792899409</v>
      </c>
      <c r="D49" s="4">
        <v>0</v>
      </c>
      <c r="E49" s="4">
        <v>80834</v>
      </c>
      <c r="F49" s="3">
        <f>+E49/$E$68</f>
        <v>0.020180857270753385</v>
      </c>
    </row>
    <row r="50" spans="1:6" ht="15">
      <c r="A50" s="7" t="s">
        <v>52</v>
      </c>
      <c r="B50" s="8">
        <v>213</v>
      </c>
      <c r="C50" s="9">
        <f>+B50/$B$68</f>
        <v>0.042011834319526625</v>
      </c>
      <c r="D50" s="10">
        <v>83072.74</v>
      </c>
      <c r="E50" s="10">
        <v>5545</v>
      </c>
      <c r="F50" s="9">
        <f>+E50/$E$68</f>
        <v>0.0013843537814079165</v>
      </c>
    </row>
    <row r="51" spans="1:6" ht="15">
      <c r="A51" s="1" t="s">
        <v>51</v>
      </c>
      <c r="B51" s="2">
        <v>78</v>
      </c>
      <c r="C51" s="3">
        <f aca="true" t="shared" si="2" ref="C51:C67">+B51/$B$68</f>
        <v>0.015384615384615385</v>
      </c>
      <c r="D51" s="4">
        <v>114344.79</v>
      </c>
      <c r="E51" s="4">
        <v>7640</v>
      </c>
      <c r="F51" s="3">
        <f aca="true" t="shared" si="3" ref="F51:F67">+E51/$E$68</f>
        <v>0.0019073873561688878</v>
      </c>
    </row>
    <row r="52" spans="1:6" ht="15">
      <c r="A52" s="1" t="s">
        <v>50</v>
      </c>
      <c r="B52" s="2">
        <v>53</v>
      </c>
      <c r="C52" s="3">
        <f t="shared" si="2"/>
        <v>0.010453648915187377</v>
      </c>
      <c r="D52" s="4">
        <v>130508.77</v>
      </c>
      <c r="E52" s="4">
        <v>8720</v>
      </c>
      <c r="F52" s="3">
        <f t="shared" si="3"/>
        <v>0.0021770180295540183</v>
      </c>
    </row>
    <row r="53" spans="1:6" ht="15">
      <c r="A53" s="7" t="s">
        <v>49</v>
      </c>
      <c r="B53" s="8">
        <v>29</v>
      </c>
      <c r="C53" s="9">
        <f t="shared" si="2"/>
        <v>0.005719921104536489</v>
      </c>
      <c r="D53" s="10">
        <v>101076</v>
      </c>
      <c r="E53" s="10">
        <v>6749</v>
      </c>
      <c r="F53" s="9">
        <f t="shared" si="3"/>
        <v>0.0016849420506261548</v>
      </c>
    </row>
    <row r="54" spans="1:6" ht="15">
      <c r="A54" s="1" t="s">
        <v>48</v>
      </c>
      <c r="B54" s="2">
        <v>39</v>
      </c>
      <c r="C54" s="3">
        <f t="shared" si="2"/>
        <v>0.007692307692307693</v>
      </c>
      <c r="D54" s="4">
        <v>178042</v>
      </c>
      <c r="E54" s="4">
        <v>11892</v>
      </c>
      <c r="F54" s="3">
        <f t="shared" si="3"/>
        <v>0.0029689333036073836</v>
      </c>
    </row>
    <row r="55" spans="1:6" ht="15">
      <c r="A55" s="1" t="s">
        <v>4</v>
      </c>
      <c r="B55" s="2">
        <v>106</v>
      </c>
      <c r="C55" s="3">
        <f t="shared" si="2"/>
        <v>0.020907297830374753</v>
      </c>
      <c r="D55" s="4">
        <v>763532.75</v>
      </c>
      <c r="E55" s="4">
        <v>50998</v>
      </c>
      <c r="F55" s="3">
        <f t="shared" si="3"/>
        <v>0.012732060260458236</v>
      </c>
    </row>
    <row r="56" spans="1:6" ht="15">
      <c r="A56" s="7" t="s">
        <v>5</v>
      </c>
      <c r="B56" s="8">
        <v>56</v>
      </c>
      <c r="C56" s="9">
        <f t="shared" si="2"/>
        <v>0.011045364891518738</v>
      </c>
      <c r="D56" s="10">
        <v>693341</v>
      </c>
      <c r="E56" s="10">
        <v>46315</v>
      </c>
      <c r="F56" s="9">
        <f t="shared" si="3"/>
        <v>0.0115629117016966</v>
      </c>
    </row>
    <row r="57" spans="1:6" ht="15">
      <c r="A57" s="1" t="s">
        <v>6</v>
      </c>
      <c r="B57" s="2">
        <v>41</v>
      </c>
      <c r="C57" s="3">
        <f t="shared" si="2"/>
        <v>0.008086785009861933</v>
      </c>
      <c r="D57" s="4">
        <v>719225</v>
      </c>
      <c r="E57" s="4">
        <v>48042</v>
      </c>
      <c r="F57" s="3">
        <f t="shared" si="3"/>
        <v>0.011994071121081898</v>
      </c>
    </row>
    <row r="58" spans="1:6" ht="15">
      <c r="A58" s="1" t="s">
        <v>7</v>
      </c>
      <c r="B58" s="2">
        <v>25</v>
      </c>
      <c r="C58" s="3">
        <f t="shared" si="2"/>
        <v>0.004930966469428008</v>
      </c>
      <c r="D58" s="4">
        <v>551407.78</v>
      </c>
      <c r="E58" s="4">
        <v>36835</v>
      </c>
      <c r="F58" s="3">
        <f t="shared" si="3"/>
        <v>0.009196153568649343</v>
      </c>
    </row>
    <row r="59" spans="1:6" ht="15">
      <c r="A59" s="7" t="s">
        <v>8</v>
      </c>
      <c r="B59" s="8">
        <v>23</v>
      </c>
      <c r="C59" s="9">
        <f t="shared" si="2"/>
        <v>0.004536489151873767</v>
      </c>
      <c r="D59" s="10">
        <v>636054</v>
      </c>
      <c r="E59" s="10">
        <v>42487</v>
      </c>
      <c r="F59" s="9">
        <f t="shared" si="3"/>
        <v>0.01060722075936486</v>
      </c>
    </row>
    <row r="60" spans="1:6" ht="15">
      <c r="A60" s="1" t="s">
        <v>9</v>
      </c>
      <c r="B60" s="2">
        <v>15</v>
      </c>
      <c r="C60" s="3">
        <f t="shared" si="2"/>
        <v>0.0029585798816568047</v>
      </c>
      <c r="D60" s="4">
        <v>488777</v>
      </c>
      <c r="E60" s="4">
        <v>32649</v>
      </c>
      <c r="F60" s="3">
        <f t="shared" si="3"/>
        <v>0.00815108505125105</v>
      </c>
    </row>
    <row r="61" spans="1:6" ht="15">
      <c r="A61" s="1" t="s">
        <v>10</v>
      </c>
      <c r="B61" s="2">
        <v>26</v>
      </c>
      <c r="C61" s="3">
        <f t="shared" si="2"/>
        <v>0.005128205128205128</v>
      </c>
      <c r="D61" s="4">
        <v>969235</v>
      </c>
      <c r="E61" s="4">
        <v>64745</v>
      </c>
      <c r="F61" s="3">
        <f t="shared" si="3"/>
        <v>0.016164109211407676</v>
      </c>
    </row>
    <row r="62" spans="1:6" ht="15">
      <c r="A62" s="7" t="s">
        <v>11</v>
      </c>
      <c r="B62" s="8">
        <v>6</v>
      </c>
      <c r="C62" s="9">
        <f t="shared" si="2"/>
        <v>0.001183431952662722</v>
      </c>
      <c r="D62" s="10">
        <v>254943</v>
      </c>
      <c r="E62" s="10">
        <v>17030</v>
      </c>
      <c r="F62" s="9">
        <f t="shared" si="3"/>
        <v>0.004251676266434052</v>
      </c>
    </row>
    <row r="63" spans="1:6" ht="15">
      <c r="A63" s="1" t="s">
        <v>12</v>
      </c>
      <c r="B63" s="2">
        <v>15</v>
      </c>
      <c r="C63" s="3">
        <f t="shared" si="2"/>
        <v>0.0029585798816568047</v>
      </c>
      <c r="D63" s="4">
        <v>715035</v>
      </c>
      <c r="E63" s="4">
        <v>47765</v>
      </c>
      <c r="F63" s="3">
        <f t="shared" si="3"/>
        <v>0.011924915846519231</v>
      </c>
    </row>
    <row r="64" spans="1:6" ht="15">
      <c r="A64" s="1" t="s">
        <v>47</v>
      </c>
      <c r="B64" s="2">
        <v>83</v>
      </c>
      <c r="C64" s="3">
        <f t="shared" si="2"/>
        <v>0.016370808678500985</v>
      </c>
      <c r="D64" s="4">
        <v>6012528.33</v>
      </c>
      <c r="E64" s="4">
        <v>401639</v>
      </c>
      <c r="F64" s="3">
        <f t="shared" si="3"/>
        <v>0.10027240187752826</v>
      </c>
    </row>
    <row r="65" spans="1:6" ht="15">
      <c r="A65" s="7" t="s">
        <v>46</v>
      </c>
      <c r="B65" s="8">
        <v>66</v>
      </c>
      <c r="C65" s="9">
        <f t="shared" si="2"/>
        <v>0.01301775147928994</v>
      </c>
      <c r="D65" s="10">
        <v>10315597</v>
      </c>
      <c r="E65" s="10">
        <v>689081</v>
      </c>
      <c r="F65" s="9">
        <f t="shared" si="3"/>
        <v>0.1720346055989808</v>
      </c>
    </row>
    <row r="66" spans="1:6" ht="15">
      <c r="A66" s="1" t="s">
        <v>45</v>
      </c>
      <c r="B66" s="2">
        <v>24</v>
      </c>
      <c r="C66" s="3">
        <f t="shared" si="2"/>
        <v>0.004733727810650888</v>
      </c>
      <c r="D66" s="4">
        <v>8991755.06</v>
      </c>
      <c r="E66" s="4">
        <v>602981</v>
      </c>
      <c r="F66" s="3">
        <f t="shared" si="3"/>
        <v>0.15053904913744398</v>
      </c>
    </row>
    <row r="67" spans="1:6" ht="15">
      <c r="A67" s="1" t="s">
        <v>44</v>
      </c>
      <c r="B67" s="2">
        <v>18</v>
      </c>
      <c r="C67" s="3">
        <f t="shared" si="2"/>
        <v>0.0035502958579881655</v>
      </c>
      <c r="D67" s="4">
        <v>26998977.43</v>
      </c>
      <c r="E67" s="4">
        <v>1803532</v>
      </c>
      <c r="F67" s="3">
        <f t="shared" si="3"/>
        <v>0.45026624780706626</v>
      </c>
    </row>
    <row r="68" spans="1:6" ht="15">
      <c r="A68" s="7" t="s">
        <v>32</v>
      </c>
      <c r="B68" s="8">
        <v>5070</v>
      </c>
      <c r="C68" s="9">
        <f>SUM(C48:C67)</f>
        <v>0.9999999999999998</v>
      </c>
      <c r="D68" s="10">
        <v>58717452.65</v>
      </c>
      <c r="E68" s="10">
        <v>4005479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21387</v>
      </c>
      <c r="D70" s="4">
        <f>+D34</f>
        <v>1587932273.33</v>
      </c>
      <c r="E70" s="4">
        <f>+E34</f>
        <v>99945654.63</v>
      </c>
    </row>
    <row r="71" spans="1:5" ht="15">
      <c r="A71" s="1" t="s">
        <v>40</v>
      </c>
      <c r="B71" s="2">
        <f>+B35</f>
        <v>5070</v>
      </c>
      <c r="D71" s="4">
        <f>+D35</f>
        <v>58717452.65</v>
      </c>
      <c r="E71" s="4">
        <f>+E35</f>
        <v>4005479</v>
      </c>
    </row>
    <row r="72" spans="1:5" ht="15">
      <c r="A72" s="1" t="s">
        <v>41</v>
      </c>
      <c r="B72" s="2">
        <f>SUM(B70:B71)</f>
        <v>26457</v>
      </c>
      <c r="D72" s="4">
        <f>SUM(D70:D71)</f>
        <v>1646649725.98</v>
      </c>
      <c r="E72" s="4">
        <f>SUM(E70:E71)</f>
        <v>103951133.63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>
      <c r="A76" s="50" t="s">
        <v>37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9">
      <selection activeCell="O35" sqref="O35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67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9260</v>
      </c>
      <c r="C2" s="3">
        <f>+B2/$B$32</f>
        <v>0.4151163311964854</v>
      </c>
      <c r="D2" s="4">
        <v>0</v>
      </c>
      <c r="E2" s="4">
        <v>1747</v>
      </c>
      <c r="F2" s="3">
        <f>+E2/$E$32</f>
        <v>1.5152214927273488E-05</v>
      </c>
    </row>
    <row r="3" spans="1:6" ht="15">
      <c r="A3" s="1" t="s">
        <v>3</v>
      </c>
      <c r="B3" s="2">
        <v>5843</v>
      </c>
      <c r="C3" s="3">
        <f aca="true" t="shared" si="0" ref="C3:C31">+B3/$B$32</f>
        <v>0.26193571524633524</v>
      </c>
      <c r="D3" s="4">
        <v>4492570.21</v>
      </c>
      <c r="E3" s="4">
        <v>251907</v>
      </c>
      <c r="F3" s="3">
        <f>+E3/$E$32</f>
        <v>0.002184859190431988</v>
      </c>
    </row>
    <row r="4" spans="1:6" ht="15">
      <c r="A4" s="7" t="s">
        <v>4</v>
      </c>
      <c r="B4" s="8">
        <v>1055</v>
      </c>
      <c r="C4" s="9">
        <f t="shared" si="0"/>
        <v>0.04729457121083068</v>
      </c>
      <c r="D4" s="10">
        <v>7726409.51</v>
      </c>
      <c r="E4" s="10">
        <v>427834</v>
      </c>
      <c r="F4" s="9">
        <f aca="true" t="shared" si="1" ref="F4:F31">+E4/$E$32</f>
        <v>0.0037107227940441473</v>
      </c>
    </row>
    <row r="5" spans="1:6" ht="15">
      <c r="A5" s="1" t="s">
        <v>5</v>
      </c>
      <c r="B5" s="2">
        <v>742</v>
      </c>
      <c r="C5" s="3">
        <f t="shared" si="0"/>
        <v>0.03326310126866006</v>
      </c>
      <c r="D5" s="4">
        <v>9167227.2</v>
      </c>
      <c r="E5" s="4">
        <v>505071</v>
      </c>
      <c r="F5" s="3">
        <f t="shared" si="1"/>
        <v>0.004380620690058928</v>
      </c>
    </row>
    <row r="6" spans="1:6" ht="15">
      <c r="A6" s="1" t="s">
        <v>6</v>
      </c>
      <c r="B6" s="2">
        <v>581</v>
      </c>
      <c r="C6" s="3">
        <f t="shared" si="0"/>
        <v>0.02604563589904514</v>
      </c>
      <c r="D6" s="4">
        <v>10111399.96</v>
      </c>
      <c r="E6" s="4">
        <v>562238</v>
      </c>
      <c r="F6" s="3">
        <f t="shared" si="1"/>
        <v>0.004876445916588661</v>
      </c>
    </row>
    <row r="7" spans="1:6" ht="15">
      <c r="A7" s="7" t="s">
        <v>7</v>
      </c>
      <c r="B7" s="8">
        <v>468</v>
      </c>
      <c r="C7" s="9">
        <f t="shared" si="0"/>
        <v>0.020979961447079393</v>
      </c>
      <c r="D7" s="10">
        <v>10456585.5</v>
      </c>
      <c r="E7" s="10">
        <v>568994</v>
      </c>
      <c r="F7" s="9">
        <f t="shared" si="1"/>
        <v>0.004935042576032656</v>
      </c>
    </row>
    <row r="8" spans="1:6" ht="15">
      <c r="A8" s="1" t="s">
        <v>8</v>
      </c>
      <c r="B8" s="2">
        <v>397</v>
      </c>
      <c r="C8" s="3">
        <f t="shared" si="0"/>
        <v>0.017797104048056664</v>
      </c>
      <c r="D8" s="4">
        <v>10865567.79</v>
      </c>
      <c r="E8" s="4">
        <v>596860</v>
      </c>
      <c r="F8" s="3">
        <f t="shared" si="1"/>
        <v>0.005176732113046625</v>
      </c>
    </row>
    <row r="9" spans="1:6" ht="15">
      <c r="A9" s="1" t="s">
        <v>9</v>
      </c>
      <c r="B9" s="2">
        <v>296</v>
      </c>
      <c r="C9" s="3">
        <f t="shared" si="0"/>
        <v>0.013269377325503205</v>
      </c>
      <c r="D9" s="4">
        <v>9583577.32</v>
      </c>
      <c r="E9" s="4">
        <v>530830</v>
      </c>
      <c r="F9" s="3">
        <f t="shared" si="1"/>
        <v>0.004604035632423918</v>
      </c>
    </row>
    <row r="10" spans="1:6" ht="15">
      <c r="A10" s="7" t="s">
        <v>10</v>
      </c>
      <c r="B10" s="8">
        <v>315</v>
      </c>
      <c r="C10" s="9">
        <f t="shared" si="0"/>
        <v>0.014121127897072669</v>
      </c>
      <c r="D10" s="10">
        <v>11816552.62</v>
      </c>
      <c r="E10" s="10">
        <v>651998</v>
      </c>
      <c r="F10" s="9">
        <f t="shared" si="1"/>
        <v>0.005654959260533749</v>
      </c>
    </row>
    <row r="11" spans="1:6" ht="15">
      <c r="A11" s="1" t="s">
        <v>11</v>
      </c>
      <c r="B11" s="2">
        <v>270</v>
      </c>
      <c r="C11" s="3">
        <f t="shared" si="0"/>
        <v>0.012103823911776572</v>
      </c>
      <c r="D11" s="4">
        <v>11511127.36</v>
      </c>
      <c r="E11" s="4">
        <v>636656</v>
      </c>
      <c r="F11" s="3">
        <f t="shared" si="1"/>
        <v>0.005521893844727092</v>
      </c>
    </row>
    <row r="12" spans="1:6" ht="15">
      <c r="A12" s="1" t="s">
        <v>12</v>
      </c>
      <c r="B12" s="2">
        <v>335</v>
      </c>
      <c r="C12" s="3">
        <f t="shared" si="0"/>
        <v>0.015017707446093155</v>
      </c>
      <c r="D12" s="4">
        <v>16029460.73</v>
      </c>
      <c r="E12" s="4">
        <v>878530</v>
      </c>
      <c r="F12" s="3">
        <f t="shared" si="1"/>
        <v>0.007619734046970565</v>
      </c>
    </row>
    <row r="13" spans="1:6" ht="15">
      <c r="A13" s="7" t="s">
        <v>13</v>
      </c>
      <c r="B13" s="8">
        <v>415</v>
      </c>
      <c r="C13" s="9">
        <f t="shared" si="0"/>
        <v>0.0186040256421751</v>
      </c>
      <c r="D13" s="10">
        <v>22475816.7</v>
      </c>
      <c r="E13" s="10">
        <v>1272451</v>
      </c>
      <c r="F13" s="9">
        <f t="shared" si="1"/>
        <v>0.011036319997953107</v>
      </c>
    </row>
    <row r="14" spans="1:6" ht="15">
      <c r="A14" s="1" t="s">
        <v>14</v>
      </c>
      <c r="B14" s="2">
        <v>307</v>
      </c>
      <c r="C14" s="3">
        <f t="shared" si="0"/>
        <v>0.013762496077464473</v>
      </c>
      <c r="D14" s="4">
        <v>19868823.18</v>
      </c>
      <c r="E14" s="4">
        <v>1189120</v>
      </c>
      <c r="F14" s="3">
        <f t="shared" si="1"/>
        <v>0.010313567151871466</v>
      </c>
    </row>
    <row r="15" spans="1:6" ht="15">
      <c r="A15" s="1" t="s">
        <v>15</v>
      </c>
      <c r="B15" s="2">
        <v>271</v>
      </c>
      <c r="C15" s="3">
        <f t="shared" si="0"/>
        <v>0.012148652889227597</v>
      </c>
      <c r="D15" s="4">
        <v>20261026.34</v>
      </c>
      <c r="E15" s="4">
        <v>1238364</v>
      </c>
      <c r="F15" s="3">
        <f t="shared" si="1"/>
        <v>0.010740674004692677</v>
      </c>
    </row>
    <row r="16" spans="1:6" ht="15">
      <c r="A16" s="7" t="s">
        <v>16</v>
      </c>
      <c r="B16" s="8">
        <v>146</v>
      </c>
      <c r="C16" s="9">
        <f t="shared" si="0"/>
        <v>0.006545030707849554</v>
      </c>
      <c r="D16" s="10">
        <v>12379990</v>
      </c>
      <c r="E16" s="10">
        <v>767702</v>
      </c>
      <c r="F16" s="9">
        <f t="shared" si="1"/>
        <v>0.006658492103089703</v>
      </c>
    </row>
    <row r="17" spans="1:6" ht="15">
      <c r="A17" s="1" t="s">
        <v>17</v>
      </c>
      <c r="B17" s="2">
        <v>141</v>
      </c>
      <c r="C17" s="3">
        <f t="shared" si="0"/>
        <v>0.006320885820594432</v>
      </c>
      <c r="D17" s="4">
        <v>13401903.01</v>
      </c>
      <c r="E17" s="4">
        <v>861471</v>
      </c>
      <c r="F17" s="3">
        <f t="shared" si="1"/>
        <v>0.007471776614546777</v>
      </c>
    </row>
    <row r="18" spans="1:6" ht="15">
      <c r="A18" s="1" t="s">
        <v>18</v>
      </c>
      <c r="B18" s="2">
        <v>399</v>
      </c>
      <c r="C18" s="3">
        <f t="shared" si="0"/>
        <v>0.017886762002958714</v>
      </c>
      <c r="D18" s="4">
        <v>48347124.67</v>
      </c>
      <c r="E18" s="4">
        <v>3180922</v>
      </c>
      <c r="F18" s="3">
        <f t="shared" si="1"/>
        <v>0.027589017636458293</v>
      </c>
    </row>
    <row r="19" spans="1:6" ht="15">
      <c r="A19" s="7" t="s">
        <v>19</v>
      </c>
      <c r="B19" s="8">
        <v>197</v>
      </c>
      <c r="C19" s="9">
        <f t="shared" si="0"/>
        <v>0.008831308557851796</v>
      </c>
      <c r="D19" s="10">
        <v>33924792.76</v>
      </c>
      <c r="E19" s="10">
        <v>2244254</v>
      </c>
      <c r="F19" s="9">
        <f t="shared" si="1"/>
        <v>0.019465036610986395</v>
      </c>
    </row>
    <row r="20" spans="1:6" ht="15">
      <c r="A20" s="1" t="s">
        <v>20</v>
      </c>
      <c r="B20" s="2">
        <v>121</v>
      </c>
      <c r="C20" s="3">
        <f t="shared" si="0"/>
        <v>0.005424306271573945</v>
      </c>
      <c r="D20" s="4">
        <v>27164582</v>
      </c>
      <c r="E20" s="4">
        <v>1745279</v>
      </c>
      <c r="F20" s="3">
        <f t="shared" si="1"/>
        <v>0.015137288217548337</v>
      </c>
    </row>
    <row r="21" spans="1:6" ht="15">
      <c r="A21" s="1" t="s">
        <v>21</v>
      </c>
      <c r="B21" s="2">
        <v>83</v>
      </c>
      <c r="C21" s="3">
        <f t="shared" si="0"/>
        <v>0.00372080512843502</v>
      </c>
      <c r="D21" s="4">
        <v>22855616.23</v>
      </c>
      <c r="E21" s="4">
        <v>1492542</v>
      </c>
      <c r="F21" s="3">
        <f t="shared" si="1"/>
        <v>0.012945230207202419</v>
      </c>
    </row>
    <row r="22" spans="1:6" ht="15">
      <c r="A22" s="7" t="s">
        <v>22</v>
      </c>
      <c r="B22" s="8">
        <v>79</v>
      </c>
      <c r="C22" s="9">
        <f t="shared" si="0"/>
        <v>0.003541489218630923</v>
      </c>
      <c r="D22" s="10">
        <v>25585089</v>
      </c>
      <c r="E22" s="10">
        <v>1779772</v>
      </c>
      <c r="F22" s="9">
        <f t="shared" si="1"/>
        <v>0.015436455561272691</v>
      </c>
    </row>
    <row r="23" spans="1:6" ht="15">
      <c r="A23" s="1" t="s">
        <v>23</v>
      </c>
      <c r="B23" s="2">
        <v>53</v>
      </c>
      <c r="C23" s="3">
        <f t="shared" si="0"/>
        <v>0.00237593580490429</v>
      </c>
      <c r="D23" s="4">
        <v>19736440</v>
      </c>
      <c r="E23" s="4">
        <v>1358453</v>
      </c>
      <c r="F23" s="3">
        <f t="shared" si="1"/>
        <v>0.011782239166914397</v>
      </c>
    </row>
    <row r="24" spans="1:6" ht="15">
      <c r="A24" s="1" t="s">
        <v>24</v>
      </c>
      <c r="B24" s="2">
        <v>41</v>
      </c>
      <c r="C24" s="3">
        <f t="shared" si="0"/>
        <v>0.001837988075491998</v>
      </c>
      <c r="D24" s="4">
        <v>17426546.91</v>
      </c>
      <c r="E24" s="4">
        <v>1138421</v>
      </c>
      <c r="F24" s="3">
        <f t="shared" si="1"/>
        <v>0.009873840681008364</v>
      </c>
    </row>
    <row r="25" spans="1:6" ht="15">
      <c r="A25" s="7" t="s">
        <v>25</v>
      </c>
      <c r="B25" s="8">
        <v>33</v>
      </c>
      <c r="C25" s="9">
        <f t="shared" si="0"/>
        <v>0.0014793562558838033</v>
      </c>
      <c r="D25" s="10">
        <v>15600680</v>
      </c>
      <c r="E25" s="10">
        <v>1074977</v>
      </c>
      <c r="F25" s="9">
        <f t="shared" si="1"/>
        <v>0.009323573294719905</v>
      </c>
    </row>
    <row r="26" spans="1:6" ht="15">
      <c r="A26" s="1" t="s">
        <v>26</v>
      </c>
      <c r="B26" s="2">
        <v>120</v>
      </c>
      <c r="C26" s="3">
        <f t="shared" si="0"/>
        <v>0.005379477294122921</v>
      </c>
      <c r="D26" s="4">
        <v>72093678.44</v>
      </c>
      <c r="E26" s="4">
        <v>4954197</v>
      </c>
      <c r="F26" s="3">
        <f t="shared" si="1"/>
        <v>0.04296912291703121</v>
      </c>
    </row>
    <row r="27" spans="1:6" ht="15">
      <c r="A27" s="1" t="s">
        <v>27</v>
      </c>
      <c r="B27" s="2">
        <v>76</v>
      </c>
      <c r="C27" s="3">
        <f t="shared" si="0"/>
        <v>0.00340700228627785</v>
      </c>
      <c r="D27" s="4">
        <v>65427649</v>
      </c>
      <c r="E27" s="4">
        <v>4244456</v>
      </c>
      <c r="F27" s="3">
        <f t="shared" si="1"/>
        <v>0.036813342622413</v>
      </c>
    </row>
    <row r="28" spans="1:6" ht="15">
      <c r="A28" s="7" t="s">
        <v>28</v>
      </c>
      <c r="B28" s="8">
        <v>127</v>
      </c>
      <c r="C28" s="9">
        <f t="shared" si="0"/>
        <v>0.005693280136280092</v>
      </c>
      <c r="D28" s="10">
        <v>171768992.55</v>
      </c>
      <c r="E28" s="10">
        <v>11221347</v>
      </c>
      <c r="F28" s="9">
        <f t="shared" si="1"/>
        <v>0.09732585089726135</v>
      </c>
    </row>
    <row r="29" spans="1:6" ht="15">
      <c r="A29" s="1" t="s">
        <v>29</v>
      </c>
      <c r="B29" s="2">
        <v>49</v>
      </c>
      <c r="C29" s="3">
        <f t="shared" si="0"/>
        <v>0.0021966198951001927</v>
      </c>
      <c r="D29" s="4">
        <v>121978847</v>
      </c>
      <c r="E29" s="4">
        <v>8507631</v>
      </c>
      <c r="F29" s="3">
        <f t="shared" si="1"/>
        <v>0.07378904031707766</v>
      </c>
    </row>
    <row r="30" spans="1:6" ht="15">
      <c r="A30" s="1" t="s">
        <v>30</v>
      </c>
      <c r="B30" s="2">
        <v>26</v>
      </c>
      <c r="C30" s="3">
        <f t="shared" si="0"/>
        <v>0.001165553413726633</v>
      </c>
      <c r="D30" s="4">
        <v>99453134</v>
      </c>
      <c r="E30" s="4">
        <v>5873071</v>
      </c>
      <c r="F30" s="3">
        <f t="shared" si="1"/>
        <v>0.05093877165148084</v>
      </c>
    </row>
    <row r="31" spans="1:6" ht="15">
      <c r="A31" s="7" t="s">
        <v>31</v>
      </c>
      <c r="B31" s="8">
        <v>61</v>
      </c>
      <c r="C31" s="9">
        <f t="shared" si="0"/>
        <v>0.002734567624512485</v>
      </c>
      <c r="D31" s="10">
        <v>1123413879.42</v>
      </c>
      <c r="E31" s="10">
        <v>55539580</v>
      </c>
      <c r="F31" s="9">
        <f t="shared" si="1"/>
        <v>0.48171016206668577</v>
      </c>
    </row>
    <row r="32" spans="1:6" ht="15">
      <c r="A32" s="1" t="s">
        <v>32</v>
      </c>
      <c r="B32" s="2">
        <v>22307</v>
      </c>
      <c r="C32" s="3">
        <f>SUM(C2:C31)</f>
        <v>1</v>
      </c>
      <c r="D32" s="4">
        <v>2054925089.41</v>
      </c>
      <c r="E32" s="4">
        <v>115296675</v>
      </c>
      <c r="F32" s="3">
        <f>SUM(F2:F31)</f>
        <v>1</v>
      </c>
    </row>
    <row r="34" spans="1:5" ht="15">
      <c r="A34" s="1" t="s">
        <v>39</v>
      </c>
      <c r="B34" s="2">
        <v>22307</v>
      </c>
      <c r="D34" s="4">
        <v>2054925089.41</v>
      </c>
      <c r="E34" s="4">
        <v>115296675</v>
      </c>
    </row>
    <row r="35" spans="1:5" ht="15">
      <c r="A35" s="1" t="s">
        <v>40</v>
      </c>
      <c r="B35" s="2">
        <v>4915</v>
      </c>
      <c r="D35" s="4">
        <v>91395044.47</v>
      </c>
      <c r="E35" s="4">
        <v>6177802.33</v>
      </c>
    </row>
    <row r="36" spans="1:5" ht="15">
      <c r="A36" s="1" t="s">
        <v>41</v>
      </c>
      <c r="B36" s="2">
        <f>SUM(B34:B35)</f>
        <v>27222</v>
      </c>
      <c r="D36" s="4">
        <f>SUM(D34:D35)</f>
        <v>2146320133.88</v>
      </c>
      <c r="E36" s="4">
        <f>SUM(E34:E35)</f>
        <v>121474477.33</v>
      </c>
    </row>
    <row r="38" ht="18">
      <c r="A38" s="1" t="s">
        <v>35</v>
      </c>
    </row>
    <row r="39" ht="18">
      <c r="A39" s="1" t="s">
        <v>36</v>
      </c>
    </row>
    <row r="40" spans="1:6" ht="15">
      <c r="A40" s="50" t="s">
        <v>37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67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3</v>
      </c>
      <c r="C48" s="3">
        <f>+B48/$B$68</f>
        <v>0.0006103763987792472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4014</v>
      </c>
      <c r="C49" s="3">
        <f>+B49/$B$68</f>
        <v>0.8166836215666328</v>
      </c>
      <c r="D49" s="4">
        <v>0</v>
      </c>
      <c r="E49" s="4">
        <v>70942.33</v>
      </c>
      <c r="F49" s="3">
        <f>+E49/$E$68</f>
        <v>0.01148342504510014</v>
      </c>
    </row>
    <row r="50" spans="1:6" ht="15">
      <c r="A50" s="7" t="s">
        <v>52</v>
      </c>
      <c r="B50" s="8">
        <v>168</v>
      </c>
      <c r="C50" s="9">
        <f>+B50/$B$68</f>
        <v>0.034181078331637846</v>
      </c>
      <c r="D50" s="10">
        <v>64504.72</v>
      </c>
      <c r="E50" s="10">
        <v>4305</v>
      </c>
      <c r="F50" s="9">
        <f>+E50/$E$68</f>
        <v>0.000696849748509192</v>
      </c>
    </row>
    <row r="51" spans="1:6" ht="15">
      <c r="A51" s="1" t="s">
        <v>51</v>
      </c>
      <c r="B51" s="2">
        <v>80</v>
      </c>
      <c r="C51" s="3">
        <f aca="true" t="shared" si="2" ref="C51:C67">+B51/$B$68</f>
        <v>0.01627670396744659</v>
      </c>
      <c r="D51" s="4">
        <v>117589.35</v>
      </c>
      <c r="E51" s="4">
        <v>7855</v>
      </c>
      <c r="F51" s="3">
        <f aca="true" t="shared" si="3" ref="F51:F67">+E51/$E$68</f>
        <v>0.001271487752506319</v>
      </c>
    </row>
    <row r="52" spans="1:6" ht="15">
      <c r="A52" s="1" t="s">
        <v>50</v>
      </c>
      <c r="B52" s="2">
        <v>49</v>
      </c>
      <c r="C52" s="3">
        <f t="shared" si="2"/>
        <v>0.009969481180061038</v>
      </c>
      <c r="D52" s="4">
        <v>117232</v>
      </c>
      <c r="E52" s="4">
        <v>7831</v>
      </c>
      <c r="F52" s="3">
        <f t="shared" si="3"/>
        <v>0.0012676028758595776</v>
      </c>
    </row>
    <row r="53" spans="1:6" ht="15">
      <c r="A53" s="7" t="s">
        <v>49</v>
      </c>
      <c r="B53" s="8">
        <v>38</v>
      </c>
      <c r="C53" s="9">
        <f t="shared" si="2"/>
        <v>0.007731434384537131</v>
      </c>
      <c r="D53" s="10">
        <v>130174.15</v>
      </c>
      <c r="E53" s="10">
        <v>8696</v>
      </c>
      <c r="F53" s="9">
        <f t="shared" si="3"/>
        <v>0.0014076203050025396</v>
      </c>
    </row>
    <row r="54" spans="1:6" ht="15">
      <c r="A54" s="1" t="s">
        <v>48</v>
      </c>
      <c r="B54" s="2">
        <v>27</v>
      </c>
      <c r="C54" s="3">
        <f t="shared" si="2"/>
        <v>0.005493387589013225</v>
      </c>
      <c r="D54" s="4">
        <v>121006</v>
      </c>
      <c r="E54" s="4">
        <v>8085</v>
      </c>
      <c r="F54" s="3">
        <f t="shared" si="3"/>
        <v>0.0013087178203709214</v>
      </c>
    </row>
    <row r="55" spans="1:6" ht="15">
      <c r="A55" s="1" t="s">
        <v>4</v>
      </c>
      <c r="B55" s="2">
        <v>102</v>
      </c>
      <c r="C55" s="3">
        <f t="shared" si="2"/>
        <v>0.020752797558494403</v>
      </c>
      <c r="D55" s="4">
        <v>740151.77</v>
      </c>
      <c r="E55" s="4">
        <v>49444</v>
      </c>
      <c r="F55" s="3">
        <f t="shared" si="3"/>
        <v>0.008003493371727871</v>
      </c>
    </row>
    <row r="56" spans="1:6" ht="15">
      <c r="A56" s="7" t="s">
        <v>5</v>
      </c>
      <c r="B56" s="8">
        <v>84</v>
      </c>
      <c r="C56" s="9">
        <f t="shared" si="2"/>
        <v>0.017090539165818923</v>
      </c>
      <c r="D56" s="10">
        <v>1055285</v>
      </c>
      <c r="E56" s="10">
        <v>70494</v>
      </c>
      <c r="F56" s="9">
        <f t="shared" si="3"/>
        <v>0.011410853930640412</v>
      </c>
    </row>
    <row r="57" spans="1:6" ht="15">
      <c r="A57" s="1" t="s">
        <v>6</v>
      </c>
      <c r="B57" s="2">
        <v>32</v>
      </c>
      <c r="C57" s="3">
        <f t="shared" si="2"/>
        <v>0.006510681586978637</v>
      </c>
      <c r="D57" s="4">
        <v>573587</v>
      </c>
      <c r="E57" s="4">
        <v>38314</v>
      </c>
      <c r="F57" s="3">
        <f t="shared" si="3"/>
        <v>0.006201881826801668</v>
      </c>
    </row>
    <row r="58" spans="1:6" ht="15">
      <c r="A58" s="1" t="s">
        <v>7</v>
      </c>
      <c r="B58" s="2">
        <v>32</v>
      </c>
      <c r="C58" s="3">
        <f t="shared" si="2"/>
        <v>0.006510681586978637</v>
      </c>
      <c r="D58" s="4">
        <v>703709.73</v>
      </c>
      <c r="E58" s="4">
        <v>47008</v>
      </c>
      <c r="F58" s="3">
        <f t="shared" si="3"/>
        <v>0.007609178392083645</v>
      </c>
    </row>
    <row r="59" spans="1:6" ht="15">
      <c r="A59" s="7" t="s">
        <v>8</v>
      </c>
      <c r="B59" s="8">
        <v>24</v>
      </c>
      <c r="C59" s="9">
        <f t="shared" si="2"/>
        <v>0.0048830111902339775</v>
      </c>
      <c r="D59" s="10">
        <v>651684</v>
      </c>
      <c r="E59" s="10">
        <v>43532</v>
      </c>
      <c r="F59" s="9">
        <f t="shared" si="3"/>
        <v>0.007046518757747304</v>
      </c>
    </row>
    <row r="60" spans="1:6" ht="15">
      <c r="A60" s="1" t="s">
        <v>9</v>
      </c>
      <c r="B60" s="2">
        <v>20</v>
      </c>
      <c r="C60" s="3">
        <f t="shared" si="2"/>
        <v>0.004069175991861648</v>
      </c>
      <c r="D60" s="4">
        <v>652041</v>
      </c>
      <c r="E60" s="4">
        <v>43554</v>
      </c>
      <c r="F60" s="3">
        <f t="shared" si="3"/>
        <v>0.007050079894673484</v>
      </c>
    </row>
    <row r="61" spans="1:6" ht="15">
      <c r="A61" s="1" t="s">
        <v>10</v>
      </c>
      <c r="B61" s="2">
        <v>21</v>
      </c>
      <c r="C61" s="3">
        <f t="shared" si="2"/>
        <v>0.004272634791454731</v>
      </c>
      <c r="D61" s="4">
        <v>783556</v>
      </c>
      <c r="E61" s="4">
        <v>52342</v>
      </c>
      <c r="F61" s="3">
        <f t="shared" si="3"/>
        <v>0.008472592226821864</v>
      </c>
    </row>
    <row r="62" spans="1:6" ht="15">
      <c r="A62" s="7" t="s">
        <v>11</v>
      </c>
      <c r="B62" s="8">
        <v>15</v>
      </c>
      <c r="C62" s="9">
        <f t="shared" si="2"/>
        <v>0.003051881993896236</v>
      </c>
      <c r="D62" s="10">
        <v>634731</v>
      </c>
      <c r="E62" s="10">
        <v>42401</v>
      </c>
      <c r="F62" s="9">
        <f t="shared" si="3"/>
        <v>0.006863443945769628</v>
      </c>
    </row>
    <row r="63" spans="1:6" ht="15">
      <c r="A63" s="1" t="s">
        <v>12</v>
      </c>
      <c r="B63" s="2">
        <v>14</v>
      </c>
      <c r="C63" s="3">
        <f t="shared" si="2"/>
        <v>0.0028484231943031535</v>
      </c>
      <c r="D63" s="4">
        <v>664409</v>
      </c>
      <c r="E63" s="4">
        <v>44382</v>
      </c>
      <c r="F63" s="3">
        <f t="shared" si="3"/>
        <v>0.0071841081389860525</v>
      </c>
    </row>
    <row r="64" spans="1:6" ht="15">
      <c r="A64" s="1" t="s">
        <v>47</v>
      </c>
      <c r="B64" s="2">
        <v>80</v>
      </c>
      <c r="C64" s="3">
        <f t="shared" si="2"/>
        <v>0.01627670396744659</v>
      </c>
      <c r="D64" s="4">
        <v>5750503.51</v>
      </c>
      <c r="E64" s="4">
        <v>384137</v>
      </c>
      <c r="F64" s="3">
        <f t="shared" si="3"/>
        <v>0.06218020251871671</v>
      </c>
    </row>
    <row r="65" spans="1:6" ht="15">
      <c r="A65" s="7" t="s">
        <v>46</v>
      </c>
      <c r="B65" s="8">
        <v>67</v>
      </c>
      <c r="C65" s="9">
        <f t="shared" si="2"/>
        <v>0.01363173957273652</v>
      </c>
      <c r="D65" s="10">
        <v>10426406</v>
      </c>
      <c r="E65" s="10">
        <v>696486</v>
      </c>
      <c r="F65" s="9">
        <f t="shared" si="3"/>
        <v>0.11274009150758955</v>
      </c>
    </row>
    <row r="66" spans="1:6" ht="15">
      <c r="A66" s="1" t="s">
        <v>45</v>
      </c>
      <c r="B66" s="2">
        <v>24</v>
      </c>
      <c r="C66" s="3">
        <f t="shared" si="2"/>
        <v>0.0048830111902339775</v>
      </c>
      <c r="D66" s="4">
        <v>8744100</v>
      </c>
      <c r="E66" s="4">
        <v>585773</v>
      </c>
      <c r="F66" s="3">
        <f t="shared" si="3"/>
        <v>0.0948189936663124</v>
      </c>
    </row>
    <row r="67" spans="1:6" ht="15">
      <c r="A67" s="1" t="s">
        <v>44</v>
      </c>
      <c r="B67" s="2">
        <v>21</v>
      </c>
      <c r="C67" s="3">
        <f t="shared" si="2"/>
        <v>0.004272634791454731</v>
      </c>
      <c r="D67" s="4">
        <v>59464374.24</v>
      </c>
      <c r="E67" s="4">
        <v>3972221</v>
      </c>
      <c r="F67" s="3">
        <f t="shared" si="3"/>
        <v>0.6429828582747807</v>
      </c>
    </row>
    <row r="68" spans="1:6" ht="15">
      <c r="A68" s="7" t="s">
        <v>32</v>
      </c>
      <c r="B68" s="8">
        <v>4915</v>
      </c>
      <c r="C68" s="9">
        <f>SUM(C48:C67)</f>
        <v>0.9999999999999999</v>
      </c>
      <c r="D68" s="10">
        <v>91395044.47</v>
      </c>
      <c r="E68" s="10">
        <v>6177802.33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22307</v>
      </c>
      <c r="D70" s="4">
        <f>+D34</f>
        <v>2054925089.41</v>
      </c>
      <c r="E70" s="4">
        <f>+E34</f>
        <v>115296675</v>
      </c>
    </row>
    <row r="71" spans="1:5" ht="15">
      <c r="A71" s="1" t="s">
        <v>40</v>
      </c>
      <c r="B71" s="2">
        <f>+B35</f>
        <v>4915</v>
      </c>
      <c r="D71" s="4">
        <f>+D35</f>
        <v>91395044.47</v>
      </c>
      <c r="E71" s="4">
        <f>+E35</f>
        <v>6177802.33</v>
      </c>
    </row>
    <row r="72" spans="1:5" ht="15">
      <c r="A72" s="1" t="s">
        <v>41</v>
      </c>
      <c r="B72" s="2">
        <f>SUM(B70:B71)</f>
        <v>27222</v>
      </c>
      <c r="D72" s="4">
        <f>SUM(D70:D71)</f>
        <v>2146320133.88</v>
      </c>
      <c r="E72" s="4">
        <f>SUM(E70:E71)</f>
        <v>121474477.33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>
      <c r="A76" s="50" t="s">
        <v>37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22">
      <selection activeCell="I44" sqref="I44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68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9302</v>
      </c>
      <c r="C2" s="3">
        <f>+B2/$B$32</f>
        <v>0.4126519386034957</v>
      </c>
      <c r="D2" s="4">
        <v>0</v>
      </c>
      <c r="E2" s="4">
        <v>28849.35</v>
      </c>
      <c r="F2" s="3">
        <f>+E2/$E$32</f>
        <v>0.0002780932160644544</v>
      </c>
    </row>
    <row r="3" spans="1:6" ht="15">
      <c r="A3" s="1" t="s">
        <v>3</v>
      </c>
      <c r="B3" s="2">
        <v>5299</v>
      </c>
      <c r="C3" s="3">
        <f aca="true" t="shared" si="0" ref="C3:C31">+B3/$B$32</f>
        <v>0.23507230946677313</v>
      </c>
      <c r="D3" s="4">
        <v>4757420.77</v>
      </c>
      <c r="E3" s="4">
        <v>261590</v>
      </c>
      <c r="F3" s="3">
        <f>+E3/$E$32</f>
        <v>0.002521595959364791</v>
      </c>
    </row>
    <row r="4" spans="1:6" ht="15">
      <c r="A4" s="7" t="s">
        <v>4</v>
      </c>
      <c r="B4" s="8">
        <v>1121</v>
      </c>
      <c r="C4" s="9">
        <f t="shared" si="0"/>
        <v>0.04972939402005146</v>
      </c>
      <c r="D4" s="10">
        <v>8258342.87</v>
      </c>
      <c r="E4" s="10">
        <v>456504</v>
      </c>
      <c r="F4" s="9">
        <f aca="true" t="shared" si="1" ref="F4:F31">+E4/$E$32</f>
        <v>0.004400468832271358</v>
      </c>
    </row>
    <row r="5" spans="1:6" ht="15">
      <c r="A5" s="1" t="s">
        <v>5</v>
      </c>
      <c r="B5" s="2">
        <v>787</v>
      </c>
      <c r="C5" s="3">
        <f t="shared" si="0"/>
        <v>0.03491260757696744</v>
      </c>
      <c r="D5" s="4">
        <v>9685218.35</v>
      </c>
      <c r="E5" s="4">
        <v>534721</v>
      </c>
      <c r="F5" s="3">
        <f t="shared" si="1"/>
        <v>0.00515444135092129</v>
      </c>
    </row>
    <row r="6" spans="1:6" ht="15">
      <c r="A6" s="1" t="s">
        <v>6</v>
      </c>
      <c r="B6" s="2">
        <v>613</v>
      </c>
      <c r="C6" s="3">
        <f t="shared" si="0"/>
        <v>0.027193682903025464</v>
      </c>
      <c r="D6" s="4">
        <v>10698661.83</v>
      </c>
      <c r="E6" s="4">
        <v>592732</v>
      </c>
      <c r="F6" s="3">
        <f t="shared" si="1"/>
        <v>0.005713638197890635</v>
      </c>
    </row>
    <row r="7" spans="1:6" ht="15">
      <c r="A7" s="7" t="s">
        <v>7</v>
      </c>
      <c r="B7" s="8">
        <v>532</v>
      </c>
      <c r="C7" s="9">
        <f t="shared" si="0"/>
        <v>0.023600390382397304</v>
      </c>
      <c r="D7" s="10">
        <v>11965692.95</v>
      </c>
      <c r="E7" s="10">
        <v>661208</v>
      </c>
      <c r="F7" s="9">
        <f t="shared" si="1"/>
        <v>0.006373712378530046</v>
      </c>
    </row>
    <row r="8" spans="1:6" ht="15">
      <c r="A8" s="1" t="s">
        <v>8</v>
      </c>
      <c r="B8" s="2">
        <v>430</v>
      </c>
      <c r="C8" s="3">
        <f t="shared" si="0"/>
        <v>0.019075503504569248</v>
      </c>
      <c r="D8" s="4">
        <v>11788622.77</v>
      </c>
      <c r="E8" s="4">
        <v>649519</v>
      </c>
      <c r="F8" s="3">
        <f t="shared" si="1"/>
        <v>0.006261036300816773</v>
      </c>
    </row>
    <row r="9" spans="1:6" ht="15">
      <c r="A9" s="1" t="s">
        <v>9</v>
      </c>
      <c r="B9" s="2">
        <v>374</v>
      </c>
      <c r="C9" s="3">
        <f t="shared" si="0"/>
        <v>0.016591251885369532</v>
      </c>
      <c r="D9" s="4">
        <v>12092720.97</v>
      </c>
      <c r="E9" s="4">
        <v>665591</v>
      </c>
      <c r="F9" s="3">
        <f t="shared" si="1"/>
        <v>0.006415962292861235</v>
      </c>
    </row>
    <row r="10" spans="1:6" ht="15">
      <c r="A10" s="7" t="s">
        <v>10</v>
      </c>
      <c r="B10" s="8">
        <v>342</v>
      </c>
      <c r="C10" s="9">
        <f t="shared" si="0"/>
        <v>0.015171679531541124</v>
      </c>
      <c r="D10" s="10">
        <v>12762040.92</v>
      </c>
      <c r="E10" s="10">
        <v>703819</v>
      </c>
      <c r="F10" s="9">
        <f t="shared" si="1"/>
        <v>0.006784460975282572</v>
      </c>
    </row>
    <row r="11" spans="1:6" ht="15">
      <c r="A11" s="1" t="s">
        <v>11</v>
      </c>
      <c r="B11" s="2">
        <v>328</v>
      </c>
      <c r="C11" s="3">
        <f t="shared" si="0"/>
        <v>0.014550616626741194</v>
      </c>
      <c r="D11" s="4">
        <v>13945136.72</v>
      </c>
      <c r="E11" s="4">
        <v>761494</v>
      </c>
      <c r="F11" s="3">
        <f t="shared" si="1"/>
        <v>0.007340418951338095</v>
      </c>
    </row>
    <row r="12" spans="1:6" ht="15">
      <c r="A12" s="1" t="s">
        <v>12</v>
      </c>
      <c r="B12" s="2">
        <v>386</v>
      </c>
      <c r="C12" s="3">
        <f t="shared" si="0"/>
        <v>0.017123591518055186</v>
      </c>
      <c r="D12" s="4">
        <v>18433615.21</v>
      </c>
      <c r="E12" s="4">
        <v>1014693.86</v>
      </c>
      <c r="F12" s="3">
        <f t="shared" si="1"/>
        <v>0.009781138183295474</v>
      </c>
    </row>
    <row r="13" spans="1:6" ht="15">
      <c r="A13" s="7" t="s">
        <v>13</v>
      </c>
      <c r="B13" s="8">
        <v>451</v>
      </c>
      <c r="C13" s="9">
        <f t="shared" si="0"/>
        <v>0.020007097861769144</v>
      </c>
      <c r="D13" s="10">
        <v>24426409.09</v>
      </c>
      <c r="E13" s="10">
        <v>1382773</v>
      </c>
      <c r="F13" s="9">
        <f t="shared" si="1"/>
        <v>0.013329235863445584</v>
      </c>
    </row>
    <row r="14" spans="1:6" ht="15">
      <c r="A14" s="1" t="s">
        <v>14</v>
      </c>
      <c r="B14" s="2">
        <v>279</v>
      </c>
      <c r="C14" s="3">
        <f t="shared" si="0"/>
        <v>0.012376896459941443</v>
      </c>
      <c r="D14" s="4">
        <v>18147797.51</v>
      </c>
      <c r="E14" s="4">
        <v>1075138</v>
      </c>
      <c r="F14" s="3">
        <f t="shared" si="1"/>
        <v>0.01036378927542927</v>
      </c>
    </row>
    <row r="15" spans="1:6" ht="15">
      <c r="A15" s="1" t="s">
        <v>15</v>
      </c>
      <c r="B15" s="2">
        <v>271</v>
      </c>
      <c r="C15" s="3">
        <f t="shared" si="0"/>
        <v>0.01202200337148434</v>
      </c>
      <c r="D15" s="4">
        <v>20198894.17</v>
      </c>
      <c r="E15" s="4">
        <v>1260314</v>
      </c>
      <c r="F15" s="3">
        <f t="shared" si="1"/>
        <v>0.012148792728815618</v>
      </c>
    </row>
    <row r="16" spans="1:6" ht="15">
      <c r="A16" s="7" t="s">
        <v>16</v>
      </c>
      <c r="B16" s="8">
        <v>221</v>
      </c>
      <c r="C16" s="9">
        <f t="shared" si="0"/>
        <v>0.00980392156862745</v>
      </c>
      <c r="D16" s="10">
        <v>18731102.4</v>
      </c>
      <c r="E16" s="10">
        <v>1171719</v>
      </c>
      <c r="F16" s="9">
        <f t="shared" si="1"/>
        <v>0.011294781512714376</v>
      </c>
    </row>
    <row r="17" spans="1:6" ht="15">
      <c r="A17" s="1" t="s">
        <v>17</v>
      </c>
      <c r="B17" s="2">
        <v>181</v>
      </c>
      <c r="C17" s="3">
        <f t="shared" si="0"/>
        <v>0.00802945612634194</v>
      </c>
      <c r="D17" s="4">
        <v>17200469.04</v>
      </c>
      <c r="E17" s="4">
        <v>1101611</v>
      </c>
      <c r="F17" s="3">
        <f t="shared" si="1"/>
        <v>0.010618975673350689</v>
      </c>
    </row>
    <row r="18" spans="1:6" ht="15">
      <c r="A18" s="1" t="s">
        <v>18</v>
      </c>
      <c r="B18" s="2">
        <v>443</v>
      </c>
      <c r="C18" s="3">
        <f t="shared" si="0"/>
        <v>0.01965220477331204</v>
      </c>
      <c r="D18" s="4">
        <v>54003319.78</v>
      </c>
      <c r="E18" s="4">
        <v>3562672</v>
      </c>
      <c r="F18" s="3">
        <f t="shared" si="1"/>
        <v>0.03434236522704262</v>
      </c>
    </row>
    <row r="19" spans="1:6" ht="15">
      <c r="A19" s="7" t="s">
        <v>19</v>
      </c>
      <c r="B19" s="8">
        <v>220</v>
      </c>
      <c r="C19" s="9">
        <f t="shared" si="0"/>
        <v>0.009759559932570314</v>
      </c>
      <c r="D19" s="10">
        <v>37914834</v>
      </c>
      <c r="E19" s="10">
        <v>2542067</v>
      </c>
      <c r="F19" s="9">
        <f t="shared" si="1"/>
        <v>0.024504246628825933</v>
      </c>
    </row>
    <row r="20" spans="1:6" ht="15">
      <c r="A20" s="1" t="s">
        <v>20</v>
      </c>
      <c r="B20" s="2">
        <v>136</v>
      </c>
      <c r="C20" s="3">
        <f t="shared" si="0"/>
        <v>0.006033182503770739</v>
      </c>
      <c r="D20" s="4">
        <v>30720150</v>
      </c>
      <c r="E20" s="4">
        <v>1872684.11</v>
      </c>
      <c r="F20" s="3">
        <f t="shared" si="1"/>
        <v>0.018051732424567646</v>
      </c>
    </row>
    <row r="21" spans="1:6" ht="15">
      <c r="A21" s="1" t="s">
        <v>21</v>
      </c>
      <c r="B21" s="2">
        <v>88</v>
      </c>
      <c r="C21" s="3">
        <f t="shared" si="0"/>
        <v>0.0039038239730281254</v>
      </c>
      <c r="D21" s="4">
        <v>24221026</v>
      </c>
      <c r="E21" s="4">
        <v>1628780</v>
      </c>
      <c r="F21" s="3">
        <f t="shared" si="1"/>
        <v>0.015700619544685133</v>
      </c>
    </row>
    <row r="22" spans="1:6" ht="15">
      <c r="A22" s="7" t="s">
        <v>22</v>
      </c>
      <c r="B22" s="8">
        <v>75</v>
      </c>
      <c r="C22" s="9">
        <f t="shared" si="0"/>
        <v>0.003327122704285334</v>
      </c>
      <c r="D22" s="10">
        <v>24361045</v>
      </c>
      <c r="E22" s="10">
        <v>1538484</v>
      </c>
      <c r="F22" s="9">
        <f t="shared" si="1"/>
        <v>0.014830211544582672</v>
      </c>
    </row>
    <row r="23" spans="1:6" ht="15">
      <c r="A23" s="1" t="s">
        <v>23</v>
      </c>
      <c r="B23" s="2">
        <v>59</v>
      </c>
      <c r="C23" s="3">
        <f t="shared" si="0"/>
        <v>0.0026173365273711295</v>
      </c>
      <c r="D23" s="4">
        <v>22063756</v>
      </c>
      <c r="E23" s="4">
        <v>1553167</v>
      </c>
      <c r="F23" s="3">
        <f t="shared" si="1"/>
        <v>0.014971748275617319</v>
      </c>
    </row>
    <row r="24" spans="1:6" ht="15">
      <c r="A24" s="1" t="s">
        <v>24</v>
      </c>
      <c r="B24" s="2">
        <v>59</v>
      </c>
      <c r="C24" s="3">
        <f t="shared" si="0"/>
        <v>0.0026173365273711295</v>
      </c>
      <c r="D24" s="4">
        <v>25055894</v>
      </c>
      <c r="E24" s="4">
        <v>1473920</v>
      </c>
      <c r="F24" s="3">
        <f t="shared" si="1"/>
        <v>0.01420784707529704</v>
      </c>
    </row>
    <row r="25" spans="1:6" ht="15">
      <c r="A25" s="7" t="s">
        <v>25</v>
      </c>
      <c r="B25" s="8">
        <v>47</v>
      </c>
      <c r="C25" s="9">
        <f t="shared" si="0"/>
        <v>0.002084996894685476</v>
      </c>
      <c r="D25" s="10">
        <v>22291165.09</v>
      </c>
      <c r="E25" s="10">
        <v>1541515</v>
      </c>
      <c r="F25" s="9">
        <f t="shared" si="1"/>
        <v>0.014859428859284436</v>
      </c>
    </row>
    <row r="26" spans="1:6" ht="15">
      <c r="A26" s="1" t="s">
        <v>26</v>
      </c>
      <c r="B26" s="2">
        <v>123</v>
      </c>
      <c r="C26" s="3">
        <f t="shared" si="0"/>
        <v>0.005456481235027948</v>
      </c>
      <c r="D26" s="4">
        <v>74192409.86</v>
      </c>
      <c r="E26" s="4">
        <v>4959578</v>
      </c>
      <c r="F26" s="3">
        <f t="shared" si="1"/>
        <v>0.04780783609830082</v>
      </c>
    </row>
    <row r="27" spans="1:6" ht="15">
      <c r="A27" s="1" t="s">
        <v>27</v>
      </c>
      <c r="B27" s="2">
        <v>73</v>
      </c>
      <c r="C27" s="3">
        <f t="shared" si="0"/>
        <v>0.0032383994321710584</v>
      </c>
      <c r="D27" s="4">
        <v>63957201</v>
      </c>
      <c r="E27" s="4">
        <v>3988149</v>
      </c>
      <c r="F27" s="3">
        <f t="shared" si="1"/>
        <v>0.03844374939311416</v>
      </c>
    </row>
    <row r="28" spans="1:6" ht="15">
      <c r="A28" s="7" t="s">
        <v>28</v>
      </c>
      <c r="B28" s="8">
        <v>142</v>
      </c>
      <c r="C28" s="9">
        <f t="shared" si="0"/>
        <v>0.006299352320113566</v>
      </c>
      <c r="D28" s="10">
        <v>194949727</v>
      </c>
      <c r="E28" s="10">
        <v>11871739</v>
      </c>
      <c r="F28" s="9">
        <f t="shared" si="1"/>
        <v>0.11443758971303722</v>
      </c>
    </row>
    <row r="29" spans="1:6" ht="15">
      <c r="A29" s="1" t="s">
        <v>29</v>
      </c>
      <c r="B29" s="2">
        <v>58</v>
      </c>
      <c r="C29" s="3">
        <f t="shared" si="0"/>
        <v>0.002572974891313992</v>
      </c>
      <c r="D29" s="4">
        <v>138600271</v>
      </c>
      <c r="E29" s="4">
        <v>9438935</v>
      </c>
      <c r="F29" s="3">
        <f t="shared" si="1"/>
        <v>0.09098658341949961</v>
      </c>
    </row>
    <row r="30" spans="1:6" ht="15">
      <c r="A30" s="1" t="s">
        <v>30</v>
      </c>
      <c r="B30" s="2">
        <v>37</v>
      </c>
      <c r="C30" s="3">
        <f t="shared" si="0"/>
        <v>0.0016413805341140982</v>
      </c>
      <c r="D30" s="4">
        <v>142268672</v>
      </c>
      <c r="E30" s="4">
        <v>8103240</v>
      </c>
      <c r="F30" s="3">
        <f t="shared" si="1"/>
        <v>0.0781111557848662</v>
      </c>
    </row>
    <row r="31" spans="1:6" ht="15">
      <c r="A31" s="7" t="s">
        <v>31</v>
      </c>
      <c r="B31" s="8">
        <v>65</v>
      </c>
      <c r="C31" s="9">
        <f t="shared" si="0"/>
        <v>0.0028835063437139563</v>
      </c>
      <c r="D31" s="10">
        <v>1018584872</v>
      </c>
      <c r="E31" s="10">
        <v>37342649</v>
      </c>
      <c r="F31" s="9">
        <f t="shared" si="1"/>
        <v>0.359964344318887</v>
      </c>
    </row>
    <row r="32" spans="1:6" ht="15">
      <c r="A32" s="1" t="s">
        <v>32</v>
      </c>
      <c r="B32" s="2">
        <v>22542</v>
      </c>
      <c r="C32" s="3">
        <f>SUM(C2:C31)</f>
        <v>1.0000000000000002</v>
      </c>
      <c r="D32" s="4">
        <v>2086276488.3</v>
      </c>
      <c r="E32" s="4">
        <v>103739855.32</v>
      </c>
      <c r="F32" s="3">
        <f>SUM(F2:F31)</f>
        <v>1</v>
      </c>
    </row>
    <row r="34" spans="1:5" ht="15">
      <c r="A34" s="1" t="s">
        <v>39</v>
      </c>
      <c r="B34" s="2">
        <v>22542</v>
      </c>
      <c r="D34" s="4">
        <v>2086276488.3</v>
      </c>
      <c r="E34" s="4">
        <v>103739855.32</v>
      </c>
    </row>
    <row r="35" spans="1:5" ht="15">
      <c r="A35" s="1" t="s">
        <v>40</v>
      </c>
      <c r="B35" s="2">
        <v>4601</v>
      </c>
      <c r="D35" s="4">
        <v>54215380.03</v>
      </c>
      <c r="E35" s="4">
        <v>3621595</v>
      </c>
    </row>
    <row r="36" spans="1:5" ht="15">
      <c r="A36" s="1" t="s">
        <v>41</v>
      </c>
      <c r="B36" s="2">
        <f>SUM(B34:B35)</f>
        <v>27143</v>
      </c>
      <c r="D36" s="4">
        <f>SUM(D34:D35)</f>
        <v>2140491868.33</v>
      </c>
      <c r="E36" s="4">
        <f>SUM(E34:E35)</f>
        <v>107361450.32</v>
      </c>
    </row>
    <row r="38" ht="18">
      <c r="A38" s="1" t="s">
        <v>35</v>
      </c>
    </row>
    <row r="39" ht="18">
      <c r="A39" s="1" t="s">
        <v>36</v>
      </c>
    </row>
    <row r="40" spans="1:6" ht="15">
      <c r="A40" s="50" t="s">
        <v>37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68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12</v>
      </c>
      <c r="C48" s="3">
        <f>+B48/$B$68</f>
        <v>0.002608128667680939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3698</v>
      </c>
      <c r="C49" s="3">
        <f>+B49/$B$68</f>
        <v>0.8037383177570093</v>
      </c>
      <c r="D49" s="4">
        <v>0</v>
      </c>
      <c r="E49" s="4">
        <v>0</v>
      </c>
      <c r="F49" s="3">
        <f>+E49/$E$68</f>
        <v>0</v>
      </c>
    </row>
    <row r="50" spans="1:6" ht="15">
      <c r="A50" s="7" t="s">
        <v>52</v>
      </c>
      <c r="B50" s="8">
        <v>180</v>
      </c>
      <c r="C50" s="9">
        <f>+B50/$B$68</f>
        <v>0.039121930015214086</v>
      </c>
      <c r="D50" s="10">
        <v>66425.58</v>
      </c>
      <c r="E50" s="10">
        <v>4442</v>
      </c>
      <c r="F50" s="9">
        <f>+E50/$E$68</f>
        <v>0.0012265314039808426</v>
      </c>
    </row>
    <row r="51" spans="1:6" ht="15">
      <c r="A51" s="1" t="s">
        <v>51</v>
      </c>
      <c r="B51" s="2">
        <v>51</v>
      </c>
      <c r="C51" s="3">
        <f aca="true" t="shared" si="2" ref="C51:C67">+B51/$B$68</f>
        <v>0.01108454683764399</v>
      </c>
      <c r="D51" s="4">
        <v>77365.55</v>
      </c>
      <c r="E51" s="4">
        <v>5169</v>
      </c>
      <c r="F51" s="3">
        <f aca="true" t="shared" si="3" ref="F51:F67">+E51/$E$68</f>
        <v>0.0014272716855418676</v>
      </c>
    </row>
    <row r="52" spans="1:6" ht="15">
      <c r="A52" s="1" t="s">
        <v>50</v>
      </c>
      <c r="B52" s="2">
        <v>57</v>
      </c>
      <c r="C52" s="3">
        <f t="shared" si="2"/>
        <v>0.01238861117148446</v>
      </c>
      <c r="D52" s="4">
        <v>140107.16</v>
      </c>
      <c r="E52" s="4">
        <v>9361</v>
      </c>
      <c r="F52" s="3">
        <f t="shared" si="3"/>
        <v>0.0025847727313517937</v>
      </c>
    </row>
    <row r="53" spans="1:6" ht="15">
      <c r="A53" s="7" t="s">
        <v>49</v>
      </c>
      <c r="B53" s="8">
        <v>30</v>
      </c>
      <c r="C53" s="9">
        <f t="shared" si="2"/>
        <v>0.006520321669202347</v>
      </c>
      <c r="D53" s="10">
        <v>105888.9</v>
      </c>
      <c r="E53" s="10">
        <v>7073</v>
      </c>
      <c r="F53" s="9">
        <f t="shared" si="3"/>
        <v>0.001953006893371567</v>
      </c>
    </row>
    <row r="54" spans="1:6" ht="15">
      <c r="A54" s="1" t="s">
        <v>48</v>
      </c>
      <c r="B54" s="2">
        <v>37</v>
      </c>
      <c r="C54" s="3">
        <f t="shared" si="2"/>
        <v>0.008041730058682896</v>
      </c>
      <c r="D54" s="4">
        <v>165079</v>
      </c>
      <c r="E54" s="4">
        <v>11029</v>
      </c>
      <c r="F54" s="3">
        <f t="shared" si="3"/>
        <v>0.003045343281068148</v>
      </c>
    </row>
    <row r="55" spans="1:6" ht="15">
      <c r="A55" s="1" t="s">
        <v>4</v>
      </c>
      <c r="B55" s="2">
        <v>117</v>
      </c>
      <c r="C55" s="3">
        <f t="shared" si="2"/>
        <v>0.025429254509889154</v>
      </c>
      <c r="D55" s="4">
        <v>852271.3</v>
      </c>
      <c r="E55" s="4">
        <v>56931</v>
      </c>
      <c r="F55" s="3">
        <f t="shared" si="3"/>
        <v>0.015719869284113768</v>
      </c>
    </row>
    <row r="56" spans="1:6" ht="15">
      <c r="A56" s="7" t="s">
        <v>5</v>
      </c>
      <c r="B56" s="8">
        <v>59</v>
      </c>
      <c r="C56" s="9">
        <f t="shared" si="2"/>
        <v>0.012823299282764617</v>
      </c>
      <c r="D56" s="10">
        <v>727543.97</v>
      </c>
      <c r="E56" s="10">
        <v>48597</v>
      </c>
      <c r="F56" s="9">
        <f t="shared" si="3"/>
        <v>0.013418673264128099</v>
      </c>
    </row>
    <row r="57" spans="1:6" ht="15">
      <c r="A57" s="1" t="s">
        <v>6</v>
      </c>
      <c r="B57" s="2">
        <v>43</v>
      </c>
      <c r="C57" s="3">
        <f t="shared" si="2"/>
        <v>0.009345794392523364</v>
      </c>
      <c r="D57" s="4">
        <v>736137.88</v>
      </c>
      <c r="E57" s="4">
        <v>49175</v>
      </c>
      <c r="F57" s="3">
        <f t="shared" si="3"/>
        <v>0.013578271452219256</v>
      </c>
    </row>
    <row r="58" spans="1:6" ht="15">
      <c r="A58" s="1" t="s">
        <v>7</v>
      </c>
      <c r="B58" s="2">
        <v>27</v>
      </c>
      <c r="C58" s="3">
        <f t="shared" si="2"/>
        <v>0.005868289502282112</v>
      </c>
      <c r="D58" s="4">
        <v>598977.57</v>
      </c>
      <c r="E58" s="4">
        <v>40010</v>
      </c>
      <c r="F58" s="3">
        <f t="shared" si="3"/>
        <v>0.011047618521673462</v>
      </c>
    </row>
    <row r="59" spans="1:6" ht="15">
      <c r="A59" s="7" t="s">
        <v>8</v>
      </c>
      <c r="B59" s="8">
        <v>34</v>
      </c>
      <c r="C59" s="9">
        <f t="shared" si="2"/>
        <v>0.00738969789176266</v>
      </c>
      <c r="D59" s="10">
        <v>930250.35</v>
      </c>
      <c r="E59" s="10">
        <v>62143</v>
      </c>
      <c r="F59" s="9">
        <f t="shared" si="3"/>
        <v>0.01715901419126103</v>
      </c>
    </row>
    <row r="60" spans="1:6" ht="15">
      <c r="A60" s="1" t="s">
        <v>9</v>
      </c>
      <c r="B60" s="2">
        <v>12</v>
      </c>
      <c r="C60" s="3">
        <f t="shared" si="2"/>
        <v>0.002608128667680939</v>
      </c>
      <c r="D60" s="4">
        <v>387963</v>
      </c>
      <c r="E60" s="4">
        <v>25917</v>
      </c>
      <c r="F60" s="3">
        <f t="shared" si="3"/>
        <v>0.007156239170862562</v>
      </c>
    </row>
    <row r="61" spans="1:6" ht="15">
      <c r="A61" s="1" t="s">
        <v>10</v>
      </c>
      <c r="B61" s="2">
        <v>20</v>
      </c>
      <c r="C61" s="3">
        <f t="shared" si="2"/>
        <v>0.0043468811128015645</v>
      </c>
      <c r="D61" s="4">
        <v>746667</v>
      </c>
      <c r="E61" s="4">
        <v>49877</v>
      </c>
      <c r="F61" s="3">
        <f t="shared" si="3"/>
        <v>0.01377210869796319</v>
      </c>
    </row>
    <row r="62" spans="1:6" ht="15">
      <c r="A62" s="7" t="s">
        <v>11</v>
      </c>
      <c r="B62" s="8">
        <v>14</v>
      </c>
      <c r="C62" s="9">
        <f t="shared" si="2"/>
        <v>0.0030428167789610956</v>
      </c>
      <c r="D62" s="10">
        <v>594334.22</v>
      </c>
      <c r="E62" s="10">
        <v>39701</v>
      </c>
      <c r="F62" s="9">
        <f t="shared" si="3"/>
        <v>0.010962296998974209</v>
      </c>
    </row>
    <row r="63" spans="1:6" ht="15">
      <c r="A63" s="1" t="s">
        <v>12</v>
      </c>
      <c r="B63" s="2">
        <v>11</v>
      </c>
      <c r="C63" s="3">
        <f t="shared" si="2"/>
        <v>0.0023907846120408607</v>
      </c>
      <c r="D63" s="4">
        <v>527634.18</v>
      </c>
      <c r="E63" s="4">
        <v>35247</v>
      </c>
      <c r="F63" s="3">
        <f t="shared" si="3"/>
        <v>0.009732452137801162</v>
      </c>
    </row>
    <row r="64" spans="1:6" ht="15">
      <c r="A64" s="1" t="s">
        <v>47</v>
      </c>
      <c r="B64" s="2">
        <v>78</v>
      </c>
      <c r="C64" s="3">
        <f t="shared" si="2"/>
        <v>0.016952836339926104</v>
      </c>
      <c r="D64" s="4">
        <v>5551527.18</v>
      </c>
      <c r="E64" s="4">
        <v>370841</v>
      </c>
      <c r="F64" s="3">
        <f t="shared" si="3"/>
        <v>0.10239714821784324</v>
      </c>
    </row>
    <row r="65" spans="1:6" ht="15">
      <c r="A65" s="7" t="s">
        <v>46</v>
      </c>
      <c r="B65" s="8">
        <v>79</v>
      </c>
      <c r="C65" s="9">
        <f t="shared" si="2"/>
        <v>0.01717018039556618</v>
      </c>
      <c r="D65" s="10">
        <v>12068940.69</v>
      </c>
      <c r="E65" s="10">
        <v>806204</v>
      </c>
      <c r="F65" s="9">
        <f t="shared" si="3"/>
        <v>0.22261020351530195</v>
      </c>
    </row>
    <row r="66" spans="1:6" ht="15">
      <c r="A66" s="1" t="s">
        <v>45</v>
      </c>
      <c r="B66" s="2">
        <v>22</v>
      </c>
      <c r="C66" s="3">
        <f t="shared" si="2"/>
        <v>0.004781569224081721</v>
      </c>
      <c r="D66" s="4">
        <v>7915518.23</v>
      </c>
      <c r="E66" s="4">
        <v>528757</v>
      </c>
      <c r="F66" s="3">
        <f t="shared" si="3"/>
        <v>0.146001140381517</v>
      </c>
    </row>
    <row r="67" spans="1:6" ht="15">
      <c r="A67" s="1" t="s">
        <v>44</v>
      </c>
      <c r="B67" s="2">
        <v>20</v>
      </c>
      <c r="C67" s="3">
        <f t="shared" si="2"/>
        <v>0.0043468811128015645</v>
      </c>
      <c r="D67" s="4">
        <v>22022748.27</v>
      </c>
      <c r="E67" s="4">
        <v>1471121</v>
      </c>
      <c r="F67" s="3">
        <f t="shared" si="3"/>
        <v>0.40620803817102685</v>
      </c>
    </row>
    <row r="68" spans="1:6" ht="15">
      <c r="A68" s="7" t="s">
        <v>32</v>
      </c>
      <c r="B68" s="8">
        <v>4601</v>
      </c>
      <c r="C68" s="9">
        <f>SUM(C48:C67)</f>
        <v>1</v>
      </c>
      <c r="D68" s="10">
        <v>54215380.03</v>
      </c>
      <c r="E68" s="10">
        <v>3621595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22542</v>
      </c>
      <c r="D70" s="4">
        <f>+D34</f>
        <v>2086276488.3</v>
      </c>
      <c r="E70" s="4">
        <f>+E34</f>
        <v>103739855.32</v>
      </c>
    </row>
    <row r="71" spans="1:5" ht="15">
      <c r="A71" s="1" t="s">
        <v>40</v>
      </c>
      <c r="B71" s="2">
        <f>+B35</f>
        <v>4601</v>
      </c>
      <c r="D71" s="4">
        <f>+D35</f>
        <v>54215380.03</v>
      </c>
      <c r="E71" s="4">
        <f>+E35</f>
        <v>3621595</v>
      </c>
    </row>
    <row r="72" spans="1:5" ht="15">
      <c r="A72" s="1" t="s">
        <v>41</v>
      </c>
      <c r="B72" s="2">
        <f>SUM(B70:B71)</f>
        <v>27143</v>
      </c>
      <c r="D72" s="4">
        <f>SUM(D70:D71)</f>
        <v>2140491868.33</v>
      </c>
      <c r="E72" s="4">
        <f>SUM(E70:E71)</f>
        <v>107361450.32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>
      <c r="A76" s="50" t="s">
        <v>37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64">
      <selection activeCell="A68" sqref="A68:IV70"/>
    </sheetView>
  </sheetViews>
  <sheetFormatPr defaultColWidth="9.140625" defaultRowHeight="15"/>
  <cols>
    <col min="1" max="1" width="20.7109375" style="1" customWidth="1"/>
    <col min="2" max="2" width="13.42187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9" ht="46.5" thickTop="1">
      <c r="A1" s="28" t="s">
        <v>86</v>
      </c>
      <c r="B1" s="29" t="s">
        <v>77</v>
      </c>
      <c r="C1" s="29" t="s">
        <v>0</v>
      </c>
      <c r="D1" s="30" t="s">
        <v>81</v>
      </c>
      <c r="E1" s="29" t="s">
        <v>82</v>
      </c>
      <c r="F1" s="31" t="s">
        <v>1</v>
      </c>
      <c r="I1" s="13"/>
    </row>
    <row r="2" spans="1:6" ht="15">
      <c r="A2" s="20" t="s">
        <v>2</v>
      </c>
      <c r="B2" s="22">
        <v>7620</v>
      </c>
      <c r="C2" s="25">
        <f>+B2/$B$32</f>
        <v>0.3708570594247335</v>
      </c>
      <c r="D2" s="16">
        <v>0</v>
      </c>
      <c r="E2" s="27">
        <v>0</v>
      </c>
      <c r="F2" s="17">
        <f>+E2/$E$32</f>
        <v>0</v>
      </c>
    </row>
    <row r="3" spans="1:6" ht="15">
      <c r="A3" s="21" t="s">
        <v>3</v>
      </c>
      <c r="B3" s="23">
        <v>6168</v>
      </c>
      <c r="C3" s="25">
        <f aca="true" t="shared" si="0" ref="C3:C31">+B3/$B$32</f>
        <v>0.30018980873120166</v>
      </c>
      <c r="D3" s="16">
        <v>3565826</v>
      </c>
      <c r="E3" s="27">
        <v>196424</v>
      </c>
      <c r="F3" s="17">
        <f>+E3/$E$32</f>
        <v>0.0008913766614224666</v>
      </c>
    </row>
    <row r="4" spans="1:6" ht="15">
      <c r="A4" s="35" t="s">
        <v>4</v>
      </c>
      <c r="B4" s="36">
        <v>782</v>
      </c>
      <c r="C4" s="37">
        <f t="shared" si="0"/>
        <v>0.03805908405119969</v>
      </c>
      <c r="D4" s="38">
        <v>5799859</v>
      </c>
      <c r="E4" s="39">
        <v>319060</v>
      </c>
      <c r="F4" s="40">
        <f aca="true" t="shared" si="1" ref="F4:F31">+E4/$E$32</f>
        <v>0.0014479016698237088</v>
      </c>
    </row>
    <row r="5" spans="1:6" ht="15">
      <c r="A5" s="21" t="s">
        <v>5</v>
      </c>
      <c r="B5" s="23">
        <v>544</v>
      </c>
      <c r="C5" s="25">
        <f t="shared" si="0"/>
        <v>0.026475884557356305</v>
      </c>
      <c r="D5" s="16">
        <v>6696367</v>
      </c>
      <c r="E5" s="27">
        <v>369164</v>
      </c>
      <c r="F5" s="17">
        <f t="shared" si="1"/>
        <v>0.0016752747822942383</v>
      </c>
    </row>
    <row r="6" spans="1:6" ht="15">
      <c r="A6" s="21" t="s">
        <v>6</v>
      </c>
      <c r="B6" s="23">
        <v>405</v>
      </c>
      <c r="C6" s="25">
        <f t="shared" si="0"/>
        <v>0.01971090670170828</v>
      </c>
      <c r="D6" s="16">
        <v>7059956</v>
      </c>
      <c r="E6" s="27">
        <v>391001</v>
      </c>
      <c r="F6" s="17">
        <f t="shared" si="1"/>
        <v>0.0017743715940661316</v>
      </c>
    </row>
    <row r="7" spans="1:6" ht="15">
      <c r="A7" s="35" t="s">
        <v>7</v>
      </c>
      <c r="B7" s="36">
        <v>335</v>
      </c>
      <c r="C7" s="37">
        <f t="shared" si="0"/>
        <v>0.016304083321166108</v>
      </c>
      <c r="D7" s="38">
        <v>7547772</v>
      </c>
      <c r="E7" s="39">
        <v>413031</v>
      </c>
      <c r="F7" s="40">
        <f t="shared" si="1"/>
        <v>0.0018743442443081436</v>
      </c>
    </row>
    <row r="8" spans="1:6" ht="15">
      <c r="A8" s="21" t="s">
        <v>8</v>
      </c>
      <c r="B8" s="23">
        <v>330</v>
      </c>
      <c r="C8" s="25">
        <f t="shared" si="0"/>
        <v>0.016060738793984522</v>
      </c>
      <c r="D8" s="16">
        <v>9069787</v>
      </c>
      <c r="E8" s="27">
        <v>498446</v>
      </c>
      <c r="F8" s="17">
        <f t="shared" si="1"/>
        <v>0.0022619594926250497</v>
      </c>
    </row>
    <row r="9" spans="1:6" ht="15">
      <c r="A9" s="21" t="s">
        <v>9</v>
      </c>
      <c r="B9" s="23">
        <v>261</v>
      </c>
      <c r="C9" s="25">
        <f t="shared" si="0"/>
        <v>0.012702584318878668</v>
      </c>
      <c r="D9" s="16">
        <v>8488026</v>
      </c>
      <c r="E9" s="27">
        <v>468349</v>
      </c>
      <c r="F9" s="17">
        <f t="shared" si="1"/>
        <v>0.0021253786095413534</v>
      </c>
    </row>
    <row r="10" spans="1:6" ht="15">
      <c r="A10" s="35" t="s">
        <v>10</v>
      </c>
      <c r="B10" s="36">
        <v>261</v>
      </c>
      <c r="C10" s="37">
        <f t="shared" si="0"/>
        <v>0.012702584318878668</v>
      </c>
      <c r="D10" s="38">
        <v>9797787</v>
      </c>
      <c r="E10" s="39">
        <v>522694</v>
      </c>
      <c r="F10" s="40">
        <f t="shared" si="1"/>
        <v>0.0023719974782386815</v>
      </c>
    </row>
    <row r="11" spans="1:6" ht="15">
      <c r="A11" s="21" t="s">
        <v>11</v>
      </c>
      <c r="B11" s="23">
        <v>267</v>
      </c>
      <c r="C11" s="25">
        <f t="shared" si="0"/>
        <v>0.012994597751496568</v>
      </c>
      <c r="D11" s="16">
        <v>11401383</v>
      </c>
      <c r="E11" s="27">
        <v>631868</v>
      </c>
      <c r="F11" s="17">
        <f t="shared" si="1"/>
        <v>0.002867431618843375</v>
      </c>
    </row>
    <row r="12" spans="1:6" ht="15">
      <c r="A12" s="21" t="s">
        <v>12</v>
      </c>
      <c r="B12" s="23">
        <v>371</v>
      </c>
      <c r="C12" s="25">
        <f t="shared" si="0"/>
        <v>0.01805616391687351</v>
      </c>
      <c r="D12" s="16">
        <v>17857219</v>
      </c>
      <c r="E12" s="27">
        <v>982745</v>
      </c>
      <c r="F12" s="17">
        <f t="shared" si="1"/>
        <v>0.004459719571588105</v>
      </c>
    </row>
    <row r="13" spans="1:6" ht="15">
      <c r="A13" s="35" t="s">
        <v>13</v>
      </c>
      <c r="B13" s="36">
        <v>389</v>
      </c>
      <c r="C13" s="37">
        <f t="shared" si="0"/>
        <v>0.01893220421472721</v>
      </c>
      <c r="D13" s="38">
        <v>21004107</v>
      </c>
      <c r="E13" s="39">
        <v>1154801</v>
      </c>
      <c r="F13" s="40">
        <f t="shared" si="1"/>
        <v>0.005240513684617591</v>
      </c>
    </row>
    <row r="14" spans="1:6" ht="15">
      <c r="A14" s="21" t="s">
        <v>14</v>
      </c>
      <c r="B14" s="23">
        <v>241</v>
      </c>
      <c r="C14" s="25">
        <f t="shared" si="0"/>
        <v>0.011729206210152334</v>
      </c>
      <c r="D14" s="16">
        <v>15612404</v>
      </c>
      <c r="E14" s="27">
        <v>860400</v>
      </c>
      <c r="F14" s="17">
        <f t="shared" si="1"/>
        <v>0.0039045151279267823</v>
      </c>
    </row>
    <row r="15" spans="1:6" ht="15">
      <c r="A15" s="21" t="s">
        <v>15</v>
      </c>
      <c r="B15" s="23">
        <v>288</v>
      </c>
      <c r="C15" s="25">
        <f t="shared" si="0"/>
        <v>0.01401664476565922</v>
      </c>
      <c r="D15" s="16">
        <v>21386415</v>
      </c>
      <c r="E15" s="27">
        <v>1168169</v>
      </c>
      <c r="F15" s="17">
        <f t="shared" si="1"/>
        <v>0.005301177978236984</v>
      </c>
    </row>
    <row r="16" spans="1:6" ht="15">
      <c r="A16" s="35" t="s">
        <v>16</v>
      </c>
      <c r="B16" s="36">
        <v>179</v>
      </c>
      <c r="C16" s="37">
        <f t="shared" si="0"/>
        <v>0.008711734073100696</v>
      </c>
      <c r="D16" s="38">
        <v>15173010</v>
      </c>
      <c r="E16" s="39">
        <v>810022</v>
      </c>
      <c r="F16" s="40">
        <f t="shared" si="1"/>
        <v>0.0036758985971100744</v>
      </c>
    </row>
    <row r="17" spans="1:6" ht="15">
      <c r="A17" s="21" t="s">
        <v>17</v>
      </c>
      <c r="B17" s="23">
        <v>155</v>
      </c>
      <c r="C17" s="25">
        <f t="shared" si="0"/>
        <v>0.007543680342629094</v>
      </c>
      <c r="D17" s="16">
        <v>14747024</v>
      </c>
      <c r="E17" s="27">
        <v>807354</v>
      </c>
      <c r="F17" s="17">
        <f t="shared" si="1"/>
        <v>0.0036637911513158986</v>
      </c>
    </row>
    <row r="18" spans="1:6" ht="15">
      <c r="A18" s="21" t="s">
        <v>18</v>
      </c>
      <c r="B18" s="23">
        <v>416</v>
      </c>
      <c r="C18" s="25">
        <f t="shared" si="0"/>
        <v>0.02024626466150776</v>
      </c>
      <c r="D18" s="16">
        <v>50235155</v>
      </c>
      <c r="E18" s="27">
        <v>2874781</v>
      </c>
      <c r="F18" s="17">
        <f t="shared" si="1"/>
        <v>0.013045822761478943</v>
      </c>
    </row>
    <row r="19" spans="1:6" ht="15">
      <c r="A19" s="35" t="s">
        <v>19</v>
      </c>
      <c r="B19" s="36">
        <v>216</v>
      </c>
      <c r="C19" s="37">
        <f t="shared" si="0"/>
        <v>0.010512483574244415</v>
      </c>
      <c r="D19" s="38">
        <v>36909127</v>
      </c>
      <c r="E19" s="39">
        <v>2292866</v>
      </c>
      <c r="F19" s="40">
        <f t="shared" si="1"/>
        <v>0.01040507901360875</v>
      </c>
    </row>
    <row r="20" spans="1:6" ht="15">
      <c r="A20" s="21" t="s">
        <v>20</v>
      </c>
      <c r="B20" s="23">
        <v>171</v>
      </c>
      <c r="C20" s="25">
        <f t="shared" si="0"/>
        <v>0.008322382829610162</v>
      </c>
      <c r="D20" s="16">
        <v>37968504</v>
      </c>
      <c r="E20" s="27">
        <v>2478372</v>
      </c>
      <c r="F20" s="17">
        <f t="shared" si="1"/>
        <v>0.011246909538156852</v>
      </c>
    </row>
    <row r="21" spans="1:6" ht="15">
      <c r="A21" s="21" t="s">
        <v>21</v>
      </c>
      <c r="B21" s="23">
        <v>103</v>
      </c>
      <c r="C21" s="25">
        <f t="shared" si="0"/>
        <v>0.005012897259940624</v>
      </c>
      <c r="D21" s="16">
        <v>27997942</v>
      </c>
      <c r="E21" s="27">
        <v>1784106</v>
      </c>
      <c r="F21" s="17">
        <f t="shared" si="1"/>
        <v>0.008096314350098721</v>
      </c>
    </row>
    <row r="22" spans="1:6" ht="15">
      <c r="A22" s="35" t="s">
        <v>22</v>
      </c>
      <c r="B22" s="36">
        <v>83</v>
      </c>
      <c r="C22" s="37">
        <f t="shared" si="0"/>
        <v>0.0040395191512142894</v>
      </c>
      <c r="D22" s="38">
        <v>26783217</v>
      </c>
      <c r="E22" s="39">
        <v>1814318</v>
      </c>
      <c r="F22" s="40">
        <f t="shared" si="1"/>
        <v>0.00823341710584596</v>
      </c>
    </row>
    <row r="23" spans="1:6" ht="15">
      <c r="A23" s="21" t="s">
        <v>23</v>
      </c>
      <c r="B23" s="23">
        <v>68</v>
      </c>
      <c r="C23" s="25">
        <f t="shared" si="0"/>
        <v>0.003309485569669538</v>
      </c>
      <c r="D23" s="16">
        <v>25351485</v>
      </c>
      <c r="E23" s="27">
        <v>1718501</v>
      </c>
      <c r="F23" s="17">
        <f t="shared" si="1"/>
        <v>0.007798597340605885</v>
      </c>
    </row>
    <row r="24" spans="1:6" ht="15">
      <c r="A24" s="21" t="s">
        <v>24</v>
      </c>
      <c r="B24" s="23">
        <v>52</v>
      </c>
      <c r="C24" s="25">
        <f t="shared" si="0"/>
        <v>0.00253078308268847</v>
      </c>
      <c r="D24" s="16">
        <v>22031239</v>
      </c>
      <c r="E24" s="27">
        <v>1558470</v>
      </c>
      <c r="F24" s="17">
        <f t="shared" si="1"/>
        <v>0.007072372956090252</v>
      </c>
    </row>
    <row r="25" spans="1:6" ht="15">
      <c r="A25" s="35" t="s">
        <v>25</v>
      </c>
      <c r="B25" s="36">
        <v>56</v>
      </c>
      <c r="C25" s="37">
        <f t="shared" si="0"/>
        <v>0.002725458704433737</v>
      </c>
      <c r="D25" s="38">
        <v>26779713</v>
      </c>
      <c r="E25" s="39">
        <v>1930269</v>
      </c>
      <c r="F25" s="40">
        <f t="shared" si="1"/>
        <v>0.008759605429414345</v>
      </c>
    </row>
    <row r="26" spans="1:6" ht="15">
      <c r="A26" s="21" t="s">
        <v>26</v>
      </c>
      <c r="B26" s="23">
        <v>189</v>
      </c>
      <c r="C26" s="25">
        <f t="shared" si="0"/>
        <v>0.009198423127463863</v>
      </c>
      <c r="D26" s="16">
        <v>113422148</v>
      </c>
      <c r="E26" s="27">
        <v>7512642</v>
      </c>
      <c r="F26" s="17">
        <f t="shared" si="1"/>
        <v>0.03409254339806848</v>
      </c>
    </row>
    <row r="27" spans="1:6" ht="15">
      <c r="A27" s="21" t="s">
        <v>27</v>
      </c>
      <c r="B27" s="23">
        <v>106</v>
      </c>
      <c r="C27" s="25">
        <f t="shared" si="0"/>
        <v>0.0051589039762495745</v>
      </c>
      <c r="D27" s="16">
        <v>90878693</v>
      </c>
      <c r="E27" s="27">
        <v>6340875</v>
      </c>
      <c r="F27" s="17">
        <f t="shared" si="1"/>
        <v>0.02877503761249737</v>
      </c>
    </row>
    <row r="28" spans="1:6" ht="15">
      <c r="A28" s="35" t="s">
        <v>28</v>
      </c>
      <c r="B28" s="36">
        <v>194</v>
      </c>
      <c r="C28" s="37">
        <f t="shared" si="0"/>
        <v>0.009441767654645447</v>
      </c>
      <c r="D28" s="38">
        <v>279376679</v>
      </c>
      <c r="E28" s="39">
        <v>18866299</v>
      </c>
      <c r="F28" s="40">
        <f t="shared" si="1"/>
        <v>0.08561570182878885</v>
      </c>
    </row>
    <row r="29" spans="1:6" ht="15">
      <c r="A29" s="21" t="s">
        <v>29</v>
      </c>
      <c r="B29" s="23">
        <v>95</v>
      </c>
      <c r="C29" s="25">
        <f t="shared" si="0"/>
        <v>0.00462354601645009</v>
      </c>
      <c r="D29" s="16">
        <v>232060639</v>
      </c>
      <c r="E29" s="27">
        <v>16028086</v>
      </c>
      <c r="F29" s="17">
        <f t="shared" si="1"/>
        <v>0.07273582549826996</v>
      </c>
    </row>
    <row r="30" spans="1:6" ht="15">
      <c r="A30" s="21" t="s">
        <v>30</v>
      </c>
      <c r="B30" s="23">
        <v>71</v>
      </c>
      <c r="C30" s="25">
        <f t="shared" si="0"/>
        <v>0.0034554922859784884</v>
      </c>
      <c r="D30" s="16">
        <v>278613220</v>
      </c>
      <c r="E30" s="27">
        <v>17678502</v>
      </c>
      <c r="F30" s="17">
        <f t="shared" si="1"/>
        <v>0.08022545153194313</v>
      </c>
    </row>
    <row r="31" spans="1:6" ht="15">
      <c r="A31" s="35" t="s">
        <v>31</v>
      </c>
      <c r="B31" s="36">
        <v>131</v>
      </c>
      <c r="C31" s="37">
        <f t="shared" si="0"/>
        <v>0.006375626612157493</v>
      </c>
      <c r="D31" s="38">
        <v>2475172693</v>
      </c>
      <c r="E31" s="39">
        <v>127888653</v>
      </c>
      <c r="F31" s="40">
        <f t="shared" si="1"/>
        <v>0.5803616693731739</v>
      </c>
    </row>
    <row r="32" spans="1:6" ht="15.75" thickBot="1">
      <c r="A32" s="32" t="s">
        <v>32</v>
      </c>
      <c r="B32" s="24">
        <f>SUM(B2:B31)</f>
        <v>20547</v>
      </c>
      <c r="C32" s="26">
        <f>SUM(C2:C31)</f>
        <v>1.0000000000000002</v>
      </c>
      <c r="D32" s="18">
        <f>SUM(D2:D31)</f>
        <v>3898787396</v>
      </c>
      <c r="E32" s="24">
        <f>SUM(E2:E31)</f>
        <v>220360268</v>
      </c>
      <c r="F32" s="19">
        <f>SUM(F2:F31)</f>
        <v>1</v>
      </c>
    </row>
    <row r="33" spans="2:5" ht="15.75" thickTop="1">
      <c r="B33" s="2"/>
      <c r="D33" s="4"/>
      <c r="E33" s="4"/>
    </row>
    <row r="34" spans="1:5" ht="15">
      <c r="A34" s="1" t="s">
        <v>39</v>
      </c>
      <c r="B34" s="2">
        <f>B32</f>
        <v>20547</v>
      </c>
      <c r="D34" s="4">
        <f>D32</f>
        <v>3898787396</v>
      </c>
      <c r="E34" s="4">
        <f>E32</f>
        <v>220360268</v>
      </c>
    </row>
    <row r="35" spans="1:5" ht="15">
      <c r="A35" s="1" t="s">
        <v>40</v>
      </c>
      <c r="B35" s="2">
        <f>B66</f>
        <v>13891</v>
      </c>
      <c r="D35" s="4">
        <f>D66</f>
        <v>264846628</v>
      </c>
      <c r="E35" s="4">
        <f>E66</f>
        <v>18115506</v>
      </c>
    </row>
    <row r="36" spans="1:5" ht="15">
      <c r="A36" s="1" t="s">
        <v>41</v>
      </c>
      <c r="B36" s="2">
        <f>SUM(B34:B35)</f>
        <v>34438</v>
      </c>
      <c r="D36" s="4">
        <f>SUM(D34:D35)</f>
        <v>4163634024</v>
      </c>
      <c r="E36" s="4">
        <f>SUM(E34:E35)</f>
        <v>238475774</v>
      </c>
    </row>
    <row r="37" spans="2:5" ht="15">
      <c r="B37" s="2"/>
      <c r="D37" s="4"/>
      <c r="E37" s="4"/>
    </row>
    <row r="38" ht="18">
      <c r="A38" s="11" t="s">
        <v>78</v>
      </c>
    </row>
    <row r="39" spans="1:6" ht="15" customHeight="1">
      <c r="A39" s="49" t="s">
        <v>79</v>
      </c>
      <c r="B39" s="50"/>
      <c r="C39" s="50"/>
      <c r="D39" s="50"/>
      <c r="E39" s="50"/>
      <c r="F39" s="50"/>
    </row>
    <row r="40" spans="1:6" ht="15">
      <c r="A40" s="50"/>
      <c r="B40" s="50"/>
      <c r="C40" s="50"/>
      <c r="D40" s="50"/>
      <c r="E40" s="50"/>
      <c r="F40" s="50"/>
    </row>
    <row r="41" ht="15">
      <c r="A41" s="11" t="s">
        <v>83</v>
      </c>
    </row>
    <row r="42" ht="15.75">
      <c r="A42" s="48" t="s">
        <v>87</v>
      </c>
    </row>
    <row r="44" ht="15.75" thickBot="1"/>
    <row r="45" spans="1:6" ht="46.5" thickTop="1">
      <c r="A45" s="34" t="s">
        <v>86</v>
      </c>
      <c r="B45" s="29" t="s">
        <v>80</v>
      </c>
      <c r="C45" s="30" t="s">
        <v>0</v>
      </c>
      <c r="D45" s="29" t="s">
        <v>81</v>
      </c>
      <c r="E45" s="29" t="s">
        <v>82</v>
      </c>
      <c r="F45" s="31" t="s">
        <v>1</v>
      </c>
    </row>
    <row r="46" spans="1:6" ht="15">
      <c r="A46" s="14" t="s">
        <v>2</v>
      </c>
      <c r="B46" s="23">
        <v>37</v>
      </c>
      <c r="C46" s="15">
        <f>+B46/$B$66</f>
        <v>0.002663595133539702</v>
      </c>
      <c r="D46" s="27">
        <v>0</v>
      </c>
      <c r="E46" s="27">
        <v>0</v>
      </c>
      <c r="F46" s="17">
        <f>+E46/$E$66</f>
        <v>0</v>
      </c>
    </row>
    <row r="47" spans="1:6" ht="15">
      <c r="A47" s="33">
        <v>0</v>
      </c>
      <c r="B47" s="23">
        <v>10050</v>
      </c>
      <c r="C47" s="15">
        <f>+B47/$B$66</f>
        <v>0.7234900295155137</v>
      </c>
      <c r="D47" s="27">
        <v>0</v>
      </c>
      <c r="E47" s="27">
        <v>0</v>
      </c>
      <c r="F47" s="17">
        <f>+E47/$E$66</f>
        <v>0</v>
      </c>
    </row>
    <row r="48" spans="1:6" ht="15">
      <c r="A48" s="41" t="s">
        <v>52</v>
      </c>
      <c r="B48" s="36">
        <v>835</v>
      </c>
      <c r="C48" s="42">
        <f>+B48/$B$66</f>
        <v>0.06011086314880138</v>
      </c>
      <c r="D48" s="39">
        <v>277799</v>
      </c>
      <c r="E48" s="39">
        <v>18998</v>
      </c>
      <c r="F48" s="40">
        <f>+E48/$E$66</f>
        <v>0.0010487148413077724</v>
      </c>
    </row>
    <row r="49" spans="1:6" ht="15">
      <c r="A49" s="14" t="s">
        <v>51</v>
      </c>
      <c r="B49" s="23">
        <v>294</v>
      </c>
      <c r="C49" s="15">
        <f aca="true" t="shared" si="2" ref="C49:C65">+B49/$B$66</f>
        <v>0.021164782952991144</v>
      </c>
      <c r="D49" s="27">
        <v>431354</v>
      </c>
      <c r="E49" s="27">
        <v>29499</v>
      </c>
      <c r="F49" s="17">
        <f aca="true" t="shared" si="3" ref="F49:F65">+E49/$E$66</f>
        <v>0.0016283839932486567</v>
      </c>
    </row>
    <row r="50" spans="1:6" ht="15">
      <c r="A50" s="14" t="s">
        <v>50</v>
      </c>
      <c r="B50" s="23">
        <v>232</v>
      </c>
      <c r="C50" s="15">
        <f t="shared" si="2"/>
        <v>0.016701461377870562</v>
      </c>
      <c r="D50" s="27">
        <v>580184</v>
      </c>
      <c r="E50" s="27">
        <v>39685</v>
      </c>
      <c r="F50" s="17">
        <f t="shared" si="3"/>
        <v>0.0021906647266711735</v>
      </c>
    </row>
    <row r="51" spans="1:6" ht="15">
      <c r="A51" s="41" t="s">
        <v>49</v>
      </c>
      <c r="B51" s="36">
        <v>179</v>
      </c>
      <c r="C51" s="42">
        <f t="shared" si="2"/>
        <v>0.012886041321719098</v>
      </c>
      <c r="D51" s="39">
        <v>617248</v>
      </c>
      <c r="E51" s="39">
        <v>42217</v>
      </c>
      <c r="F51" s="40">
        <f t="shared" si="3"/>
        <v>0.002330434490761671</v>
      </c>
    </row>
    <row r="52" spans="1:6" ht="15">
      <c r="A52" s="14" t="s">
        <v>48</v>
      </c>
      <c r="B52" s="23">
        <v>149</v>
      </c>
      <c r="C52" s="15">
        <f t="shared" si="2"/>
        <v>0.010726369591822042</v>
      </c>
      <c r="D52" s="27">
        <v>667187</v>
      </c>
      <c r="E52" s="27">
        <v>45630</v>
      </c>
      <c r="F52" s="17">
        <f t="shared" si="3"/>
        <v>0.002518836625374969</v>
      </c>
    </row>
    <row r="53" spans="1:6" ht="15">
      <c r="A53" s="14" t="s">
        <v>4</v>
      </c>
      <c r="B53" s="23">
        <v>453</v>
      </c>
      <c r="C53" s="15">
        <f t="shared" si="2"/>
        <v>0.03261104312144554</v>
      </c>
      <c r="D53" s="27">
        <v>3278711</v>
      </c>
      <c r="E53" s="27">
        <v>224269</v>
      </c>
      <c r="F53" s="17">
        <f t="shared" si="3"/>
        <v>0.012379946770462828</v>
      </c>
    </row>
    <row r="54" spans="1:6" ht="15">
      <c r="A54" s="41" t="s">
        <v>5</v>
      </c>
      <c r="B54" s="36">
        <v>239</v>
      </c>
      <c r="C54" s="42">
        <f t="shared" si="2"/>
        <v>0.01720538478151321</v>
      </c>
      <c r="D54" s="39">
        <v>2939089</v>
      </c>
      <c r="E54" s="39">
        <v>201036</v>
      </c>
      <c r="F54" s="40">
        <f t="shared" si="3"/>
        <v>0.011097454302408114</v>
      </c>
    </row>
    <row r="55" spans="1:6" ht="15">
      <c r="A55" s="14" t="s">
        <v>6</v>
      </c>
      <c r="B55" s="23">
        <v>169</v>
      </c>
      <c r="C55" s="15">
        <f t="shared" si="2"/>
        <v>0.012166150745086746</v>
      </c>
      <c r="D55" s="27">
        <v>2957060</v>
      </c>
      <c r="E55" s="27">
        <v>202260</v>
      </c>
      <c r="F55" s="17">
        <f t="shared" si="3"/>
        <v>0.011165020728650913</v>
      </c>
    </row>
    <row r="56" spans="1:6" ht="15">
      <c r="A56" s="14" t="s">
        <v>7</v>
      </c>
      <c r="B56" s="23">
        <v>140</v>
      </c>
      <c r="C56" s="15">
        <f t="shared" si="2"/>
        <v>0.010078468072852927</v>
      </c>
      <c r="D56" s="27">
        <v>3142198</v>
      </c>
      <c r="E56" s="27">
        <v>214925</v>
      </c>
      <c r="F56" s="17">
        <f t="shared" si="3"/>
        <v>0.011864145555746552</v>
      </c>
    </row>
    <row r="57" spans="1:6" ht="15">
      <c r="A57" s="41" t="s">
        <v>8</v>
      </c>
      <c r="B57" s="36">
        <v>103</v>
      </c>
      <c r="C57" s="42">
        <f t="shared" si="2"/>
        <v>0.007414872939313225</v>
      </c>
      <c r="D57" s="39">
        <v>2837788</v>
      </c>
      <c r="E57" s="39">
        <v>194104</v>
      </c>
      <c r="F57" s="40">
        <f t="shared" si="3"/>
        <v>0.010714798692346766</v>
      </c>
    </row>
    <row r="58" spans="1:6" ht="15">
      <c r="A58" s="14" t="s">
        <v>9</v>
      </c>
      <c r="B58" s="23">
        <v>86</v>
      </c>
      <c r="C58" s="15">
        <f t="shared" si="2"/>
        <v>0.006191058959038227</v>
      </c>
      <c r="D58" s="27">
        <v>2774795</v>
      </c>
      <c r="E58" s="27">
        <v>189793</v>
      </c>
      <c r="F58" s="17">
        <f t="shared" si="3"/>
        <v>0.010476825764623963</v>
      </c>
    </row>
    <row r="59" spans="1:6" ht="15">
      <c r="A59" s="14" t="s">
        <v>10</v>
      </c>
      <c r="B59" s="23">
        <v>62</v>
      </c>
      <c r="C59" s="15">
        <f t="shared" si="2"/>
        <v>0.0044633215751205815</v>
      </c>
      <c r="D59" s="27">
        <v>2328636</v>
      </c>
      <c r="E59" s="27">
        <v>159283</v>
      </c>
      <c r="F59" s="17">
        <f t="shared" si="3"/>
        <v>0.00879263322813064</v>
      </c>
    </row>
    <row r="60" spans="1:6" ht="15">
      <c r="A60" s="41" t="s">
        <v>11</v>
      </c>
      <c r="B60" s="36">
        <v>48</v>
      </c>
      <c r="C60" s="42">
        <f t="shared" si="2"/>
        <v>0.003455474767835289</v>
      </c>
      <c r="D60" s="39">
        <v>2047209</v>
      </c>
      <c r="E60" s="39">
        <v>140032</v>
      </c>
      <c r="F60" s="40">
        <f t="shared" si="3"/>
        <v>0.007729952450679545</v>
      </c>
    </row>
    <row r="61" spans="1:6" ht="15">
      <c r="A61" s="14" t="s">
        <v>12</v>
      </c>
      <c r="B61" s="23">
        <v>62</v>
      </c>
      <c r="C61" s="15">
        <f t="shared" si="2"/>
        <v>0.0044633215751205815</v>
      </c>
      <c r="D61" s="27">
        <v>2939517</v>
      </c>
      <c r="E61" s="27">
        <v>201066</v>
      </c>
      <c r="F61" s="17">
        <f t="shared" si="3"/>
        <v>0.011099110342267005</v>
      </c>
    </row>
    <row r="62" spans="1:6" ht="15">
      <c r="A62" s="14" t="s">
        <v>47</v>
      </c>
      <c r="B62" s="23">
        <v>279</v>
      </c>
      <c r="C62" s="15">
        <f t="shared" si="2"/>
        <v>0.020084947088042617</v>
      </c>
      <c r="D62" s="27">
        <v>19368316</v>
      </c>
      <c r="E62" s="27">
        <v>1324795</v>
      </c>
      <c r="F62" s="17">
        <f t="shared" si="3"/>
        <v>0.07313044416203444</v>
      </c>
    </row>
    <row r="63" spans="1:6" ht="15">
      <c r="A63" s="41" t="s">
        <v>46</v>
      </c>
      <c r="B63" s="36">
        <v>254</v>
      </c>
      <c r="C63" s="42">
        <f t="shared" si="2"/>
        <v>0.018285220646461736</v>
      </c>
      <c r="D63" s="39">
        <v>40354275</v>
      </c>
      <c r="E63" s="39">
        <v>2760234</v>
      </c>
      <c r="F63" s="40">
        <f t="shared" si="3"/>
        <v>0.1523685841289777</v>
      </c>
    </row>
    <row r="64" spans="1:6" ht="15">
      <c r="A64" s="14" t="s">
        <v>45</v>
      </c>
      <c r="B64" s="23">
        <v>108</v>
      </c>
      <c r="C64" s="15">
        <f t="shared" si="2"/>
        <v>0.007774818227629401</v>
      </c>
      <c r="D64" s="27">
        <v>38709195</v>
      </c>
      <c r="E64" s="27">
        <v>2647706</v>
      </c>
      <c r="F64" s="17">
        <f t="shared" si="3"/>
        <v>0.14615688902093046</v>
      </c>
    </row>
    <row r="65" spans="1:6" ht="15">
      <c r="A65" s="14" t="s">
        <v>44</v>
      </c>
      <c r="B65" s="23">
        <v>112</v>
      </c>
      <c r="C65" s="15">
        <f t="shared" si="2"/>
        <v>0.008062774458282341</v>
      </c>
      <c r="D65" s="27">
        <v>138596067</v>
      </c>
      <c r="E65" s="27">
        <v>9479974</v>
      </c>
      <c r="F65" s="17">
        <f t="shared" si="3"/>
        <v>0.5233071601753768</v>
      </c>
    </row>
    <row r="66" spans="1:6" ht="15.75" thickBot="1">
      <c r="A66" s="43" t="s">
        <v>32</v>
      </c>
      <c r="B66" s="44">
        <f>SUM(B46:B65)</f>
        <v>13891</v>
      </c>
      <c r="C66" s="45">
        <f>SUM(C46:C65)</f>
        <v>1.0000000000000002</v>
      </c>
      <c r="D66" s="46">
        <f>SUM(D46:D65)</f>
        <v>264846628</v>
      </c>
      <c r="E66" s="46">
        <f>SUM(E46:E65)</f>
        <v>18115506</v>
      </c>
      <c r="F66" s="47">
        <f>SUM(F46:F65)</f>
        <v>1</v>
      </c>
    </row>
    <row r="67" spans="2:5" ht="15.75" thickTop="1">
      <c r="B67" s="2"/>
      <c r="D67" s="4"/>
      <c r="E67" s="4"/>
    </row>
    <row r="68" spans="1:5" ht="15">
      <c r="A68" s="1" t="s">
        <v>39</v>
      </c>
      <c r="B68" s="2">
        <f>+B34</f>
        <v>20547</v>
      </c>
      <c r="D68" s="4">
        <f>+D34</f>
        <v>3898787396</v>
      </c>
      <c r="E68" s="4">
        <f>+E34</f>
        <v>220360268</v>
      </c>
    </row>
    <row r="69" spans="1:5" ht="15">
      <c r="A69" s="1" t="s">
        <v>40</v>
      </c>
      <c r="B69" s="2">
        <f>+B35</f>
        <v>13891</v>
      </c>
      <c r="D69" s="4">
        <f>+D35</f>
        <v>264846628</v>
      </c>
      <c r="E69" s="4">
        <f>+E35</f>
        <v>18115506</v>
      </c>
    </row>
    <row r="70" spans="1:5" ht="15">
      <c r="A70" s="1" t="s">
        <v>41</v>
      </c>
      <c r="B70" s="2">
        <f>SUM(B68:B69)</f>
        <v>34438</v>
      </c>
      <c r="D70" s="4">
        <f>SUM(D68:D69)</f>
        <v>4163634024</v>
      </c>
      <c r="E70" s="4">
        <f>SUM(E68:E69)</f>
        <v>238475774</v>
      </c>
    </row>
    <row r="71" spans="2:5" ht="15">
      <c r="B71" s="2"/>
      <c r="D71" s="4"/>
      <c r="E71" s="4"/>
    </row>
    <row r="72" ht="18">
      <c r="A72" s="11" t="s">
        <v>78</v>
      </c>
    </row>
    <row r="73" spans="1:6" ht="15" customHeight="1">
      <c r="A73" s="49" t="s">
        <v>79</v>
      </c>
      <c r="B73" s="50"/>
      <c r="C73" s="50"/>
      <c r="D73" s="50"/>
      <c r="E73" s="50"/>
      <c r="F73" s="50"/>
    </row>
    <row r="74" spans="1:6" ht="15">
      <c r="A74" s="50"/>
      <c r="B74" s="50"/>
      <c r="C74" s="50"/>
      <c r="D74" s="50"/>
      <c r="E74" s="50"/>
      <c r="F74" s="50"/>
    </row>
    <row r="75" ht="15">
      <c r="A75" s="11" t="s">
        <v>84</v>
      </c>
    </row>
    <row r="76" ht="15">
      <c r="A76" s="1" t="s">
        <v>87</v>
      </c>
    </row>
  </sheetData>
  <sheetProtection/>
  <mergeCells count="2">
    <mergeCell ref="A39:F40"/>
    <mergeCell ref="A73:F7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6">
      <selection activeCell="G40" sqref="G40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69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9731</v>
      </c>
      <c r="C2" s="3">
        <f>+B2/$B$32</f>
        <v>0.4246192782650434</v>
      </c>
      <c r="D2" s="4">
        <v>0</v>
      </c>
      <c r="E2" s="4">
        <v>7191.76</v>
      </c>
      <c r="F2" s="3">
        <f>+E2/$E$32</f>
        <v>6.309992326557254E-05</v>
      </c>
    </row>
    <row r="3" spans="1:6" ht="15">
      <c r="A3" s="1" t="s">
        <v>3</v>
      </c>
      <c r="B3" s="2">
        <v>5082</v>
      </c>
      <c r="C3" s="3">
        <f aca="true" t="shared" si="0" ref="C3:C31">+B3/$B$32</f>
        <v>0.22175677444691713</v>
      </c>
      <c r="D3" s="4">
        <v>4953747.39</v>
      </c>
      <c r="E3" s="4">
        <v>272920</v>
      </c>
      <c r="F3" s="3">
        <f>+E3/$E$32</f>
        <v>0.0023945781085075225</v>
      </c>
    </row>
    <row r="4" spans="1:6" ht="15">
      <c r="A4" s="7" t="s">
        <v>4</v>
      </c>
      <c r="B4" s="8">
        <v>1069</v>
      </c>
      <c r="C4" s="9">
        <f t="shared" si="0"/>
        <v>0.046646594231356635</v>
      </c>
      <c r="D4" s="10">
        <v>7851310.52</v>
      </c>
      <c r="E4" s="10">
        <v>432776</v>
      </c>
      <c r="F4" s="9">
        <f aca="true" t="shared" si="1" ref="F4:F31">+E4/$E$32</f>
        <v>0.0037971417832604847</v>
      </c>
    </row>
    <row r="5" spans="1:6" ht="15">
      <c r="A5" s="1" t="s">
        <v>5</v>
      </c>
      <c r="B5" s="2">
        <v>828</v>
      </c>
      <c r="C5" s="3">
        <f t="shared" si="0"/>
        <v>0.03613038355805734</v>
      </c>
      <c r="D5" s="4">
        <v>10231666.08</v>
      </c>
      <c r="E5" s="4">
        <v>563769</v>
      </c>
      <c r="F5" s="3">
        <f t="shared" si="1"/>
        <v>0.00494646381963644</v>
      </c>
    </row>
    <row r="6" spans="1:6" ht="15">
      <c r="A6" s="1" t="s">
        <v>6</v>
      </c>
      <c r="B6" s="2">
        <v>639</v>
      </c>
      <c r="C6" s="3">
        <f t="shared" si="0"/>
        <v>0.027883230789370335</v>
      </c>
      <c r="D6" s="4">
        <v>11089912.16</v>
      </c>
      <c r="E6" s="4">
        <v>616283</v>
      </c>
      <c r="F6" s="3">
        <f t="shared" si="1"/>
        <v>0.00540721742798381</v>
      </c>
    </row>
    <row r="7" spans="1:6" ht="15">
      <c r="A7" s="7" t="s">
        <v>7</v>
      </c>
      <c r="B7" s="8">
        <v>557</v>
      </c>
      <c r="C7" s="9">
        <f t="shared" si="0"/>
        <v>0.024305101016712485</v>
      </c>
      <c r="D7" s="10">
        <v>12494499.5</v>
      </c>
      <c r="E7" s="10">
        <v>687671</v>
      </c>
      <c r="F7" s="9">
        <f t="shared" si="1"/>
        <v>0.006033569992875115</v>
      </c>
    </row>
    <row r="8" spans="1:6" ht="15">
      <c r="A8" s="1" t="s">
        <v>8</v>
      </c>
      <c r="B8" s="2">
        <v>463</v>
      </c>
      <c r="C8" s="3">
        <f t="shared" si="0"/>
        <v>0.020203342496836408</v>
      </c>
      <c r="D8" s="4">
        <v>12716076.17</v>
      </c>
      <c r="E8" s="4">
        <v>697775</v>
      </c>
      <c r="F8" s="3">
        <f t="shared" si="1"/>
        <v>0.006122221675450082</v>
      </c>
    </row>
    <row r="9" spans="1:6" ht="15">
      <c r="A9" s="1" t="s">
        <v>9</v>
      </c>
      <c r="B9" s="2">
        <v>376</v>
      </c>
      <c r="C9" s="3">
        <f t="shared" si="0"/>
        <v>0.016407034079504296</v>
      </c>
      <c r="D9" s="4">
        <v>12198708.27</v>
      </c>
      <c r="E9" s="4">
        <v>671011</v>
      </c>
      <c r="F9" s="3">
        <f t="shared" si="1"/>
        <v>0.005887396494092558</v>
      </c>
    </row>
    <row r="10" spans="1:6" ht="15">
      <c r="A10" s="7" t="s">
        <v>10</v>
      </c>
      <c r="B10" s="8">
        <v>319</v>
      </c>
      <c r="C10" s="9">
        <f t="shared" si="0"/>
        <v>0.013919797530217742</v>
      </c>
      <c r="D10" s="10">
        <v>11954948.16</v>
      </c>
      <c r="E10" s="10">
        <v>645973</v>
      </c>
      <c r="F10" s="9">
        <f t="shared" si="1"/>
        <v>0.0056677150977829755</v>
      </c>
    </row>
    <row r="11" spans="1:6" ht="15">
      <c r="A11" s="1" t="s">
        <v>11</v>
      </c>
      <c r="B11" s="2">
        <v>313</v>
      </c>
      <c r="C11" s="3">
        <f t="shared" si="0"/>
        <v>0.01365798315660863</v>
      </c>
      <c r="D11" s="4">
        <v>13264029.85</v>
      </c>
      <c r="E11" s="4">
        <v>735048</v>
      </c>
      <c r="F11" s="3">
        <f t="shared" si="1"/>
        <v>0.006449251976777947</v>
      </c>
    </row>
    <row r="12" spans="1:6" ht="15">
      <c r="A12" s="1" t="s">
        <v>12</v>
      </c>
      <c r="B12" s="2">
        <v>384</v>
      </c>
      <c r="C12" s="3">
        <f t="shared" si="0"/>
        <v>0.016756119910983112</v>
      </c>
      <c r="D12" s="4">
        <v>18325845.95</v>
      </c>
      <c r="E12" s="4">
        <v>1011530</v>
      </c>
      <c r="F12" s="3">
        <f t="shared" si="1"/>
        <v>0.008875082786525773</v>
      </c>
    </row>
    <row r="13" spans="1:6" ht="15">
      <c r="A13" s="7" t="s">
        <v>13</v>
      </c>
      <c r="B13" s="8">
        <v>446</v>
      </c>
      <c r="C13" s="9">
        <f t="shared" si="0"/>
        <v>0.019461535104943927</v>
      </c>
      <c r="D13" s="10">
        <v>24333707.73</v>
      </c>
      <c r="E13" s="10">
        <v>1373152.5</v>
      </c>
      <c r="F13" s="9">
        <f t="shared" si="1"/>
        <v>0.012047929489016472</v>
      </c>
    </row>
    <row r="14" spans="1:6" ht="15">
      <c r="A14" s="1" t="s">
        <v>14</v>
      </c>
      <c r="B14" s="2">
        <v>306</v>
      </c>
      <c r="C14" s="3">
        <f t="shared" si="0"/>
        <v>0.013352533054064667</v>
      </c>
      <c r="D14" s="4">
        <v>19757919.74</v>
      </c>
      <c r="E14" s="4">
        <v>1182245</v>
      </c>
      <c r="F14" s="3">
        <f t="shared" si="1"/>
        <v>0.01037292245307224</v>
      </c>
    </row>
    <row r="15" spans="1:6" ht="15">
      <c r="A15" s="1" t="s">
        <v>15</v>
      </c>
      <c r="B15" s="2">
        <v>287</v>
      </c>
      <c r="C15" s="3">
        <f t="shared" si="0"/>
        <v>0.012523454204302483</v>
      </c>
      <c r="D15" s="4">
        <v>21522535.3</v>
      </c>
      <c r="E15" s="4">
        <v>1329000.57</v>
      </c>
      <c r="F15" s="3">
        <f t="shared" si="1"/>
        <v>0.011660544009658578</v>
      </c>
    </row>
    <row r="16" spans="1:6" ht="15">
      <c r="A16" s="7" t="s">
        <v>16</v>
      </c>
      <c r="B16" s="8">
        <v>201</v>
      </c>
      <c r="C16" s="9">
        <f t="shared" si="0"/>
        <v>0.008770781515905223</v>
      </c>
      <c r="D16" s="10">
        <v>17040324.73</v>
      </c>
      <c r="E16" s="10">
        <v>1072603</v>
      </c>
      <c r="F16" s="9">
        <f t="shared" si="1"/>
        <v>0.00941093237182872</v>
      </c>
    </row>
    <row r="17" spans="1:6" ht="15">
      <c r="A17" s="1" t="s">
        <v>17</v>
      </c>
      <c r="B17" s="2">
        <v>190</v>
      </c>
      <c r="C17" s="3">
        <f t="shared" si="0"/>
        <v>0.008290788497621852</v>
      </c>
      <c r="D17" s="4">
        <v>18077388.22</v>
      </c>
      <c r="E17" s="4">
        <v>1172642</v>
      </c>
      <c r="F17" s="3">
        <f t="shared" si="1"/>
        <v>0.010288666504164143</v>
      </c>
    </row>
    <row r="18" spans="1:6" ht="15">
      <c r="A18" s="1" t="s">
        <v>18</v>
      </c>
      <c r="B18" s="2">
        <v>448</v>
      </c>
      <c r="C18" s="3">
        <f t="shared" si="0"/>
        <v>0.01954880656281363</v>
      </c>
      <c r="D18" s="4">
        <v>54054788.25</v>
      </c>
      <c r="E18" s="4">
        <v>3481536.03</v>
      </c>
      <c r="F18" s="3">
        <f t="shared" si="1"/>
        <v>0.030546716845296015</v>
      </c>
    </row>
    <row r="19" spans="1:6" ht="15">
      <c r="A19" s="7" t="s">
        <v>19</v>
      </c>
      <c r="B19" s="8">
        <v>228</v>
      </c>
      <c r="C19" s="9">
        <f t="shared" si="0"/>
        <v>0.009948946197146223</v>
      </c>
      <c r="D19" s="10">
        <v>39703654.62</v>
      </c>
      <c r="E19" s="10">
        <v>2642490</v>
      </c>
      <c r="F19" s="9">
        <f t="shared" si="1"/>
        <v>0.02318499452568534</v>
      </c>
    </row>
    <row r="20" spans="1:6" ht="15">
      <c r="A20" s="1" t="s">
        <v>20</v>
      </c>
      <c r="B20" s="2">
        <v>147</v>
      </c>
      <c r="C20" s="3">
        <f t="shared" si="0"/>
        <v>0.006414452153423223</v>
      </c>
      <c r="D20" s="4">
        <v>32946327.44</v>
      </c>
      <c r="E20" s="4">
        <v>2220953</v>
      </c>
      <c r="F20" s="3">
        <f t="shared" si="1"/>
        <v>0.019486462823626365</v>
      </c>
    </row>
    <row r="21" spans="1:6" ht="15">
      <c r="A21" s="1" t="s">
        <v>21</v>
      </c>
      <c r="B21" s="2">
        <v>91</v>
      </c>
      <c r="C21" s="3">
        <f t="shared" si="0"/>
        <v>0.003970851333071519</v>
      </c>
      <c r="D21" s="4">
        <v>25006843</v>
      </c>
      <c r="E21" s="4">
        <v>1636642</v>
      </c>
      <c r="F21" s="3">
        <f t="shared" si="1"/>
        <v>0.014359765149728742</v>
      </c>
    </row>
    <row r="22" spans="1:6" ht="15">
      <c r="A22" s="7" t="s">
        <v>22</v>
      </c>
      <c r="B22" s="8">
        <v>93</v>
      </c>
      <c r="C22" s="9">
        <f t="shared" si="0"/>
        <v>0.004058122790941223</v>
      </c>
      <c r="D22" s="10">
        <v>30282824.66</v>
      </c>
      <c r="E22" s="10">
        <v>2000517</v>
      </c>
      <c r="F22" s="9">
        <f t="shared" si="1"/>
        <v>0.017552375105881368</v>
      </c>
    </row>
    <row r="23" spans="1:6" ht="15">
      <c r="A23" s="1" t="s">
        <v>23</v>
      </c>
      <c r="B23" s="2">
        <v>61</v>
      </c>
      <c r="C23" s="3">
        <f t="shared" si="0"/>
        <v>0.0026617794650259635</v>
      </c>
      <c r="D23" s="4">
        <v>22758988.01</v>
      </c>
      <c r="E23" s="4">
        <v>1601688</v>
      </c>
      <c r="F23" s="3">
        <f t="shared" si="1"/>
        <v>0.014053081567709206</v>
      </c>
    </row>
    <row r="24" spans="1:6" ht="15">
      <c r="A24" s="1" t="s">
        <v>24</v>
      </c>
      <c r="B24" s="2">
        <v>64</v>
      </c>
      <c r="C24" s="3">
        <f t="shared" si="0"/>
        <v>0.0027926866518305188</v>
      </c>
      <c r="D24" s="4">
        <v>27240241</v>
      </c>
      <c r="E24" s="4">
        <v>1926915</v>
      </c>
      <c r="F24" s="3">
        <f t="shared" si="1"/>
        <v>0.016906597083228683</v>
      </c>
    </row>
    <row r="25" spans="1:6" ht="15">
      <c r="A25" s="7" t="s">
        <v>25</v>
      </c>
      <c r="B25" s="8">
        <v>49</v>
      </c>
      <c r="C25" s="9">
        <f t="shared" si="0"/>
        <v>0.002138150717807741</v>
      </c>
      <c r="D25" s="10">
        <v>23173580.48</v>
      </c>
      <c r="E25" s="10">
        <v>1576106</v>
      </c>
      <c r="F25" s="9">
        <f t="shared" si="1"/>
        <v>0.013828627159194478</v>
      </c>
    </row>
    <row r="26" spans="1:6" ht="15">
      <c r="A26" s="1" t="s">
        <v>26</v>
      </c>
      <c r="B26" s="2">
        <v>141</v>
      </c>
      <c r="C26" s="3">
        <f t="shared" si="0"/>
        <v>0.006152637779814112</v>
      </c>
      <c r="D26" s="4">
        <v>85025349.19</v>
      </c>
      <c r="E26" s="4">
        <v>5581566</v>
      </c>
      <c r="F26" s="3">
        <f t="shared" si="1"/>
        <v>0.048972210738640984</v>
      </c>
    </row>
    <row r="27" spans="1:6" ht="15">
      <c r="A27" s="1" t="s">
        <v>27</v>
      </c>
      <c r="B27" s="2">
        <v>94</v>
      </c>
      <c r="C27" s="3">
        <f t="shared" si="0"/>
        <v>0.004101758519876074</v>
      </c>
      <c r="D27" s="4">
        <v>81396314</v>
      </c>
      <c r="E27" s="4">
        <v>5516634</v>
      </c>
      <c r="F27" s="3">
        <f t="shared" si="1"/>
        <v>0.048402502598007796</v>
      </c>
    </row>
    <row r="28" spans="1:6" ht="15">
      <c r="A28" s="7" t="s">
        <v>28</v>
      </c>
      <c r="B28" s="8">
        <v>140</v>
      </c>
      <c r="C28" s="9">
        <f t="shared" si="0"/>
        <v>0.00610900205087926</v>
      </c>
      <c r="D28" s="10">
        <v>195674249.64</v>
      </c>
      <c r="E28" s="10">
        <v>12744120</v>
      </c>
      <c r="F28" s="9">
        <f t="shared" si="1"/>
        <v>0.11181588291144982</v>
      </c>
    </row>
    <row r="29" spans="1:6" ht="15">
      <c r="A29" s="1" t="s">
        <v>29</v>
      </c>
      <c r="B29" s="2">
        <v>64</v>
      </c>
      <c r="C29" s="3">
        <f t="shared" si="0"/>
        <v>0.0027926866518305188</v>
      </c>
      <c r="D29" s="4">
        <v>156478419</v>
      </c>
      <c r="E29" s="4">
        <v>9615818</v>
      </c>
      <c r="F29" s="3">
        <f t="shared" si="1"/>
        <v>0.08436841300818036</v>
      </c>
    </row>
    <row r="30" spans="1:6" ht="15">
      <c r="A30" s="1" t="s">
        <v>30</v>
      </c>
      <c r="B30" s="2">
        <v>54</v>
      </c>
      <c r="C30" s="3">
        <f t="shared" si="0"/>
        <v>0.0023563293624820005</v>
      </c>
      <c r="D30" s="4">
        <v>202993223</v>
      </c>
      <c r="E30" s="4">
        <v>11935319</v>
      </c>
      <c r="F30" s="3">
        <f t="shared" si="1"/>
        <v>0.10471952805017548</v>
      </c>
    </row>
    <row r="31" spans="1:6" ht="15">
      <c r="A31" s="7" t="s">
        <v>31</v>
      </c>
      <c r="B31" s="8">
        <v>52</v>
      </c>
      <c r="C31" s="9">
        <f t="shared" si="0"/>
        <v>0.0022690579046122966</v>
      </c>
      <c r="D31" s="10">
        <v>830628509.88</v>
      </c>
      <c r="E31" s="10">
        <v>39022253.25</v>
      </c>
      <c r="F31" s="9">
        <f t="shared" si="1"/>
        <v>0.3423781085192969</v>
      </c>
    </row>
    <row r="32" spans="1:6" ht="15">
      <c r="A32" s="1" t="s">
        <v>32</v>
      </c>
      <c r="B32" s="2">
        <v>22917</v>
      </c>
      <c r="C32" s="3">
        <f>SUM(C2:C31)</f>
        <v>1.0000000000000002</v>
      </c>
      <c r="D32" s="4">
        <v>2023175931.94</v>
      </c>
      <c r="E32" s="4">
        <v>113974148.11</v>
      </c>
      <c r="F32" s="3">
        <f>SUM(F2:F31)</f>
        <v>1</v>
      </c>
    </row>
    <row r="34" spans="1:5" ht="15">
      <c r="A34" s="1" t="s">
        <v>39</v>
      </c>
      <c r="B34" s="2">
        <v>22917</v>
      </c>
      <c r="D34" s="4">
        <v>2023175931.94</v>
      </c>
      <c r="E34" s="4">
        <v>113974148.11</v>
      </c>
    </row>
    <row r="35" spans="1:5" ht="15">
      <c r="A35" s="1" t="s">
        <v>40</v>
      </c>
      <c r="B35" s="2">
        <v>4379</v>
      </c>
      <c r="D35" s="4">
        <v>40613330.73</v>
      </c>
      <c r="E35" s="4">
        <v>2712968</v>
      </c>
    </row>
    <row r="36" spans="1:5" ht="15">
      <c r="A36" s="1" t="s">
        <v>41</v>
      </c>
      <c r="B36" s="2">
        <f>SUM(B34:B35)</f>
        <v>27296</v>
      </c>
      <c r="D36" s="4">
        <f>SUM(D34:D35)</f>
        <v>2063789262.67</v>
      </c>
      <c r="E36" s="4">
        <f>SUM(E34:E35)</f>
        <v>116687116.11</v>
      </c>
    </row>
    <row r="38" ht="18">
      <c r="A38" s="1" t="s">
        <v>35</v>
      </c>
    </row>
    <row r="39" ht="18">
      <c r="A39" s="1" t="s">
        <v>36</v>
      </c>
    </row>
    <row r="40" spans="1:6" ht="15">
      <c r="A40" s="50" t="s">
        <v>37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69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40</v>
      </c>
      <c r="C48" s="3">
        <f>+B48/$B$68</f>
        <v>0.009134505594884677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3505</v>
      </c>
      <c r="C49" s="3">
        <f>+B49/$B$68</f>
        <v>0.8004110527517698</v>
      </c>
      <c r="D49" s="4">
        <v>0</v>
      </c>
      <c r="E49" s="4">
        <v>0</v>
      </c>
      <c r="F49" s="3">
        <f>+E49/$E$68</f>
        <v>0</v>
      </c>
    </row>
    <row r="50" spans="1:6" ht="15">
      <c r="A50" s="7" t="s">
        <v>52</v>
      </c>
      <c r="B50" s="8">
        <v>160</v>
      </c>
      <c r="C50" s="9">
        <f>+B50/$B$68</f>
        <v>0.03653802237953871</v>
      </c>
      <c r="D50" s="10">
        <v>52086.55</v>
      </c>
      <c r="E50" s="10">
        <v>3475</v>
      </c>
      <c r="F50" s="9">
        <f>+E50/$E$68</f>
        <v>0.0012808849938517521</v>
      </c>
    </row>
    <row r="51" spans="1:6" ht="15">
      <c r="A51" s="1" t="s">
        <v>51</v>
      </c>
      <c r="B51" s="2">
        <v>77</v>
      </c>
      <c r="C51" s="3">
        <f aca="true" t="shared" si="2" ref="C51:C67">+B51/$B$68</f>
        <v>0.017583923270153002</v>
      </c>
      <c r="D51" s="4">
        <v>108390.47</v>
      </c>
      <c r="E51" s="4">
        <v>7239</v>
      </c>
      <c r="F51" s="3">
        <f aca="true" t="shared" si="3" ref="F51:F67">+E51/$E$68</f>
        <v>0.002668295387192182</v>
      </c>
    </row>
    <row r="52" spans="1:6" ht="15">
      <c r="A52" s="1" t="s">
        <v>50</v>
      </c>
      <c r="B52" s="2">
        <v>48</v>
      </c>
      <c r="C52" s="3">
        <f t="shared" si="2"/>
        <v>0.010961406713861612</v>
      </c>
      <c r="D52" s="4">
        <v>116972</v>
      </c>
      <c r="E52" s="4">
        <v>7813</v>
      </c>
      <c r="F52" s="3">
        <f t="shared" si="3"/>
        <v>0.0028798717861766156</v>
      </c>
    </row>
    <row r="53" spans="1:6" ht="15">
      <c r="A53" s="7" t="s">
        <v>49</v>
      </c>
      <c r="B53" s="8">
        <v>25</v>
      </c>
      <c r="C53" s="9">
        <f t="shared" si="2"/>
        <v>0.005709065996802923</v>
      </c>
      <c r="D53" s="10">
        <v>87524.45</v>
      </c>
      <c r="E53" s="10">
        <v>5846</v>
      </c>
      <c r="F53" s="9">
        <f t="shared" si="3"/>
        <v>0.002154835589656789</v>
      </c>
    </row>
    <row r="54" spans="1:6" ht="15">
      <c r="A54" s="1" t="s">
        <v>48</v>
      </c>
      <c r="B54" s="2">
        <v>29</v>
      </c>
      <c r="C54" s="3">
        <f t="shared" si="2"/>
        <v>0.006622516556291391</v>
      </c>
      <c r="D54" s="4">
        <v>127672.83</v>
      </c>
      <c r="E54" s="4">
        <v>8530</v>
      </c>
      <c r="F54" s="3">
        <f t="shared" si="3"/>
        <v>0.0031441579849080417</v>
      </c>
    </row>
    <row r="55" spans="1:6" ht="15">
      <c r="A55" s="1" t="s">
        <v>4</v>
      </c>
      <c r="B55" s="2">
        <v>118</v>
      </c>
      <c r="C55" s="3">
        <f t="shared" si="2"/>
        <v>0.026946791504909796</v>
      </c>
      <c r="D55" s="4">
        <v>850654.59</v>
      </c>
      <c r="E55" s="4">
        <v>56827</v>
      </c>
      <c r="F55" s="3">
        <f t="shared" si="3"/>
        <v>0.020946432099457128</v>
      </c>
    </row>
    <row r="56" spans="1:6" ht="15">
      <c r="A56" s="7" t="s">
        <v>5</v>
      </c>
      <c r="B56" s="8">
        <v>58</v>
      </c>
      <c r="C56" s="9">
        <f t="shared" si="2"/>
        <v>0.013245033112582781</v>
      </c>
      <c r="D56" s="10">
        <v>720194.08</v>
      </c>
      <c r="E56" s="10">
        <v>48108</v>
      </c>
      <c r="F56" s="9">
        <f t="shared" si="3"/>
        <v>0.01773260871488348</v>
      </c>
    </row>
    <row r="57" spans="1:6" ht="15">
      <c r="A57" s="1" t="s">
        <v>6</v>
      </c>
      <c r="B57" s="2">
        <v>35</v>
      </c>
      <c r="C57" s="3">
        <f t="shared" si="2"/>
        <v>0.007992692395524092</v>
      </c>
      <c r="D57" s="4">
        <v>608979</v>
      </c>
      <c r="E57" s="4">
        <v>40680</v>
      </c>
      <c r="F57" s="3">
        <f t="shared" si="3"/>
        <v>0.014994647928025689</v>
      </c>
    </row>
    <row r="58" spans="1:6" ht="15">
      <c r="A58" s="1" t="s">
        <v>7</v>
      </c>
      <c r="B58" s="2">
        <v>34</v>
      </c>
      <c r="C58" s="3">
        <f t="shared" si="2"/>
        <v>0.007764329755651975</v>
      </c>
      <c r="D58" s="4">
        <v>760283</v>
      </c>
      <c r="E58" s="4">
        <v>50790</v>
      </c>
      <c r="F58" s="3">
        <f t="shared" si="3"/>
        <v>0.01872119391013827</v>
      </c>
    </row>
    <row r="59" spans="1:6" ht="15">
      <c r="A59" s="7" t="s">
        <v>8</v>
      </c>
      <c r="B59" s="8">
        <v>30</v>
      </c>
      <c r="C59" s="9">
        <f t="shared" si="2"/>
        <v>0.006850879196163508</v>
      </c>
      <c r="D59" s="10">
        <v>821751.79</v>
      </c>
      <c r="E59" s="10">
        <v>54896</v>
      </c>
      <c r="F59" s="9">
        <f t="shared" si="3"/>
        <v>0.020234665502873606</v>
      </c>
    </row>
    <row r="60" spans="1:6" ht="15">
      <c r="A60" s="1" t="s">
        <v>9</v>
      </c>
      <c r="B60" s="2">
        <v>14</v>
      </c>
      <c r="C60" s="3">
        <f t="shared" si="2"/>
        <v>0.0031970769582096367</v>
      </c>
      <c r="D60" s="4">
        <v>457303</v>
      </c>
      <c r="E60" s="4">
        <v>30548</v>
      </c>
      <c r="F60" s="3">
        <f t="shared" si="3"/>
        <v>0.011259992745952034</v>
      </c>
    </row>
    <row r="61" spans="1:6" ht="15">
      <c r="A61" s="1" t="s">
        <v>10</v>
      </c>
      <c r="B61" s="2">
        <v>18</v>
      </c>
      <c r="C61" s="3">
        <f t="shared" si="2"/>
        <v>0.004110527517698105</v>
      </c>
      <c r="D61" s="4">
        <v>665983</v>
      </c>
      <c r="E61" s="4">
        <v>44487</v>
      </c>
      <c r="F61" s="3">
        <f t="shared" si="3"/>
        <v>0.01639790812129004</v>
      </c>
    </row>
    <row r="62" spans="1:6" ht="15">
      <c r="A62" s="7" t="s">
        <v>11</v>
      </c>
      <c r="B62" s="8">
        <v>8</v>
      </c>
      <c r="C62" s="9">
        <f t="shared" si="2"/>
        <v>0.0018269011189769354</v>
      </c>
      <c r="D62" s="10">
        <v>341363</v>
      </c>
      <c r="E62" s="10">
        <v>22803</v>
      </c>
      <c r="F62" s="9">
        <f t="shared" si="3"/>
        <v>0.008405185759655109</v>
      </c>
    </row>
    <row r="63" spans="1:6" ht="15">
      <c r="A63" s="1" t="s">
        <v>12</v>
      </c>
      <c r="B63" s="2">
        <v>13</v>
      </c>
      <c r="C63" s="3">
        <f t="shared" si="2"/>
        <v>0.00296871431833752</v>
      </c>
      <c r="D63" s="4">
        <v>616025</v>
      </c>
      <c r="E63" s="4">
        <v>41153</v>
      </c>
      <c r="F63" s="3">
        <f t="shared" si="3"/>
        <v>0.01516899572718882</v>
      </c>
    </row>
    <row r="64" spans="1:6" ht="15">
      <c r="A64" s="1" t="s">
        <v>47</v>
      </c>
      <c r="B64" s="2">
        <v>82</v>
      </c>
      <c r="C64" s="3">
        <f t="shared" si="2"/>
        <v>0.018725736469513588</v>
      </c>
      <c r="D64" s="4">
        <v>5800857.26</v>
      </c>
      <c r="E64" s="4">
        <v>387494</v>
      </c>
      <c r="F64" s="3">
        <f t="shared" si="3"/>
        <v>0.1428302877144146</v>
      </c>
    </row>
    <row r="65" spans="1:6" ht="15">
      <c r="A65" s="7" t="s">
        <v>46</v>
      </c>
      <c r="B65" s="8">
        <v>51</v>
      </c>
      <c r="C65" s="9">
        <f t="shared" si="2"/>
        <v>0.011646494633477963</v>
      </c>
      <c r="D65" s="10">
        <v>7695274</v>
      </c>
      <c r="E65" s="10">
        <v>514040</v>
      </c>
      <c r="F65" s="9">
        <f t="shared" si="3"/>
        <v>0.18947514309051933</v>
      </c>
    </row>
    <row r="66" spans="1:6" ht="15">
      <c r="A66" s="1" t="s">
        <v>45</v>
      </c>
      <c r="B66" s="2">
        <v>20</v>
      </c>
      <c r="C66" s="3">
        <f t="shared" si="2"/>
        <v>0.004567252797442339</v>
      </c>
      <c r="D66" s="4">
        <v>6819669.33</v>
      </c>
      <c r="E66" s="4">
        <v>455554</v>
      </c>
      <c r="F66" s="3">
        <f t="shared" si="3"/>
        <v>0.16791720359399742</v>
      </c>
    </row>
    <row r="67" spans="1:6" ht="15">
      <c r="A67" s="1" t="s">
        <v>44</v>
      </c>
      <c r="B67" s="2">
        <v>14</v>
      </c>
      <c r="C67" s="3">
        <f t="shared" si="2"/>
        <v>0.0031970769582096367</v>
      </c>
      <c r="D67" s="4">
        <v>13962347.38</v>
      </c>
      <c r="E67" s="4">
        <v>932685</v>
      </c>
      <c r="F67" s="3">
        <f t="shared" si="3"/>
        <v>0.34378768934981907</v>
      </c>
    </row>
    <row r="68" spans="1:6" ht="15">
      <c r="A68" s="7" t="s">
        <v>32</v>
      </c>
      <c r="B68" s="8">
        <v>4379</v>
      </c>
      <c r="C68" s="9">
        <f>SUM(C48:C67)</f>
        <v>1.0000000000000002</v>
      </c>
      <c r="D68" s="10">
        <v>40613330.73</v>
      </c>
      <c r="E68" s="10">
        <v>2712968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22917</v>
      </c>
      <c r="D70" s="4">
        <f>+D34</f>
        <v>2023175931.94</v>
      </c>
      <c r="E70" s="4">
        <f>+E34</f>
        <v>113974148.11</v>
      </c>
    </row>
    <row r="71" spans="1:5" ht="15">
      <c r="A71" s="1" t="s">
        <v>40</v>
      </c>
      <c r="B71" s="2">
        <f>+B35</f>
        <v>4379</v>
      </c>
      <c r="D71" s="4">
        <f>+D35</f>
        <v>40613330.73</v>
      </c>
      <c r="E71" s="4">
        <f>+E35</f>
        <v>2712968</v>
      </c>
    </row>
    <row r="72" spans="1:5" ht="15">
      <c r="A72" s="1" t="s">
        <v>41</v>
      </c>
      <c r="B72" s="2">
        <f>SUM(B70:B71)</f>
        <v>27296</v>
      </c>
      <c r="D72" s="4">
        <f>SUM(D70:D71)</f>
        <v>2063789262.67</v>
      </c>
      <c r="E72" s="4">
        <f>SUM(E70:E71)</f>
        <v>116687116.11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>
      <c r="A76" s="50" t="s">
        <v>37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28">
      <selection activeCell="L51" sqref="L51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70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9540</v>
      </c>
      <c r="C2" s="3">
        <f>+B2/$B$32</f>
        <v>0.4102167182662539</v>
      </c>
      <c r="D2" s="4">
        <v>0</v>
      </c>
      <c r="E2" s="4">
        <v>6265</v>
      </c>
      <c r="F2" s="3">
        <f>+E2/$E$32</f>
        <v>5.411208236137745E-05</v>
      </c>
    </row>
    <row r="3" spans="1:6" ht="15">
      <c r="A3" s="1" t="s">
        <v>3</v>
      </c>
      <c r="B3" s="2">
        <v>5259</v>
      </c>
      <c r="C3" s="3">
        <f aca="true" t="shared" si="0" ref="C3:C31">+B3/$B$32</f>
        <v>0.22613519091847264</v>
      </c>
      <c r="D3" s="4">
        <v>4944138.35</v>
      </c>
      <c r="E3" s="4">
        <v>270817.35</v>
      </c>
      <c r="F3" s="3">
        <f>+E3/$E$32</f>
        <v>0.002339104668490021</v>
      </c>
    </row>
    <row r="4" spans="1:6" ht="15">
      <c r="A4" s="7" t="s">
        <v>4</v>
      </c>
      <c r="B4" s="8">
        <v>1171</v>
      </c>
      <c r="C4" s="9">
        <f t="shared" si="0"/>
        <v>0.050352597179222566</v>
      </c>
      <c r="D4" s="10">
        <v>8543352.28</v>
      </c>
      <c r="E4" s="10">
        <v>470252</v>
      </c>
      <c r="F4" s="9">
        <f aca="true" t="shared" si="1" ref="F4:F31">+E4/$E$32</f>
        <v>0.004061662402969269</v>
      </c>
    </row>
    <row r="5" spans="1:6" ht="15">
      <c r="A5" s="1" t="s">
        <v>5</v>
      </c>
      <c r="B5" s="2">
        <v>837</v>
      </c>
      <c r="C5" s="3">
        <f t="shared" si="0"/>
        <v>0.035990712074303405</v>
      </c>
      <c r="D5" s="4">
        <v>10362595.83</v>
      </c>
      <c r="E5" s="4">
        <v>569725</v>
      </c>
      <c r="F5" s="3">
        <f t="shared" si="1"/>
        <v>0.004920830985368837</v>
      </c>
    </row>
    <row r="6" spans="1:6" ht="15">
      <c r="A6" s="1" t="s">
        <v>6</v>
      </c>
      <c r="B6" s="2">
        <v>665</v>
      </c>
      <c r="C6" s="3">
        <f t="shared" si="0"/>
        <v>0.028594771241830064</v>
      </c>
      <c r="D6" s="4">
        <v>11593276.27</v>
      </c>
      <c r="E6" s="4">
        <v>636063</v>
      </c>
      <c r="F6" s="3">
        <f t="shared" si="1"/>
        <v>0.005493805816923355</v>
      </c>
    </row>
    <row r="7" spans="1:6" ht="15">
      <c r="A7" s="7" t="s">
        <v>7</v>
      </c>
      <c r="B7" s="8">
        <v>512</v>
      </c>
      <c r="C7" s="9">
        <f t="shared" si="0"/>
        <v>0.022015823873409012</v>
      </c>
      <c r="D7" s="10">
        <v>11439524.17</v>
      </c>
      <c r="E7" s="10">
        <v>629524</v>
      </c>
      <c r="F7" s="9">
        <f t="shared" si="1"/>
        <v>0.005437327140696532</v>
      </c>
    </row>
    <row r="8" spans="1:6" ht="15">
      <c r="A8" s="1" t="s">
        <v>8</v>
      </c>
      <c r="B8" s="2">
        <v>491</v>
      </c>
      <c r="C8" s="3">
        <f t="shared" si="0"/>
        <v>0.021112831097351223</v>
      </c>
      <c r="D8" s="4">
        <v>13476071.73</v>
      </c>
      <c r="E8" s="4">
        <v>736055</v>
      </c>
      <c r="F8" s="3">
        <f t="shared" si="1"/>
        <v>0.0063574571081410495</v>
      </c>
    </row>
    <row r="9" spans="1:6" ht="15">
      <c r="A9" s="1" t="s">
        <v>9</v>
      </c>
      <c r="B9" s="2">
        <v>402</v>
      </c>
      <c r="C9" s="3">
        <f t="shared" si="0"/>
        <v>0.017285861713106296</v>
      </c>
      <c r="D9" s="4">
        <v>13033364.43</v>
      </c>
      <c r="E9" s="4">
        <v>710168</v>
      </c>
      <c r="F9" s="3">
        <f t="shared" si="1"/>
        <v>0.00613386581107976</v>
      </c>
    </row>
    <row r="10" spans="1:6" ht="15">
      <c r="A10" s="7" t="s">
        <v>10</v>
      </c>
      <c r="B10" s="8">
        <v>326</v>
      </c>
      <c r="C10" s="9">
        <f t="shared" si="0"/>
        <v>0.014017887856897145</v>
      </c>
      <c r="D10" s="10">
        <v>12188815.36</v>
      </c>
      <c r="E10" s="10">
        <v>662055</v>
      </c>
      <c r="F10" s="9">
        <f t="shared" si="1"/>
        <v>0.005718304020392936</v>
      </c>
    </row>
    <row r="11" spans="1:6" ht="15">
      <c r="A11" s="1" t="s">
        <v>11</v>
      </c>
      <c r="B11" s="2">
        <v>338</v>
      </c>
      <c r="C11" s="3">
        <f t="shared" si="0"/>
        <v>0.014533883728930169</v>
      </c>
      <c r="D11" s="4">
        <v>14354520.23</v>
      </c>
      <c r="E11" s="4">
        <v>787012</v>
      </c>
      <c r="F11" s="3">
        <f t="shared" si="1"/>
        <v>0.0067975831066867335</v>
      </c>
    </row>
    <row r="12" spans="1:6" ht="15">
      <c r="A12" s="1" t="s">
        <v>12</v>
      </c>
      <c r="B12" s="2">
        <v>438</v>
      </c>
      <c r="C12" s="3">
        <f t="shared" si="0"/>
        <v>0.018833849329205368</v>
      </c>
      <c r="D12" s="4">
        <v>20937956</v>
      </c>
      <c r="E12" s="4">
        <v>1161500</v>
      </c>
      <c r="F12" s="3">
        <f t="shared" si="1"/>
        <v>0.010032112316478835</v>
      </c>
    </row>
    <row r="13" spans="1:6" ht="15">
      <c r="A13" s="7" t="s">
        <v>13</v>
      </c>
      <c r="B13" s="8">
        <v>502</v>
      </c>
      <c r="C13" s="9">
        <f t="shared" si="0"/>
        <v>0.021585827313381493</v>
      </c>
      <c r="D13" s="10">
        <v>27284542.95</v>
      </c>
      <c r="E13" s="10">
        <v>1524543.5</v>
      </c>
      <c r="F13" s="9">
        <f t="shared" si="1"/>
        <v>0.013167793046369137</v>
      </c>
    </row>
    <row r="14" spans="1:6" ht="15">
      <c r="A14" s="1" t="s">
        <v>14</v>
      </c>
      <c r="B14" s="2">
        <v>340</v>
      </c>
      <c r="C14" s="3">
        <f t="shared" si="0"/>
        <v>0.014619883040935672</v>
      </c>
      <c r="D14" s="4">
        <v>22063087.62</v>
      </c>
      <c r="E14" s="4">
        <v>1311821</v>
      </c>
      <c r="F14" s="3">
        <f t="shared" si="1"/>
        <v>0.011330465442200243</v>
      </c>
    </row>
    <row r="15" spans="1:6" ht="15">
      <c r="A15" s="1" t="s">
        <v>15</v>
      </c>
      <c r="B15" s="2">
        <v>315</v>
      </c>
      <c r="C15" s="3">
        <f t="shared" si="0"/>
        <v>0.013544891640866873</v>
      </c>
      <c r="D15" s="4">
        <v>23645896</v>
      </c>
      <c r="E15" s="4">
        <v>1439592</v>
      </c>
      <c r="F15" s="3">
        <f t="shared" si="1"/>
        <v>0.012434049620236245</v>
      </c>
    </row>
    <row r="16" spans="1:6" ht="15">
      <c r="A16" s="7" t="s">
        <v>16</v>
      </c>
      <c r="B16" s="8">
        <v>183</v>
      </c>
      <c r="C16" s="9">
        <f t="shared" si="0"/>
        <v>0.007868937048503612</v>
      </c>
      <c r="D16" s="10">
        <v>15451512.76</v>
      </c>
      <c r="E16" s="10">
        <v>972763</v>
      </c>
      <c r="F16" s="9">
        <f t="shared" si="1"/>
        <v>0.008401952366177272</v>
      </c>
    </row>
    <row r="17" spans="1:6" ht="15">
      <c r="A17" s="1" t="s">
        <v>17</v>
      </c>
      <c r="B17" s="2">
        <v>169</v>
      </c>
      <c r="C17" s="3">
        <f t="shared" si="0"/>
        <v>0.0072669418644650844</v>
      </c>
      <c r="D17" s="4">
        <v>16049603.91</v>
      </c>
      <c r="E17" s="4">
        <v>1033728</v>
      </c>
      <c r="F17" s="3">
        <f t="shared" si="1"/>
        <v>0.008928519501238944</v>
      </c>
    </row>
    <row r="18" spans="1:6" ht="15">
      <c r="A18" s="1" t="s">
        <v>18</v>
      </c>
      <c r="B18" s="2">
        <v>454</v>
      </c>
      <c r="C18" s="3">
        <f t="shared" si="0"/>
        <v>0.019521843825249397</v>
      </c>
      <c r="D18" s="4">
        <v>55243851.9</v>
      </c>
      <c r="E18" s="4">
        <v>3589580</v>
      </c>
      <c r="F18" s="3">
        <f t="shared" si="1"/>
        <v>0.031003934334038828</v>
      </c>
    </row>
    <row r="19" spans="1:6" ht="15">
      <c r="A19" s="7" t="s">
        <v>19</v>
      </c>
      <c r="B19" s="8">
        <v>227</v>
      </c>
      <c r="C19" s="9">
        <f t="shared" si="0"/>
        <v>0.009760921912624699</v>
      </c>
      <c r="D19" s="10">
        <v>39330323.92</v>
      </c>
      <c r="E19" s="10">
        <v>2591609</v>
      </c>
      <c r="F19" s="9">
        <f t="shared" si="1"/>
        <v>0.02238425533224055</v>
      </c>
    </row>
    <row r="20" spans="1:6" ht="15">
      <c r="A20" s="1" t="s">
        <v>20</v>
      </c>
      <c r="B20" s="2">
        <v>141</v>
      </c>
      <c r="C20" s="3">
        <f t="shared" si="0"/>
        <v>0.006062951496388029</v>
      </c>
      <c r="D20" s="4">
        <v>31458269</v>
      </c>
      <c r="E20" s="4">
        <v>2051463.5</v>
      </c>
      <c r="F20" s="3">
        <f t="shared" si="1"/>
        <v>0.017718908519291244</v>
      </c>
    </row>
    <row r="21" spans="1:6" ht="15">
      <c r="A21" s="1" t="s">
        <v>21</v>
      </c>
      <c r="B21" s="2">
        <v>95</v>
      </c>
      <c r="C21" s="3">
        <f t="shared" si="0"/>
        <v>0.004084967320261438</v>
      </c>
      <c r="D21" s="4">
        <v>26104254.54</v>
      </c>
      <c r="E21" s="4">
        <v>1756808</v>
      </c>
      <c r="F21" s="3">
        <f t="shared" si="1"/>
        <v>0.015173908888926863</v>
      </c>
    </row>
    <row r="22" spans="1:6" ht="15">
      <c r="A22" s="7" t="s">
        <v>22</v>
      </c>
      <c r="B22" s="8">
        <v>89</v>
      </c>
      <c r="C22" s="9">
        <f t="shared" si="0"/>
        <v>0.003826969384244926</v>
      </c>
      <c r="D22" s="10">
        <v>28657308</v>
      </c>
      <c r="E22" s="10">
        <v>1981593</v>
      </c>
      <c r="F22" s="9">
        <f t="shared" si="1"/>
        <v>0.01711542276500064</v>
      </c>
    </row>
    <row r="23" spans="1:6" ht="15">
      <c r="A23" s="1" t="s">
        <v>23</v>
      </c>
      <c r="B23" s="2">
        <v>69</v>
      </c>
      <c r="C23" s="3">
        <f t="shared" si="0"/>
        <v>0.0029669762641898866</v>
      </c>
      <c r="D23" s="4">
        <v>25882324</v>
      </c>
      <c r="E23" s="4">
        <v>1639972</v>
      </c>
      <c r="F23" s="3">
        <f t="shared" si="1"/>
        <v>0.014164772535411475</v>
      </c>
    </row>
    <row r="24" spans="1:6" ht="15">
      <c r="A24" s="1" t="s">
        <v>24</v>
      </c>
      <c r="B24" s="2">
        <v>61</v>
      </c>
      <c r="C24" s="3">
        <f t="shared" si="0"/>
        <v>0.0026229790161678705</v>
      </c>
      <c r="D24" s="4">
        <v>25705352.77</v>
      </c>
      <c r="E24" s="4">
        <v>1634084</v>
      </c>
      <c r="F24" s="3">
        <f t="shared" si="1"/>
        <v>0.014113916678916058</v>
      </c>
    </row>
    <row r="25" spans="1:6" ht="15">
      <c r="A25" s="7" t="s">
        <v>25</v>
      </c>
      <c r="B25" s="8">
        <v>50</v>
      </c>
      <c r="C25" s="9">
        <f t="shared" si="0"/>
        <v>0.002149982800137599</v>
      </c>
      <c r="D25" s="10">
        <v>23698114.16</v>
      </c>
      <c r="E25" s="10">
        <v>1561308</v>
      </c>
      <c r="F25" s="9">
        <f t="shared" si="1"/>
        <v>0.013485335528727454</v>
      </c>
    </row>
    <row r="26" spans="1:6" ht="15">
      <c r="A26" s="1" t="s">
        <v>26</v>
      </c>
      <c r="B26" s="2">
        <v>175</v>
      </c>
      <c r="C26" s="3">
        <f t="shared" si="0"/>
        <v>0.007524939800481596</v>
      </c>
      <c r="D26" s="4">
        <v>105433650.07</v>
      </c>
      <c r="E26" s="4">
        <v>6779495</v>
      </c>
      <c r="F26" s="3">
        <f t="shared" si="1"/>
        <v>0.05855588057598509</v>
      </c>
    </row>
    <row r="27" spans="1:6" ht="15">
      <c r="A27" s="1" t="s">
        <v>27</v>
      </c>
      <c r="B27" s="2">
        <v>83</v>
      </c>
      <c r="C27" s="3">
        <f t="shared" si="0"/>
        <v>0.0035689714482284142</v>
      </c>
      <c r="D27" s="4">
        <v>72266842.74</v>
      </c>
      <c r="E27" s="4">
        <v>4654510</v>
      </c>
      <c r="F27" s="3">
        <f t="shared" si="1"/>
        <v>0.04020195187100638</v>
      </c>
    </row>
    <row r="28" spans="1:6" ht="15">
      <c r="A28" s="7" t="s">
        <v>28</v>
      </c>
      <c r="B28" s="8">
        <v>163</v>
      </c>
      <c r="C28" s="9">
        <f t="shared" si="0"/>
        <v>0.0070089439284485725</v>
      </c>
      <c r="D28" s="10">
        <v>226559228</v>
      </c>
      <c r="E28" s="10">
        <v>13381320</v>
      </c>
      <c r="F28" s="9">
        <f t="shared" si="1"/>
        <v>0.11557718913710252</v>
      </c>
    </row>
    <row r="29" spans="1:6" ht="15">
      <c r="A29" s="1" t="s">
        <v>29</v>
      </c>
      <c r="B29" s="2">
        <v>41</v>
      </c>
      <c r="C29" s="3">
        <f t="shared" si="0"/>
        <v>0.0017629858961128312</v>
      </c>
      <c r="D29" s="4">
        <v>96883652</v>
      </c>
      <c r="E29" s="4">
        <v>6106079</v>
      </c>
      <c r="F29" s="3">
        <f t="shared" si="1"/>
        <v>0.052739449282215044</v>
      </c>
    </row>
    <row r="30" spans="1:6" ht="15">
      <c r="A30" s="1" t="s">
        <v>30</v>
      </c>
      <c r="B30" s="2">
        <v>58</v>
      </c>
      <c r="C30" s="3">
        <f t="shared" si="0"/>
        <v>0.0024939800481596146</v>
      </c>
      <c r="D30" s="4">
        <v>231072450.39</v>
      </c>
      <c r="E30" s="4">
        <v>13960201</v>
      </c>
      <c r="F30" s="3">
        <f t="shared" si="1"/>
        <v>0.12057710236127435</v>
      </c>
    </row>
    <row r="31" spans="1:6" ht="15">
      <c r="A31" s="7" t="s">
        <v>31</v>
      </c>
      <c r="B31" s="8">
        <v>62</v>
      </c>
      <c r="C31" s="9">
        <f t="shared" si="0"/>
        <v>0.002665978672170623</v>
      </c>
      <c r="D31" s="10">
        <v>962566634.51</v>
      </c>
      <c r="E31" s="10">
        <v>41168303</v>
      </c>
      <c r="F31" s="9">
        <f t="shared" si="1"/>
        <v>0.355579026754053</v>
      </c>
    </row>
    <row r="32" spans="1:6" ht="15">
      <c r="A32" s="1" t="s">
        <v>32</v>
      </c>
      <c r="B32" s="2">
        <v>23256</v>
      </c>
      <c r="C32" s="3">
        <f>SUM(C2:C31)</f>
        <v>1</v>
      </c>
      <c r="D32" s="4">
        <v>2176230513.89</v>
      </c>
      <c r="E32" s="4">
        <v>115778209.35</v>
      </c>
      <c r="F32" s="3">
        <f>SUM(F2:F31)</f>
        <v>1.0000000000000002</v>
      </c>
    </row>
    <row r="34" spans="1:5" ht="15">
      <c r="A34" s="1" t="s">
        <v>39</v>
      </c>
      <c r="B34" s="2">
        <v>23256</v>
      </c>
      <c r="D34" s="4">
        <v>2176230513.89</v>
      </c>
      <c r="E34" s="4">
        <v>115778209.35</v>
      </c>
    </row>
    <row r="35" spans="1:5" ht="15">
      <c r="A35" s="1" t="s">
        <v>40</v>
      </c>
      <c r="B35" s="2">
        <v>4145</v>
      </c>
      <c r="D35" s="4">
        <v>38483775.37</v>
      </c>
      <c r="E35" s="4">
        <v>2570711</v>
      </c>
    </row>
    <row r="36" spans="1:5" ht="15">
      <c r="A36" s="1" t="s">
        <v>41</v>
      </c>
      <c r="B36" s="2">
        <f>SUM(B34:B35)</f>
        <v>27401</v>
      </c>
      <c r="D36" s="4">
        <f>SUM(D34:D35)</f>
        <v>2214714289.2599998</v>
      </c>
      <c r="E36" s="4">
        <f>SUM(E34:E35)</f>
        <v>118348920.35</v>
      </c>
    </row>
    <row r="38" ht="18">
      <c r="A38" s="1" t="s">
        <v>35</v>
      </c>
    </row>
    <row r="39" ht="18">
      <c r="A39" s="1" t="s">
        <v>36</v>
      </c>
    </row>
    <row r="40" spans="1:6" ht="15">
      <c r="A40" s="50" t="s">
        <v>37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70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39</v>
      </c>
      <c r="C48" s="3">
        <f>+B48/$B$68</f>
        <v>0.009408926417370326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3345</v>
      </c>
      <c r="C49" s="3">
        <f>+B49/$B$68</f>
        <v>0.8069963811821471</v>
      </c>
      <c r="D49" s="4">
        <v>0</v>
      </c>
      <c r="E49" s="4">
        <v>0</v>
      </c>
      <c r="F49" s="3">
        <f>+E49/$E$68</f>
        <v>0</v>
      </c>
    </row>
    <row r="50" spans="1:6" ht="15">
      <c r="A50" s="7" t="s">
        <v>52</v>
      </c>
      <c r="B50" s="8">
        <v>171</v>
      </c>
      <c r="C50" s="9">
        <f>+B50/$B$68</f>
        <v>0.041254523522316046</v>
      </c>
      <c r="D50" s="10">
        <v>60176.32</v>
      </c>
      <c r="E50" s="10">
        <v>4016</v>
      </c>
      <c r="F50" s="9">
        <f>+E50/$E$68</f>
        <v>0.0015622137221959216</v>
      </c>
    </row>
    <row r="51" spans="1:6" ht="15">
      <c r="A51" s="1" t="s">
        <v>51</v>
      </c>
      <c r="B51" s="2">
        <v>72</v>
      </c>
      <c r="C51" s="3">
        <f aca="true" t="shared" si="2" ref="C51:C67">+B51/$B$68</f>
        <v>0.017370325693606754</v>
      </c>
      <c r="D51" s="4">
        <v>103659.65</v>
      </c>
      <c r="E51" s="4">
        <v>6925</v>
      </c>
      <c r="F51" s="3">
        <f aca="true" t="shared" si="3" ref="F51:F67">+E51/$E$68</f>
        <v>0.0026938072774419218</v>
      </c>
    </row>
    <row r="52" spans="1:6" ht="15">
      <c r="A52" s="1" t="s">
        <v>50</v>
      </c>
      <c r="B52" s="2">
        <v>50</v>
      </c>
      <c r="C52" s="3">
        <f t="shared" si="2"/>
        <v>0.012062726176115802</v>
      </c>
      <c r="D52" s="4">
        <v>122314.12</v>
      </c>
      <c r="E52" s="4">
        <v>8172</v>
      </c>
      <c r="F52" s="3">
        <f t="shared" si="3"/>
        <v>0.0031788870861018605</v>
      </c>
    </row>
    <row r="53" spans="1:6" ht="15">
      <c r="A53" s="7" t="s">
        <v>49</v>
      </c>
      <c r="B53" s="8">
        <v>31</v>
      </c>
      <c r="C53" s="9">
        <f t="shared" si="2"/>
        <v>0.007478890229191798</v>
      </c>
      <c r="D53" s="10">
        <v>107084</v>
      </c>
      <c r="E53" s="10">
        <v>7151</v>
      </c>
      <c r="F53" s="9">
        <f t="shared" si="3"/>
        <v>0.002781720699059521</v>
      </c>
    </row>
    <row r="54" spans="1:6" ht="15">
      <c r="A54" s="1" t="s">
        <v>48</v>
      </c>
      <c r="B54" s="2">
        <v>31</v>
      </c>
      <c r="C54" s="3">
        <f t="shared" si="2"/>
        <v>0.007478890229191798</v>
      </c>
      <c r="D54" s="4">
        <v>140026.76</v>
      </c>
      <c r="E54" s="4">
        <v>9353</v>
      </c>
      <c r="F54" s="3">
        <f t="shared" si="3"/>
        <v>0.0036382930636699343</v>
      </c>
    </row>
    <row r="55" spans="1:6" ht="15">
      <c r="A55" s="1" t="s">
        <v>4</v>
      </c>
      <c r="B55" s="2">
        <v>85</v>
      </c>
      <c r="C55" s="3">
        <f t="shared" si="2"/>
        <v>0.020506634499396863</v>
      </c>
      <c r="D55" s="4">
        <v>601955.32</v>
      </c>
      <c r="E55" s="4">
        <v>40210</v>
      </c>
      <c r="F55" s="3">
        <f t="shared" si="3"/>
        <v>0.01564158709399851</v>
      </c>
    </row>
    <row r="56" spans="1:6" ht="15">
      <c r="A56" s="7" t="s">
        <v>5</v>
      </c>
      <c r="B56" s="8">
        <v>63</v>
      </c>
      <c r="C56" s="9">
        <f t="shared" si="2"/>
        <v>0.015199034981905911</v>
      </c>
      <c r="D56" s="10">
        <v>783179.59</v>
      </c>
      <c r="E56" s="10">
        <v>52315</v>
      </c>
      <c r="F56" s="9">
        <f t="shared" si="3"/>
        <v>0.020350401114711068</v>
      </c>
    </row>
    <row r="57" spans="1:6" ht="15">
      <c r="A57" s="1" t="s">
        <v>6</v>
      </c>
      <c r="B57" s="2">
        <v>35</v>
      </c>
      <c r="C57" s="3">
        <f t="shared" si="2"/>
        <v>0.008443908323281062</v>
      </c>
      <c r="D57" s="4">
        <v>598713</v>
      </c>
      <c r="E57" s="4">
        <v>39997</v>
      </c>
      <c r="F57" s="3">
        <f t="shared" si="3"/>
        <v>0.015558730639111125</v>
      </c>
    </row>
    <row r="58" spans="1:6" ht="15">
      <c r="A58" s="1" t="s">
        <v>7</v>
      </c>
      <c r="B58" s="2">
        <v>27</v>
      </c>
      <c r="C58" s="3">
        <f t="shared" si="2"/>
        <v>0.006513872135102533</v>
      </c>
      <c r="D58" s="4">
        <v>599238.55</v>
      </c>
      <c r="E58" s="4">
        <v>40029</v>
      </c>
      <c r="F58" s="3">
        <f t="shared" si="3"/>
        <v>0.015571178557216273</v>
      </c>
    </row>
    <row r="59" spans="1:6" ht="15">
      <c r="A59" s="7" t="s">
        <v>8</v>
      </c>
      <c r="B59" s="8">
        <v>25</v>
      </c>
      <c r="C59" s="9">
        <f t="shared" si="2"/>
        <v>0.006031363088057901</v>
      </c>
      <c r="D59" s="10">
        <v>693954.36</v>
      </c>
      <c r="E59" s="10">
        <v>46357</v>
      </c>
      <c r="F59" s="9">
        <f t="shared" si="3"/>
        <v>0.01803275436250905</v>
      </c>
    </row>
    <row r="60" spans="1:6" ht="15">
      <c r="A60" s="1" t="s">
        <v>9</v>
      </c>
      <c r="B60" s="2">
        <v>11</v>
      </c>
      <c r="C60" s="3">
        <f t="shared" si="2"/>
        <v>0.0026537997587454767</v>
      </c>
      <c r="D60" s="4">
        <v>347758</v>
      </c>
      <c r="E60" s="4">
        <v>23229</v>
      </c>
      <c r="F60" s="3">
        <f t="shared" si="3"/>
        <v>0.009036021552014209</v>
      </c>
    </row>
    <row r="61" spans="1:6" ht="15">
      <c r="A61" s="1" t="s">
        <v>10</v>
      </c>
      <c r="B61" s="2">
        <v>19</v>
      </c>
      <c r="C61" s="3">
        <f t="shared" si="2"/>
        <v>0.004583835946924005</v>
      </c>
      <c r="D61" s="4">
        <v>713913</v>
      </c>
      <c r="E61" s="4">
        <v>47689</v>
      </c>
      <c r="F61" s="3">
        <f t="shared" si="3"/>
        <v>0.018550898953635785</v>
      </c>
    </row>
    <row r="62" spans="1:6" ht="15">
      <c r="A62" s="7" t="s">
        <v>11</v>
      </c>
      <c r="B62" s="8">
        <v>11</v>
      </c>
      <c r="C62" s="9">
        <f t="shared" si="2"/>
        <v>0.0026537997587454767</v>
      </c>
      <c r="D62" s="10">
        <v>472580</v>
      </c>
      <c r="E62" s="10">
        <v>31568</v>
      </c>
      <c r="F62" s="9">
        <f t="shared" si="3"/>
        <v>0.012279871210727305</v>
      </c>
    </row>
    <row r="63" spans="1:6" ht="15">
      <c r="A63" s="1" t="s">
        <v>12</v>
      </c>
      <c r="B63" s="2">
        <v>12</v>
      </c>
      <c r="C63" s="3">
        <f t="shared" si="2"/>
        <v>0.0028950542822677927</v>
      </c>
      <c r="D63" s="4">
        <v>567407</v>
      </c>
      <c r="E63" s="4">
        <v>37904</v>
      </c>
      <c r="F63" s="3">
        <f t="shared" si="3"/>
        <v>0.014744558995546369</v>
      </c>
    </row>
    <row r="64" spans="1:6" ht="15">
      <c r="A64" s="1" t="s">
        <v>47</v>
      </c>
      <c r="B64" s="2">
        <v>54</v>
      </c>
      <c r="C64" s="3">
        <f t="shared" si="2"/>
        <v>0.013027744270205066</v>
      </c>
      <c r="D64" s="4">
        <v>3873583.36</v>
      </c>
      <c r="E64" s="4">
        <v>258753</v>
      </c>
      <c r="F64" s="3">
        <f t="shared" si="3"/>
        <v>0.1006542547956577</v>
      </c>
    </row>
    <row r="65" spans="1:6" ht="15">
      <c r="A65" s="7" t="s">
        <v>46</v>
      </c>
      <c r="B65" s="8">
        <v>38</v>
      </c>
      <c r="C65" s="9">
        <f t="shared" si="2"/>
        <v>0.00916767189384801</v>
      </c>
      <c r="D65" s="10">
        <v>6326518.01</v>
      </c>
      <c r="E65" s="10">
        <v>422611</v>
      </c>
      <c r="F65" s="9">
        <f t="shared" si="3"/>
        <v>0.16439459744794338</v>
      </c>
    </row>
    <row r="66" spans="1:6" ht="15">
      <c r="A66" s="1" t="s">
        <v>45</v>
      </c>
      <c r="B66" s="2">
        <v>11</v>
      </c>
      <c r="C66" s="3">
        <f t="shared" si="2"/>
        <v>0.0026537997587454767</v>
      </c>
      <c r="D66" s="4">
        <v>3978826</v>
      </c>
      <c r="E66" s="4">
        <v>265787</v>
      </c>
      <c r="F66" s="3">
        <f t="shared" si="3"/>
        <v>0.10339046279414528</v>
      </c>
    </row>
    <row r="67" spans="1:6" ht="15">
      <c r="A67" s="1" t="s">
        <v>44</v>
      </c>
      <c r="B67" s="2">
        <v>15</v>
      </c>
      <c r="C67" s="3">
        <f t="shared" si="2"/>
        <v>0.0036188178528347406</v>
      </c>
      <c r="D67" s="4">
        <v>18392888.33</v>
      </c>
      <c r="E67" s="4">
        <v>1228645</v>
      </c>
      <c r="F67" s="3">
        <f t="shared" si="3"/>
        <v>0.4779397606343148</v>
      </c>
    </row>
    <row r="68" spans="1:6" ht="15">
      <c r="A68" s="7" t="s">
        <v>32</v>
      </c>
      <c r="B68" s="8">
        <v>4145</v>
      </c>
      <c r="C68" s="9">
        <f>SUM(C48:C67)</f>
        <v>0.9999999999999998</v>
      </c>
      <c r="D68" s="10">
        <v>38483775.37</v>
      </c>
      <c r="E68" s="10">
        <v>2570711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23256</v>
      </c>
      <c r="D70" s="4">
        <f>+D34</f>
        <v>2176230513.89</v>
      </c>
      <c r="E70" s="4">
        <f>+E34</f>
        <v>115778209.35</v>
      </c>
    </row>
    <row r="71" spans="1:5" ht="15">
      <c r="A71" s="1" t="s">
        <v>40</v>
      </c>
      <c r="B71" s="2">
        <f>+B35</f>
        <v>4145</v>
      </c>
      <c r="D71" s="4">
        <f>+D35</f>
        <v>38483775.37</v>
      </c>
      <c r="E71" s="4">
        <f>+E35</f>
        <v>2570711</v>
      </c>
    </row>
    <row r="72" spans="1:5" ht="15">
      <c r="A72" s="1" t="s">
        <v>41</v>
      </c>
      <c r="B72" s="2">
        <f>SUM(B70:B71)</f>
        <v>27401</v>
      </c>
      <c r="D72" s="4">
        <f>SUM(D70:D71)</f>
        <v>2214714289.2599998</v>
      </c>
      <c r="E72" s="4">
        <f>SUM(E70:E71)</f>
        <v>118348920.35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>
      <c r="A76" s="50" t="s">
        <v>37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9">
      <selection activeCell="A47" sqref="A47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71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9520</v>
      </c>
      <c r="C2" s="3">
        <f>+B2/$B$32</f>
        <v>0.4092511391969736</v>
      </c>
      <c r="D2" s="4">
        <v>0</v>
      </c>
      <c r="E2" s="4">
        <v>36070.89</v>
      </c>
      <c r="F2" s="3">
        <f>+E2/$E$32</f>
        <v>0.0003343075106701582</v>
      </c>
    </row>
    <row r="3" spans="1:6" ht="15">
      <c r="A3" s="1" t="s">
        <v>3</v>
      </c>
      <c r="B3" s="2">
        <v>5340</v>
      </c>
      <c r="C3" s="3">
        <f aca="true" t="shared" si="0" ref="C3:C31">+B3/$B$32</f>
        <v>0.22955893732267216</v>
      </c>
      <c r="D3" s="4">
        <v>5184762.74</v>
      </c>
      <c r="E3" s="4">
        <v>322101</v>
      </c>
      <c r="F3" s="3">
        <f>+E3/$E$32</f>
        <v>0.002985254411365193</v>
      </c>
    </row>
    <row r="4" spans="1:6" ht="15">
      <c r="A4" s="7" t="s">
        <v>4</v>
      </c>
      <c r="B4" s="8">
        <v>1173</v>
      </c>
      <c r="C4" s="9">
        <f t="shared" si="0"/>
        <v>0.05042558679391282</v>
      </c>
      <c r="D4" s="10">
        <v>8590880.48</v>
      </c>
      <c r="E4" s="10">
        <v>472289.5</v>
      </c>
      <c r="F4" s="9">
        <f aca="true" t="shared" si="1" ref="F4:F31">+E4/$E$32</f>
        <v>0.004377211847577192</v>
      </c>
    </row>
    <row r="5" spans="1:6" ht="15">
      <c r="A5" s="1" t="s">
        <v>5</v>
      </c>
      <c r="B5" s="2">
        <v>779</v>
      </c>
      <c r="C5" s="3">
        <f t="shared" si="0"/>
        <v>0.03348809216748345</v>
      </c>
      <c r="D5" s="4">
        <v>9660155.04</v>
      </c>
      <c r="E5" s="4">
        <v>531723</v>
      </c>
      <c r="F5" s="3">
        <f t="shared" si="1"/>
        <v>0.004928045648334946</v>
      </c>
    </row>
    <row r="6" spans="1:6" ht="15">
      <c r="A6" s="1" t="s">
        <v>6</v>
      </c>
      <c r="B6" s="2">
        <v>689</v>
      </c>
      <c r="C6" s="3">
        <f t="shared" si="0"/>
        <v>0.029619121313730547</v>
      </c>
      <c r="D6" s="4">
        <v>12045091.52</v>
      </c>
      <c r="E6" s="4">
        <v>664876.67</v>
      </c>
      <c r="F6" s="3">
        <f t="shared" si="1"/>
        <v>0.006162123098442103</v>
      </c>
    </row>
    <row r="7" spans="1:6" ht="15">
      <c r="A7" s="7" t="s">
        <v>7</v>
      </c>
      <c r="B7" s="8">
        <v>555</v>
      </c>
      <c r="C7" s="9">
        <f t="shared" si="0"/>
        <v>0.023858653598142893</v>
      </c>
      <c r="D7" s="10">
        <v>12416970.58</v>
      </c>
      <c r="E7" s="10">
        <v>682983</v>
      </c>
      <c r="F7" s="9">
        <f t="shared" si="1"/>
        <v>0.006329933820874302</v>
      </c>
    </row>
    <row r="8" spans="1:6" ht="15">
      <c r="A8" s="1" t="s">
        <v>8</v>
      </c>
      <c r="B8" s="2">
        <v>421</v>
      </c>
      <c r="C8" s="3">
        <f t="shared" si="0"/>
        <v>0.01809818588255524</v>
      </c>
      <c r="D8" s="4">
        <v>11529201.33</v>
      </c>
      <c r="E8" s="4">
        <v>628699</v>
      </c>
      <c r="F8" s="3">
        <f t="shared" si="1"/>
        <v>0.005826825943324875</v>
      </c>
    </row>
    <row r="9" spans="1:6" ht="15">
      <c r="A9" s="1" t="s">
        <v>9</v>
      </c>
      <c r="B9" s="2">
        <v>411</v>
      </c>
      <c r="C9" s="3">
        <f t="shared" si="0"/>
        <v>0.01766830023213825</v>
      </c>
      <c r="D9" s="4">
        <v>13363614.09</v>
      </c>
      <c r="E9" s="4">
        <v>728032</v>
      </c>
      <c r="F9" s="3">
        <f t="shared" si="1"/>
        <v>0.006747451077814177</v>
      </c>
    </row>
    <row r="10" spans="1:6" ht="15">
      <c r="A10" s="7" t="s">
        <v>10</v>
      </c>
      <c r="B10" s="8">
        <v>335</v>
      </c>
      <c r="C10" s="9">
        <f t="shared" si="0"/>
        <v>0.014401169288969133</v>
      </c>
      <c r="D10" s="10">
        <v>12558810.81</v>
      </c>
      <c r="E10" s="10">
        <v>683512</v>
      </c>
      <c r="F10" s="9">
        <f t="shared" si="1"/>
        <v>0.00633483662956975</v>
      </c>
    </row>
    <row r="11" spans="1:6" ht="15">
      <c r="A11" s="1" t="s">
        <v>11</v>
      </c>
      <c r="B11" s="2">
        <v>359</v>
      </c>
      <c r="C11" s="3">
        <f t="shared" si="0"/>
        <v>0.015432894849969908</v>
      </c>
      <c r="D11" s="4">
        <v>15250181.16</v>
      </c>
      <c r="E11" s="4">
        <v>832553</v>
      </c>
      <c r="F11" s="3">
        <f t="shared" si="1"/>
        <v>0.007716158956182457</v>
      </c>
    </row>
    <row r="12" spans="1:6" ht="15">
      <c r="A12" s="1" t="s">
        <v>12</v>
      </c>
      <c r="B12" s="2">
        <v>425</v>
      </c>
      <c r="C12" s="3">
        <f t="shared" si="0"/>
        <v>0.018270140142722036</v>
      </c>
      <c r="D12" s="4">
        <v>20275030.94</v>
      </c>
      <c r="E12" s="4">
        <v>1124764</v>
      </c>
      <c r="F12" s="3">
        <f t="shared" si="1"/>
        <v>0.010424390774150841</v>
      </c>
    </row>
    <row r="13" spans="1:6" ht="15">
      <c r="A13" s="7" t="s">
        <v>13</v>
      </c>
      <c r="B13" s="8">
        <v>473</v>
      </c>
      <c r="C13" s="9">
        <f t="shared" si="0"/>
        <v>0.020333591264723585</v>
      </c>
      <c r="D13" s="10">
        <v>25655867.35</v>
      </c>
      <c r="E13" s="10">
        <v>1431636.5</v>
      </c>
      <c r="F13" s="9">
        <f t="shared" si="1"/>
        <v>0.013268506391151921</v>
      </c>
    </row>
    <row r="14" spans="1:6" ht="15">
      <c r="A14" s="1" t="s">
        <v>14</v>
      </c>
      <c r="B14" s="2">
        <v>349</v>
      </c>
      <c r="C14" s="3">
        <f t="shared" si="0"/>
        <v>0.015003009199552919</v>
      </c>
      <c r="D14" s="4">
        <v>22506315.36</v>
      </c>
      <c r="E14" s="4">
        <v>1331976.72</v>
      </c>
      <c r="F14" s="3">
        <f t="shared" si="1"/>
        <v>0.012344852636954683</v>
      </c>
    </row>
    <row r="15" spans="1:6" ht="15">
      <c r="A15" s="1" t="s">
        <v>15</v>
      </c>
      <c r="B15" s="2">
        <v>322</v>
      </c>
      <c r="C15" s="3">
        <f t="shared" si="0"/>
        <v>0.013842317943427048</v>
      </c>
      <c r="D15" s="4">
        <v>24068275.45</v>
      </c>
      <c r="E15" s="4">
        <v>1471598</v>
      </c>
      <c r="F15" s="3">
        <f t="shared" si="1"/>
        <v>0.01363887234518426</v>
      </c>
    </row>
    <row r="16" spans="1:6" ht="15">
      <c r="A16" s="7" t="s">
        <v>16</v>
      </c>
      <c r="B16" s="8">
        <v>214</v>
      </c>
      <c r="C16" s="9">
        <f t="shared" si="0"/>
        <v>0.009199552918923567</v>
      </c>
      <c r="D16" s="10">
        <v>18123014.08</v>
      </c>
      <c r="E16" s="10">
        <v>1116936</v>
      </c>
      <c r="F16" s="9">
        <f t="shared" si="1"/>
        <v>0.010351840327141466</v>
      </c>
    </row>
    <row r="17" spans="1:6" ht="15">
      <c r="A17" s="1" t="s">
        <v>17</v>
      </c>
      <c r="B17" s="2">
        <v>191</v>
      </c>
      <c r="C17" s="3">
        <f t="shared" si="0"/>
        <v>0.008210815922964491</v>
      </c>
      <c r="D17" s="4">
        <v>18182453.11</v>
      </c>
      <c r="E17" s="4">
        <v>1159564</v>
      </c>
      <c r="F17" s="3">
        <f t="shared" si="1"/>
        <v>0.010746919588142442</v>
      </c>
    </row>
    <row r="18" spans="1:6" ht="15">
      <c r="A18" s="1" t="s">
        <v>18</v>
      </c>
      <c r="B18" s="2">
        <v>458</v>
      </c>
      <c r="C18" s="3">
        <f t="shared" si="0"/>
        <v>0.0196887627890981</v>
      </c>
      <c r="D18" s="4">
        <v>55240305.96</v>
      </c>
      <c r="E18" s="4">
        <v>3609908</v>
      </c>
      <c r="F18" s="3">
        <f t="shared" si="1"/>
        <v>0.03345687775456301</v>
      </c>
    </row>
    <row r="19" spans="1:6" ht="15">
      <c r="A19" s="7" t="s">
        <v>19</v>
      </c>
      <c r="B19" s="8">
        <v>235</v>
      </c>
      <c r="C19" s="9">
        <f t="shared" si="0"/>
        <v>0.010102312784799243</v>
      </c>
      <c r="D19" s="10">
        <v>40525938.57</v>
      </c>
      <c r="E19" s="10">
        <v>2669732</v>
      </c>
      <c r="F19" s="9">
        <f t="shared" si="1"/>
        <v>0.02474326136883406</v>
      </c>
    </row>
    <row r="20" spans="1:6" ht="15">
      <c r="A20" s="1" t="s">
        <v>20</v>
      </c>
      <c r="B20" s="2">
        <v>133</v>
      </c>
      <c r="C20" s="3">
        <f t="shared" si="0"/>
        <v>0.005717479150545955</v>
      </c>
      <c r="D20" s="4">
        <v>29785589.87</v>
      </c>
      <c r="E20" s="4">
        <v>1876448</v>
      </c>
      <c r="F20" s="3">
        <f t="shared" si="1"/>
        <v>0.017391050228646895</v>
      </c>
    </row>
    <row r="21" spans="1:6" ht="15">
      <c r="A21" s="1" t="s">
        <v>21</v>
      </c>
      <c r="B21" s="2">
        <v>93</v>
      </c>
      <c r="C21" s="3">
        <f t="shared" si="0"/>
        <v>0.003997936548877998</v>
      </c>
      <c r="D21" s="4">
        <v>25596773.35</v>
      </c>
      <c r="E21" s="4">
        <v>1641671.5</v>
      </c>
      <c r="F21" s="3">
        <f t="shared" si="1"/>
        <v>0.015215125340770482</v>
      </c>
    </row>
    <row r="22" spans="1:6" ht="15">
      <c r="A22" s="7" t="s">
        <v>22</v>
      </c>
      <c r="B22" s="8">
        <v>81</v>
      </c>
      <c r="C22" s="9">
        <f t="shared" si="0"/>
        <v>0.0034820737683776116</v>
      </c>
      <c r="D22" s="10">
        <v>26293705</v>
      </c>
      <c r="E22" s="10">
        <v>1728763</v>
      </c>
      <c r="F22" s="9">
        <f t="shared" si="1"/>
        <v>0.01602229540409662</v>
      </c>
    </row>
    <row r="23" spans="1:6" ht="15">
      <c r="A23" s="1" t="s">
        <v>23</v>
      </c>
      <c r="B23" s="2">
        <v>59</v>
      </c>
      <c r="C23" s="3">
        <f t="shared" si="0"/>
        <v>0.0025363253374602354</v>
      </c>
      <c r="D23" s="4">
        <v>21944606</v>
      </c>
      <c r="E23" s="4">
        <v>1501629</v>
      </c>
      <c r="F23" s="3">
        <f t="shared" si="1"/>
        <v>0.013917201736361897</v>
      </c>
    </row>
    <row r="24" spans="1:6" ht="15">
      <c r="A24" s="1" t="s">
        <v>24</v>
      </c>
      <c r="B24" s="2">
        <v>55</v>
      </c>
      <c r="C24" s="3">
        <f t="shared" si="0"/>
        <v>0.00236437107729344</v>
      </c>
      <c r="D24" s="4">
        <v>23441064</v>
      </c>
      <c r="E24" s="4">
        <v>1517481.59</v>
      </c>
      <c r="F24" s="3">
        <f t="shared" si="1"/>
        <v>0.014064124640137619</v>
      </c>
    </row>
    <row r="25" spans="1:6" ht="15">
      <c r="A25" s="7" t="s">
        <v>25</v>
      </c>
      <c r="B25" s="8">
        <v>43</v>
      </c>
      <c r="C25" s="9">
        <f t="shared" si="0"/>
        <v>0.001848508296793053</v>
      </c>
      <c r="D25" s="10">
        <v>20468873.71</v>
      </c>
      <c r="E25" s="10">
        <v>1287509</v>
      </c>
      <c r="F25" s="9">
        <f t="shared" si="1"/>
        <v>0.011932722723376792</v>
      </c>
    </row>
    <row r="26" spans="1:6" ht="15">
      <c r="A26" s="1" t="s">
        <v>26</v>
      </c>
      <c r="B26" s="2">
        <v>143</v>
      </c>
      <c r="C26" s="3">
        <f t="shared" si="0"/>
        <v>0.006147364800962944</v>
      </c>
      <c r="D26" s="4">
        <v>87838433.69</v>
      </c>
      <c r="E26" s="4">
        <v>5843924.21</v>
      </c>
      <c r="F26" s="3">
        <f t="shared" si="1"/>
        <v>0.05416189495712944</v>
      </c>
    </row>
    <row r="27" spans="1:6" ht="15">
      <c r="A27" s="1" t="s">
        <v>27</v>
      </c>
      <c r="B27" s="2">
        <v>88</v>
      </c>
      <c r="C27" s="3">
        <f t="shared" si="0"/>
        <v>0.0037829937236695038</v>
      </c>
      <c r="D27" s="4">
        <v>76280454</v>
      </c>
      <c r="E27" s="4">
        <v>4581269</v>
      </c>
      <c r="F27" s="3">
        <f t="shared" si="1"/>
        <v>0.04245951888351979</v>
      </c>
    </row>
    <row r="28" spans="1:6" ht="15">
      <c r="A28" s="7" t="s">
        <v>28</v>
      </c>
      <c r="B28" s="8">
        <v>149</v>
      </c>
      <c r="C28" s="9">
        <f t="shared" si="0"/>
        <v>0.006405296191213137</v>
      </c>
      <c r="D28" s="10">
        <v>207936984</v>
      </c>
      <c r="E28" s="10">
        <v>12452921</v>
      </c>
      <c r="F28" s="9">
        <f t="shared" si="1"/>
        <v>0.11541453565692826</v>
      </c>
    </row>
    <row r="29" spans="1:6" ht="15">
      <c r="A29" s="1" t="s">
        <v>29</v>
      </c>
      <c r="B29" s="2">
        <v>65</v>
      </c>
      <c r="C29" s="3">
        <f t="shared" si="0"/>
        <v>0.002794256727710429</v>
      </c>
      <c r="D29" s="4">
        <v>158837350.58</v>
      </c>
      <c r="E29" s="4">
        <v>8923451</v>
      </c>
      <c r="F29" s="3">
        <f t="shared" si="1"/>
        <v>0.08270316286615423</v>
      </c>
    </row>
    <row r="30" spans="1:6" ht="15">
      <c r="A30" s="1" t="s">
        <v>30</v>
      </c>
      <c r="B30" s="2">
        <v>46</v>
      </c>
      <c r="C30" s="3">
        <f t="shared" si="0"/>
        <v>0.0019774739919181496</v>
      </c>
      <c r="D30" s="4">
        <v>174252589</v>
      </c>
      <c r="E30" s="4">
        <v>8938404</v>
      </c>
      <c r="F30" s="3">
        <f t="shared" si="1"/>
        <v>0.08284174830740758</v>
      </c>
    </row>
    <row r="31" spans="1:6" ht="15">
      <c r="A31" s="7" t="s">
        <v>31</v>
      </c>
      <c r="B31" s="8">
        <v>58</v>
      </c>
      <c r="C31" s="9">
        <f t="shared" si="0"/>
        <v>0.0024933367724185368</v>
      </c>
      <c r="D31" s="10">
        <v>897923117.66</v>
      </c>
      <c r="E31" s="10">
        <v>38104910</v>
      </c>
      <c r="F31" s="9">
        <f t="shared" si="1"/>
        <v>0.3531589491251926</v>
      </c>
    </row>
    <row r="32" spans="1:6" ht="15">
      <c r="A32" s="1" t="s">
        <v>32</v>
      </c>
      <c r="B32" s="2">
        <v>23262</v>
      </c>
      <c r="C32" s="3">
        <f>SUM(C2:C31)</f>
        <v>1.0000000000000002</v>
      </c>
      <c r="D32" s="4">
        <v>2075776409.43</v>
      </c>
      <c r="E32" s="4">
        <v>107897336.58</v>
      </c>
      <c r="F32" s="3">
        <f>SUM(F2:F31)</f>
        <v>1</v>
      </c>
    </row>
    <row r="34" spans="1:5" ht="15">
      <c r="A34" s="1" t="s">
        <v>39</v>
      </c>
      <c r="B34" s="2">
        <v>23262</v>
      </c>
      <c r="D34" s="4">
        <v>2075776409.43</v>
      </c>
      <c r="E34" s="4">
        <v>107897336.58</v>
      </c>
    </row>
    <row r="35" spans="1:5" ht="15">
      <c r="A35" s="1" t="s">
        <v>40</v>
      </c>
      <c r="B35" s="2">
        <v>3863</v>
      </c>
      <c r="D35" s="4">
        <v>27154045.98</v>
      </c>
      <c r="E35" s="4">
        <v>1898079</v>
      </c>
    </row>
    <row r="36" spans="1:5" ht="15">
      <c r="A36" s="1" t="s">
        <v>41</v>
      </c>
      <c r="B36" s="2">
        <f>SUM(B34:B35)</f>
        <v>27125</v>
      </c>
      <c r="D36" s="4">
        <f>SUM(D34:D35)</f>
        <v>2102930455.41</v>
      </c>
      <c r="E36" s="4">
        <f>SUM(E34:E35)</f>
        <v>109795415.58</v>
      </c>
    </row>
    <row r="38" ht="18">
      <c r="A38" s="1" t="s">
        <v>35</v>
      </c>
    </row>
    <row r="39" ht="18">
      <c r="A39" s="1" t="s">
        <v>36</v>
      </c>
    </row>
    <row r="40" spans="1:6" ht="15">
      <c r="A40" s="50" t="s">
        <v>37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71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52</v>
      </c>
      <c r="C48" s="3">
        <f>+B48/$B$68</f>
        <v>0.013461040641988092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3170</v>
      </c>
      <c r="C49" s="3">
        <f>+B49/$B$68</f>
        <v>0.8206057468288894</v>
      </c>
      <c r="D49" s="4">
        <v>0</v>
      </c>
      <c r="E49" s="4">
        <v>0</v>
      </c>
      <c r="F49" s="3">
        <f>+E49/$E$68</f>
        <v>0</v>
      </c>
    </row>
    <row r="50" spans="1:6" ht="15">
      <c r="A50" s="7" t="s">
        <v>52</v>
      </c>
      <c r="B50" s="8">
        <v>158</v>
      </c>
      <c r="C50" s="9">
        <f>+B50/$B$68</f>
        <v>0.04090085425834843</v>
      </c>
      <c r="D50" s="10">
        <v>54521.45</v>
      </c>
      <c r="E50" s="10">
        <v>3813</v>
      </c>
      <c r="F50" s="9">
        <f>+E50/$E$68</f>
        <v>0.002008873181780105</v>
      </c>
    </row>
    <row r="51" spans="1:6" ht="15">
      <c r="A51" s="1" t="s">
        <v>51</v>
      </c>
      <c r="B51" s="2">
        <v>61</v>
      </c>
      <c r="C51" s="3">
        <f aca="true" t="shared" si="2" ref="C51:C67">+B51/$B$68</f>
        <v>0.0157908361377168</v>
      </c>
      <c r="D51" s="4">
        <v>85887.27</v>
      </c>
      <c r="E51" s="4">
        <v>6006</v>
      </c>
      <c r="F51" s="3">
        <f aca="true" t="shared" si="3" ref="F51:F67">+E51/$E$68</f>
        <v>0.0031642518567456886</v>
      </c>
    </row>
    <row r="52" spans="1:6" ht="15">
      <c r="A52" s="1" t="s">
        <v>50</v>
      </c>
      <c r="B52" s="2">
        <v>34</v>
      </c>
      <c r="C52" s="3">
        <f t="shared" si="2"/>
        <v>0.008801449650530676</v>
      </c>
      <c r="D52" s="4">
        <v>83210.35</v>
      </c>
      <c r="E52" s="4">
        <v>5818</v>
      </c>
      <c r="F52" s="3">
        <f t="shared" si="3"/>
        <v>0.0030652043460783246</v>
      </c>
    </row>
    <row r="53" spans="1:6" ht="15">
      <c r="A53" s="7" t="s">
        <v>49</v>
      </c>
      <c r="B53" s="8">
        <v>39</v>
      </c>
      <c r="C53" s="9">
        <f t="shared" si="2"/>
        <v>0.01009578048149107</v>
      </c>
      <c r="D53" s="10">
        <v>133770.19</v>
      </c>
      <c r="E53" s="10">
        <v>9352</v>
      </c>
      <c r="F53" s="9">
        <f t="shared" si="3"/>
        <v>0.004927086807240373</v>
      </c>
    </row>
    <row r="54" spans="1:6" ht="15">
      <c r="A54" s="1" t="s">
        <v>48</v>
      </c>
      <c r="B54" s="2">
        <v>24</v>
      </c>
      <c r="C54" s="3">
        <f t="shared" si="2"/>
        <v>0.006212787988609888</v>
      </c>
      <c r="D54" s="4">
        <v>107881</v>
      </c>
      <c r="E54" s="4">
        <v>7540</v>
      </c>
      <c r="F54" s="3">
        <f t="shared" si="3"/>
        <v>0.0039724373959145005</v>
      </c>
    </row>
    <row r="55" spans="1:6" ht="15">
      <c r="A55" s="1" t="s">
        <v>4</v>
      </c>
      <c r="B55" s="2">
        <v>61</v>
      </c>
      <c r="C55" s="3">
        <f t="shared" si="2"/>
        <v>0.0157908361377168</v>
      </c>
      <c r="D55" s="4">
        <v>444539</v>
      </c>
      <c r="E55" s="4">
        <v>31074</v>
      </c>
      <c r="F55" s="3">
        <f t="shared" si="3"/>
        <v>0.016371289077008914</v>
      </c>
    </row>
    <row r="56" spans="1:6" ht="15">
      <c r="A56" s="7" t="s">
        <v>5</v>
      </c>
      <c r="B56" s="8">
        <v>41</v>
      </c>
      <c r="C56" s="9">
        <f t="shared" si="2"/>
        <v>0.010613512813875226</v>
      </c>
      <c r="D56" s="10">
        <v>508624.24</v>
      </c>
      <c r="E56" s="10">
        <v>35554</v>
      </c>
      <c r="F56" s="9">
        <f t="shared" si="3"/>
        <v>0.01873157018227376</v>
      </c>
    </row>
    <row r="57" spans="1:6" ht="15">
      <c r="A57" s="1" t="s">
        <v>6</v>
      </c>
      <c r="B57" s="2">
        <v>24</v>
      </c>
      <c r="C57" s="3">
        <f t="shared" si="2"/>
        <v>0.006212787988609888</v>
      </c>
      <c r="D57" s="4">
        <v>410255.76</v>
      </c>
      <c r="E57" s="4">
        <v>28677</v>
      </c>
      <c r="F57" s="3">
        <f t="shared" si="3"/>
        <v>0.015108433316000019</v>
      </c>
    </row>
    <row r="58" spans="1:6" ht="15">
      <c r="A58" s="1" t="s">
        <v>7</v>
      </c>
      <c r="B58" s="2">
        <v>29</v>
      </c>
      <c r="C58" s="3">
        <f t="shared" si="2"/>
        <v>0.007507118819570282</v>
      </c>
      <c r="D58" s="4">
        <v>651509.2</v>
      </c>
      <c r="E58" s="4">
        <v>45542</v>
      </c>
      <c r="F58" s="3">
        <f t="shared" si="3"/>
        <v>0.023993732610707984</v>
      </c>
    </row>
    <row r="59" spans="1:6" ht="15">
      <c r="A59" s="7" t="s">
        <v>8</v>
      </c>
      <c r="B59" s="8">
        <v>20</v>
      </c>
      <c r="C59" s="9">
        <f t="shared" si="2"/>
        <v>0.0051773233238415735</v>
      </c>
      <c r="D59" s="10">
        <v>553522</v>
      </c>
      <c r="E59" s="10">
        <v>38691</v>
      </c>
      <c r="F59" s="9">
        <f t="shared" si="3"/>
        <v>0.020384293804420153</v>
      </c>
    </row>
    <row r="60" spans="1:6" ht="15">
      <c r="A60" s="1" t="s">
        <v>9</v>
      </c>
      <c r="B60" s="2">
        <v>14</v>
      </c>
      <c r="C60" s="3">
        <f t="shared" si="2"/>
        <v>0.0036241263266891016</v>
      </c>
      <c r="D60" s="4">
        <v>467103.9</v>
      </c>
      <c r="E60" s="4">
        <v>32650</v>
      </c>
      <c r="F60" s="3">
        <f t="shared" si="3"/>
        <v>0.017201602251539584</v>
      </c>
    </row>
    <row r="61" spans="1:6" ht="15">
      <c r="A61" s="1" t="s">
        <v>10</v>
      </c>
      <c r="B61" s="2">
        <v>8</v>
      </c>
      <c r="C61" s="3">
        <f t="shared" si="2"/>
        <v>0.0020709293295366298</v>
      </c>
      <c r="D61" s="4">
        <v>305238</v>
      </c>
      <c r="E61" s="4">
        <v>21337</v>
      </c>
      <c r="F61" s="3">
        <f t="shared" si="3"/>
        <v>0.011241365612284842</v>
      </c>
    </row>
    <row r="62" spans="1:6" ht="15">
      <c r="A62" s="7" t="s">
        <v>11</v>
      </c>
      <c r="B62" s="8">
        <v>11</v>
      </c>
      <c r="C62" s="9">
        <f t="shared" si="2"/>
        <v>0.0028475278281128655</v>
      </c>
      <c r="D62" s="10">
        <v>478901.25</v>
      </c>
      <c r="E62" s="10">
        <v>33475</v>
      </c>
      <c r="F62" s="9">
        <f t="shared" si="3"/>
        <v>0.017636252231861792</v>
      </c>
    </row>
    <row r="63" spans="1:6" ht="15">
      <c r="A63" s="1" t="s">
        <v>12</v>
      </c>
      <c r="B63" s="2">
        <v>8</v>
      </c>
      <c r="C63" s="3">
        <f t="shared" si="2"/>
        <v>0.0020709293295366298</v>
      </c>
      <c r="D63" s="4">
        <v>382060</v>
      </c>
      <c r="E63" s="4">
        <v>26706</v>
      </c>
      <c r="F63" s="3">
        <f t="shared" si="3"/>
        <v>0.014070014999375685</v>
      </c>
    </row>
    <row r="64" spans="1:6" ht="15">
      <c r="A64" s="1" t="s">
        <v>47</v>
      </c>
      <c r="B64" s="2">
        <v>41</v>
      </c>
      <c r="C64" s="3">
        <f t="shared" si="2"/>
        <v>0.010613512813875226</v>
      </c>
      <c r="D64" s="4">
        <v>2882215.66</v>
      </c>
      <c r="E64" s="4">
        <v>201466</v>
      </c>
      <c r="F64" s="3">
        <f t="shared" si="3"/>
        <v>0.10614205204314467</v>
      </c>
    </row>
    <row r="65" spans="1:6" ht="15">
      <c r="A65" s="7" t="s">
        <v>46</v>
      </c>
      <c r="B65" s="8">
        <v>43</v>
      </c>
      <c r="C65" s="9">
        <f t="shared" si="2"/>
        <v>0.011131245146259384</v>
      </c>
      <c r="D65" s="10">
        <v>6747619.15</v>
      </c>
      <c r="E65" s="10">
        <v>471660</v>
      </c>
      <c r="F65" s="9">
        <f t="shared" si="3"/>
        <v>0.24849334511366492</v>
      </c>
    </row>
    <row r="66" spans="1:6" ht="15">
      <c r="A66" s="1" t="s">
        <v>45</v>
      </c>
      <c r="B66" s="2">
        <v>15</v>
      </c>
      <c r="C66" s="3">
        <f t="shared" si="2"/>
        <v>0.0038829924928811804</v>
      </c>
      <c r="D66" s="4">
        <v>4842969.86</v>
      </c>
      <c r="E66" s="4">
        <v>338524</v>
      </c>
      <c r="F66" s="3">
        <f t="shared" si="3"/>
        <v>0.17835084841041918</v>
      </c>
    </row>
    <row r="67" spans="1:6" ht="15">
      <c r="A67" s="1" t="s">
        <v>44</v>
      </c>
      <c r="B67" s="2">
        <v>10</v>
      </c>
      <c r="C67" s="3">
        <f t="shared" si="2"/>
        <v>0.0025886616619207868</v>
      </c>
      <c r="D67" s="4">
        <v>8014217.7</v>
      </c>
      <c r="E67" s="4">
        <v>560194</v>
      </c>
      <c r="F67" s="3">
        <f t="shared" si="3"/>
        <v>0.2951373467595395</v>
      </c>
    </row>
    <row r="68" spans="1:6" ht="15">
      <c r="A68" s="7" t="s">
        <v>32</v>
      </c>
      <c r="B68" s="8">
        <v>3863</v>
      </c>
      <c r="C68" s="9">
        <f>SUM(C48:C67)</f>
        <v>1</v>
      </c>
      <c r="D68" s="10">
        <v>27154045.98</v>
      </c>
      <c r="E68" s="10">
        <v>1898079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23262</v>
      </c>
      <c r="D70" s="4">
        <f>+D34</f>
        <v>2075776409.43</v>
      </c>
      <c r="E70" s="4">
        <f>+E34</f>
        <v>107897336.58</v>
      </c>
    </row>
    <row r="71" spans="1:5" ht="15">
      <c r="A71" s="1" t="s">
        <v>40</v>
      </c>
      <c r="B71" s="2">
        <f>+B35</f>
        <v>3863</v>
      </c>
      <c r="D71" s="4">
        <f>+D35</f>
        <v>27154045.98</v>
      </c>
      <c r="E71" s="4">
        <f>+E35</f>
        <v>1898079</v>
      </c>
    </row>
    <row r="72" spans="1:5" ht="15">
      <c r="A72" s="1" t="s">
        <v>41</v>
      </c>
      <c r="B72" s="2">
        <f>SUM(B70:B71)</f>
        <v>27125</v>
      </c>
      <c r="D72" s="4">
        <f>SUM(D70:D71)</f>
        <v>2102930455.41</v>
      </c>
      <c r="E72" s="4">
        <f>SUM(E70:E71)</f>
        <v>109795415.58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>
      <c r="A76" s="50" t="s">
        <v>37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25">
      <selection activeCell="P50" sqref="P50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72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9890</v>
      </c>
      <c r="C2" s="3">
        <f>+B2/$B$32</f>
        <v>0.41628083171984176</v>
      </c>
      <c r="D2" s="4">
        <v>0</v>
      </c>
      <c r="E2" s="4">
        <v>33272.53</v>
      </c>
      <c r="F2" s="3">
        <f>+E2/$E$32</f>
        <v>0.00031611096776046777</v>
      </c>
    </row>
    <row r="3" spans="1:6" ht="15">
      <c r="A3" s="1" t="s">
        <v>3</v>
      </c>
      <c r="B3" s="2">
        <v>5465</v>
      </c>
      <c r="C3" s="3">
        <f aca="true" t="shared" si="0" ref="C3:C31">+B3/$B$32</f>
        <v>0.2300277801161714</v>
      </c>
      <c r="D3" s="4">
        <v>5128015.16</v>
      </c>
      <c r="E3" s="4">
        <v>280209</v>
      </c>
      <c r="F3" s="3">
        <f>+E3/$E$32</f>
        <v>0.002662170209635183</v>
      </c>
    </row>
    <row r="4" spans="1:6" ht="15">
      <c r="A4" s="7" t="s">
        <v>4</v>
      </c>
      <c r="B4" s="8">
        <v>1175</v>
      </c>
      <c r="C4" s="9">
        <f t="shared" si="0"/>
        <v>0.049457025002104554</v>
      </c>
      <c r="D4" s="10">
        <v>8561058.67</v>
      </c>
      <c r="E4" s="10">
        <v>471855</v>
      </c>
      <c r="F4" s="9">
        <f aca="true" t="shared" si="1" ref="F4:F31">+E4/$E$32</f>
        <v>0.004482933539848503</v>
      </c>
    </row>
    <row r="5" spans="1:6" ht="15">
      <c r="A5" s="1" t="s">
        <v>5</v>
      </c>
      <c r="B5" s="2">
        <v>827</v>
      </c>
      <c r="C5" s="3">
        <f t="shared" si="0"/>
        <v>0.03480932738445997</v>
      </c>
      <c r="D5" s="4">
        <v>10182252.31</v>
      </c>
      <c r="E5" s="4">
        <v>558895</v>
      </c>
      <c r="F5" s="3">
        <f t="shared" si="1"/>
        <v>0.005309870915331255</v>
      </c>
    </row>
    <row r="6" spans="1:6" ht="15">
      <c r="A6" s="1" t="s">
        <v>6</v>
      </c>
      <c r="B6" s="2">
        <v>737</v>
      </c>
      <c r="C6" s="3">
        <f t="shared" si="0"/>
        <v>0.031021129724724303</v>
      </c>
      <c r="D6" s="4">
        <v>12816372.07</v>
      </c>
      <c r="E6" s="4">
        <v>707689</v>
      </c>
      <c r="F6" s="3">
        <f t="shared" si="1"/>
        <v>0.006723511998138936</v>
      </c>
    </row>
    <row r="7" spans="1:6" ht="15">
      <c r="A7" s="7" t="s">
        <v>7</v>
      </c>
      <c r="B7" s="8">
        <v>599</v>
      </c>
      <c r="C7" s="9">
        <f t="shared" si="0"/>
        <v>0.025212559979796278</v>
      </c>
      <c r="D7" s="10">
        <v>13443948.62</v>
      </c>
      <c r="E7" s="10">
        <v>737769</v>
      </c>
      <c r="F7" s="9">
        <f t="shared" si="1"/>
        <v>0.007009291826430769</v>
      </c>
    </row>
    <row r="8" spans="1:6" ht="15">
      <c r="A8" s="1" t="s">
        <v>8</v>
      </c>
      <c r="B8" s="2">
        <v>451</v>
      </c>
      <c r="C8" s="3">
        <f t="shared" si="0"/>
        <v>0.018983079383786513</v>
      </c>
      <c r="D8" s="4">
        <v>12370811.64</v>
      </c>
      <c r="E8" s="4">
        <v>677518.5</v>
      </c>
      <c r="F8" s="3">
        <f t="shared" si="1"/>
        <v>0.006436872360190839</v>
      </c>
    </row>
    <row r="9" spans="1:6" ht="15">
      <c r="A9" s="1" t="s">
        <v>9</v>
      </c>
      <c r="B9" s="2">
        <v>397</v>
      </c>
      <c r="C9" s="3">
        <f t="shared" si="0"/>
        <v>0.016710160787945114</v>
      </c>
      <c r="D9" s="4">
        <v>12878241.77</v>
      </c>
      <c r="E9" s="4">
        <v>710450</v>
      </c>
      <c r="F9" s="3">
        <f t="shared" si="1"/>
        <v>0.006749743318149366</v>
      </c>
    </row>
    <row r="10" spans="1:6" ht="15">
      <c r="A10" s="7" t="s">
        <v>10</v>
      </c>
      <c r="B10" s="8">
        <v>361</v>
      </c>
      <c r="C10" s="9">
        <f t="shared" si="0"/>
        <v>0.015194881724050846</v>
      </c>
      <c r="D10" s="10">
        <v>13523778.24</v>
      </c>
      <c r="E10" s="10">
        <v>727366</v>
      </c>
      <c r="F10" s="9">
        <f t="shared" si="1"/>
        <v>0.006910456468926782</v>
      </c>
    </row>
    <row r="11" spans="1:6" ht="15">
      <c r="A11" s="1" t="s">
        <v>11</v>
      </c>
      <c r="B11" s="2">
        <v>328</v>
      </c>
      <c r="C11" s="3">
        <f t="shared" si="0"/>
        <v>0.013805875915481101</v>
      </c>
      <c r="D11" s="4">
        <v>13955697.63</v>
      </c>
      <c r="E11" s="4">
        <v>758218.02</v>
      </c>
      <c r="F11" s="3">
        <f t="shared" si="1"/>
        <v>0.007203570996122799</v>
      </c>
    </row>
    <row r="12" spans="1:6" ht="15">
      <c r="A12" s="1" t="s">
        <v>12</v>
      </c>
      <c r="B12" s="2">
        <v>433</v>
      </c>
      <c r="C12" s="3">
        <f t="shared" si="0"/>
        <v>0.01822543985183938</v>
      </c>
      <c r="D12" s="4">
        <v>20701343.56</v>
      </c>
      <c r="E12" s="4">
        <v>1136123</v>
      </c>
      <c r="F12" s="3">
        <f t="shared" si="1"/>
        <v>0.010793917415505401</v>
      </c>
    </row>
    <row r="13" spans="1:6" ht="15">
      <c r="A13" s="7" t="s">
        <v>13</v>
      </c>
      <c r="B13" s="8">
        <v>437</v>
      </c>
      <c r="C13" s="9">
        <f t="shared" si="0"/>
        <v>0.018393804192272076</v>
      </c>
      <c r="D13" s="10">
        <v>23715361.47</v>
      </c>
      <c r="E13" s="10">
        <v>1332806.5</v>
      </c>
      <c r="F13" s="9">
        <f t="shared" si="1"/>
        <v>0.012662540316364337</v>
      </c>
    </row>
    <row r="14" spans="1:6" ht="15">
      <c r="A14" s="1" t="s">
        <v>14</v>
      </c>
      <c r="B14" s="2">
        <v>334</v>
      </c>
      <c r="C14" s="3">
        <f t="shared" si="0"/>
        <v>0.014058422426130146</v>
      </c>
      <c r="D14" s="4">
        <v>21662267.81</v>
      </c>
      <c r="E14" s="4">
        <v>1270805.5</v>
      </c>
      <c r="F14" s="3">
        <f t="shared" si="1"/>
        <v>0.012073489946220655</v>
      </c>
    </row>
    <row r="15" spans="1:6" ht="15">
      <c r="A15" s="1" t="s">
        <v>15</v>
      </c>
      <c r="B15" s="2">
        <v>321</v>
      </c>
      <c r="C15" s="3">
        <f t="shared" si="0"/>
        <v>0.013511238319723883</v>
      </c>
      <c r="D15" s="4">
        <v>23989286.11</v>
      </c>
      <c r="E15" s="4">
        <v>1444066</v>
      </c>
      <c r="F15" s="3">
        <f t="shared" si="1"/>
        <v>0.01371957890698386</v>
      </c>
    </row>
    <row r="16" spans="1:6" ht="15">
      <c r="A16" s="7" t="s">
        <v>16</v>
      </c>
      <c r="B16" s="8">
        <v>196</v>
      </c>
      <c r="C16" s="9">
        <f t="shared" si="0"/>
        <v>0.008249852681202121</v>
      </c>
      <c r="D16" s="10">
        <v>16573746.03</v>
      </c>
      <c r="E16" s="10">
        <v>1038012</v>
      </c>
      <c r="F16" s="9">
        <f t="shared" si="1"/>
        <v>0.009861798242182926</v>
      </c>
    </row>
    <row r="17" spans="1:6" ht="15">
      <c r="A17" s="1" t="s">
        <v>17</v>
      </c>
      <c r="B17" s="2">
        <v>161</v>
      </c>
      <c r="C17" s="3">
        <f t="shared" si="0"/>
        <v>0.006776664702416028</v>
      </c>
      <c r="D17" s="4">
        <v>15364371.69</v>
      </c>
      <c r="E17" s="4">
        <v>974235</v>
      </c>
      <c r="F17" s="3">
        <f t="shared" si="1"/>
        <v>0.009255874701326269</v>
      </c>
    </row>
    <row r="18" spans="1:6" ht="15">
      <c r="A18" s="1" t="s">
        <v>18</v>
      </c>
      <c r="B18" s="2">
        <v>442</v>
      </c>
      <c r="C18" s="3">
        <f t="shared" si="0"/>
        <v>0.018604259617812948</v>
      </c>
      <c r="D18" s="4">
        <v>53592983.47</v>
      </c>
      <c r="E18" s="4">
        <v>3446368</v>
      </c>
      <c r="F18" s="3">
        <f t="shared" si="1"/>
        <v>0.032742767794895905</v>
      </c>
    </row>
    <row r="19" spans="1:6" ht="15">
      <c r="A19" s="7" t="s">
        <v>19</v>
      </c>
      <c r="B19" s="8">
        <v>194</v>
      </c>
      <c r="C19" s="9">
        <f t="shared" si="0"/>
        <v>0.008165670510985773</v>
      </c>
      <c r="D19" s="10">
        <v>33639100.28</v>
      </c>
      <c r="E19" s="10">
        <v>2238196</v>
      </c>
      <c r="F19" s="9">
        <f t="shared" si="1"/>
        <v>0.021264337385753593</v>
      </c>
    </row>
    <row r="20" spans="1:6" ht="15">
      <c r="A20" s="1" t="s">
        <v>20</v>
      </c>
      <c r="B20" s="2">
        <v>146</v>
      </c>
      <c r="C20" s="3">
        <f t="shared" si="0"/>
        <v>0.006145298425793417</v>
      </c>
      <c r="D20" s="4">
        <v>32723856.69</v>
      </c>
      <c r="E20" s="4">
        <v>2104832</v>
      </c>
      <c r="F20" s="3">
        <f t="shared" si="1"/>
        <v>0.01999729147417407</v>
      </c>
    </row>
    <row r="21" spans="1:6" ht="15">
      <c r="A21" s="1" t="s">
        <v>21</v>
      </c>
      <c r="B21" s="2">
        <v>102</v>
      </c>
      <c r="C21" s="3">
        <f t="shared" si="0"/>
        <v>0.004293290681033757</v>
      </c>
      <c r="D21" s="4">
        <v>27801013.49</v>
      </c>
      <c r="E21" s="4">
        <v>1739327</v>
      </c>
      <c r="F21" s="3">
        <f t="shared" si="1"/>
        <v>0.01652475303867518</v>
      </c>
    </row>
    <row r="22" spans="1:6" ht="15">
      <c r="A22" s="7" t="s">
        <v>22</v>
      </c>
      <c r="B22" s="8">
        <v>72</v>
      </c>
      <c r="C22" s="9">
        <f t="shared" si="0"/>
        <v>0.0030305581277885346</v>
      </c>
      <c r="D22" s="10">
        <v>23221379.2</v>
      </c>
      <c r="E22" s="10">
        <v>1586081</v>
      </c>
      <c r="F22" s="9">
        <f t="shared" si="1"/>
        <v>0.01506881502117484</v>
      </c>
    </row>
    <row r="23" spans="1:6" ht="15">
      <c r="A23" s="1" t="s">
        <v>23</v>
      </c>
      <c r="B23" s="2">
        <v>46</v>
      </c>
      <c r="C23" s="3">
        <f t="shared" si="0"/>
        <v>0.001936189914976008</v>
      </c>
      <c r="D23" s="4">
        <v>17107373.96</v>
      </c>
      <c r="E23" s="4">
        <v>1161285</v>
      </c>
      <c r="F23" s="3">
        <f t="shared" si="1"/>
        <v>0.011032973001924256</v>
      </c>
    </row>
    <row r="24" spans="1:6" ht="15">
      <c r="A24" s="1" t="s">
        <v>24</v>
      </c>
      <c r="B24" s="2">
        <v>47</v>
      </c>
      <c r="C24" s="3">
        <f t="shared" si="0"/>
        <v>0.0019782810000841824</v>
      </c>
      <c r="D24" s="4">
        <v>19907429</v>
      </c>
      <c r="E24" s="4">
        <v>1220824</v>
      </c>
      <c r="F24" s="3">
        <f t="shared" si="1"/>
        <v>0.011598632749153891</v>
      </c>
    </row>
    <row r="25" spans="1:6" ht="15">
      <c r="A25" s="7" t="s">
        <v>25</v>
      </c>
      <c r="B25" s="8">
        <v>40</v>
      </c>
      <c r="C25" s="9">
        <f t="shared" si="0"/>
        <v>0.0016836434043269635</v>
      </c>
      <c r="D25" s="10">
        <v>18829249.18</v>
      </c>
      <c r="E25" s="10">
        <v>1277200</v>
      </c>
      <c r="F25" s="9">
        <f t="shared" si="1"/>
        <v>0.012134241911380633</v>
      </c>
    </row>
    <row r="26" spans="1:6" ht="15">
      <c r="A26" s="1" t="s">
        <v>26</v>
      </c>
      <c r="B26" s="2">
        <v>148</v>
      </c>
      <c r="C26" s="3">
        <f t="shared" si="0"/>
        <v>0.006229480596009765</v>
      </c>
      <c r="D26" s="4">
        <v>91001199.68</v>
      </c>
      <c r="E26" s="4">
        <v>5506170.67</v>
      </c>
      <c r="F26" s="3">
        <f t="shared" si="1"/>
        <v>0.052312250951400546</v>
      </c>
    </row>
    <row r="27" spans="1:6" ht="15">
      <c r="A27" s="1" t="s">
        <v>27</v>
      </c>
      <c r="B27" s="2">
        <v>92</v>
      </c>
      <c r="C27" s="3">
        <f t="shared" si="0"/>
        <v>0.003872379829952016</v>
      </c>
      <c r="D27" s="4">
        <v>80579520</v>
      </c>
      <c r="E27" s="4">
        <v>4975888.69</v>
      </c>
      <c r="F27" s="3">
        <f t="shared" si="1"/>
        <v>0.047274222587349576</v>
      </c>
    </row>
    <row r="28" spans="1:6" ht="15">
      <c r="A28" s="7" t="s">
        <v>28</v>
      </c>
      <c r="B28" s="8">
        <v>148</v>
      </c>
      <c r="C28" s="9">
        <f t="shared" si="0"/>
        <v>0.006229480596009765</v>
      </c>
      <c r="D28" s="10">
        <v>204670198.68</v>
      </c>
      <c r="E28" s="10">
        <v>12067875</v>
      </c>
      <c r="F28" s="9">
        <f t="shared" si="1"/>
        <v>0.11465276746500357</v>
      </c>
    </row>
    <row r="29" spans="1:6" ht="15">
      <c r="A29" s="1" t="s">
        <v>29</v>
      </c>
      <c r="B29" s="2">
        <v>42</v>
      </c>
      <c r="C29" s="3">
        <f t="shared" si="0"/>
        <v>0.0017678255745433118</v>
      </c>
      <c r="D29" s="4">
        <v>101502176</v>
      </c>
      <c r="E29" s="4">
        <v>4884770</v>
      </c>
      <c r="F29" s="3">
        <f t="shared" si="1"/>
        <v>0.0464085349682546</v>
      </c>
    </row>
    <row r="30" spans="1:6" ht="15">
      <c r="A30" s="1" t="s">
        <v>30</v>
      </c>
      <c r="B30" s="2">
        <v>59</v>
      </c>
      <c r="C30" s="3">
        <f t="shared" si="0"/>
        <v>0.0024833740213822714</v>
      </c>
      <c r="D30" s="4">
        <v>230698502.61</v>
      </c>
      <c r="E30" s="4">
        <v>12481608</v>
      </c>
      <c r="F30" s="3">
        <f t="shared" si="1"/>
        <v>0.11858350369168791</v>
      </c>
    </row>
    <row r="31" spans="1:6" ht="15">
      <c r="A31" s="7" t="s">
        <v>31</v>
      </c>
      <c r="B31" s="8">
        <v>68</v>
      </c>
      <c r="C31" s="9">
        <f t="shared" si="0"/>
        <v>0.002862193787355838</v>
      </c>
      <c r="D31" s="10">
        <v>906735871.07</v>
      </c>
      <c r="E31" s="10">
        <v>37706139</v>
      </c>
      <c r="F31" s="9">
        <f t="shared" si="1"/>
        <v>0.3582331758300531</v>
      </c>
    </row>
    <row r="32" spans="1:6" ht="15">
      <c r="A32" s="1" t="s">
        <v>32</v>
      </c>
      <c r="B32" s="2">
        <v>23758</v>
      </c>
      <c r="C32" s="3">
        <f>SUM(C2:C31)</f>
        <v>1.0000000000000002</v>
      </c>
      <c r="D32" s="4">
        <v>2066876406.09</v>
      </c>
      <c r="E32" s="4">
        <v>105255854.41</v>
      </c>
      <c r="F32" s="3">
        <f>SUM(F2:F31)</f>
        <v>1</v>
      </c>
    </row>
    <row r="34" spans="1:5" ht="15">
      <c r="A34" s="1" t="s">
        <v>39</v>
      </c>
      <c r="B34" s="2">
        <v>23758</v>
      </c>
      <c r="D34" s="4">
        <v>2066876406.09</v>
      </c>
      <c r="E34" s="4">
        <v>105255854.41</v>
      </c>
    </row>
    <row r="35" spans="1:5" ht="15">
      <c r="A35" s="1" t="s">
        <v>40</v>
      </c>
      <c r="B35" s="2">
        <v>3810</v>
      </c>
      <c r="D35" s="4">
        <v>21720330.22</v>
      </c>
      <c r="E35" s="4">
        <v>1518251</v>
      </c>
    </row>
    <row r="36" spans="1:5" ht="15">
      <c r="A36" s="1" t="s">
        <v>41</v>
      </c>
      <c r="B36" s="2">
        <f>SUM(B34:B35)</f>
        <v>27568</v>
      </c>
      <c r="D36" s="4">
        <f>SUM(D34:D35)</f>
        <v>2088596736.31</v>
      </c>
      <c r="E36" s="4">
        <f>SUM(E34:E35)</f>
        <v>106774105.41</v>
      </c>
    </row>
    <row r="38" ht="18">
      <c r="A38" s="1" t="s">
        <v>35</v>
      </c>
    </row>
    <row r="39" ht="18">
      <c r="A39" s="1" t="s">
        <v>36</v>
      </c>
    </row>
    <row r="40" spans="1:6" ht="15">
      <c r="A40" s="50" t="s">
        <v>37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72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46</v>
      </c>
      <c r="C48" s="3">
        <f>+B48/$B$68</f>
        <v>0.012073490813648294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3161</v>
      </c>
      <c r="C49" s="3">
        <f>+B49/$B$68</f>
        <v>0.8296587926509187</v>
      </c>
      <c r="D49" s="4">
        <v>0</v>
      </c>
      <c r="E49" s="4">
        <v>0</v>
      </c>
      <c r="F49" s="3">
        <f>+E49/$E$68</f>
        <v>0</v>
      </c>
    </row>
    <row r="50" spans="1:6" ht="15">
      <c r="A50" s="7" t="s">
        <v>52</v>
      </c>
      <c r="B50" s="8">
        <v>155</v>
      </c>
      <c r="C50" s="9">
        <f>+B50/$B$68</f>
        <v>0.04068241469816273</v>
      </c>
      <c r="D50" s="10">
        <v>54389.32</v>
      </c>
      <c r="E50" s="10">
        <v>3804</v>
      </c>
      <c r="F50" s="9">
        <f>+E50/$E$68</f>
        <v>0.002505514569066643</v>
      </c>
    </row>
    <row r="51" spans="1:6" ht="15">
      <c r="A51" s="1" t="s">
        <v>51</v>
      </c>
      <c r="B51" s="2">
        <v>53</v>
      </c>
      <c r="C51" s="3">
        <f aca="true" t="shared" si="2" ref="C51:C67">+B51/$B$68</f>
        <v>0.013910761154855643</v>
      </c>
      <c r="D51" s="4">
        <v>75689.26</v>
      </c>
      <c r="E51" s="4">
        <v>5294</v>
      </c>
      <c r="F51" s="3">
        <f aca="true" t="shared" si="3" ref="F51:F67">+E51/$E$68</f>
        <v>0.003486906973879813</v>
      </c>
    </row>
    <row r="52" spans="1:6" ht="15">
      <c r="A52" s="1" t="s">
        <v>50</v>
      </c>
      <c r="B52" s="2">
        <v>42</v>
      </c>
      <c r="C52" s="3">
        <f t="shared" si="2"/>
        <v>0.011023622047244094</v>
      </c>
      <c r="D52" s="4">
        <v>105311.27</v>
      </c>
      <c r="E52" s="4">
        <v>7361</v>
      </c>
      <c r="F52" s="3">
        <f t="shared" si="3"/>
        <v>0.004848341940825332</v>
      </c>
    </row>
    <row r="53" spans="1:6" ht="15">
      <c r="A53" s="7" t="s">
        <v>49</v>
      </c>
      <c r="B53" s="8">
        <v>34</v>
      </c>
      <c r="C53" s="9">
        <f t="shared" si="2"/>
        <v>0.008923884514435695</v>
      </c>
      <c r="D53" s="10">
        <v>119918.56</v>
      </c>
      <c r="E53" s="10">
        <v>8382</v>
      </c>
      <c r="F53" s="9">
        <f t="shared" si="3"/>
        <v>0.00552082626653959</v>
      </c>
    </row>
    <row r="54" spans="1:6" ht="15">
      <c r="A54" s="1" t="s">
        <v>48</v>
      </c>
      <c r="B54" s="2">
        <v>20</v>
      </c>
      <c r="C54" s="3">
        <f t="shared" si="2"/>
        <v>0.005249343832020997</v>
      </c>
      <c r="D54" s="4">
        <v>89740</v>
      </c>
      <c r="E54" s="4">
        <v>6274</v>
      </c>
      <c r="F54" s="3">
        <f t="shared" si="3"/>
        <v>0.0041323865421461934</v>
      </c>
    </row>
    <row r="55" spans="1:6" ht="15">
      <c r="A55" s="1" t="s">
        <v>4</v>
      </c>
      <c r="B55" s="2">
        <v>56</v>
      </c>
      <c r="C55" s="3">
        <f t="shared" si="2"/>
        <v>0.014698162729658792</v>
      </c>
      <c r="D55" s="4">
        <v>407250.1</v>
      </c>
      <c r="E55" s="4">
        <v>28463</v>
      </c>
      <c r="F55" s="3">
        <f t="shared" si="3"/>
        <v>0.018747229542414263</v>
      </c>
    </row>
    <row r="56" spans="1:6" ht="15">
      <c r="A56" s="7" t="s">
        <v>5</v>
      </c>
      <c r="B56" s="8">
        <v>39</v>
      </c>
      <c r="C56" s="9">
        <f t="shared" si="2"/>
        <v>0.010236220472440945</v>
      </c>
      <c r="D56" s="10">
        <v>472974.02</v>
      </c>
      <c r="E56" s="10">
        <v>33063</v>
      </c>
      <c r="F56" s="9">
        <f t="shared" si="3"/>
        <v>0.02177703159754217</v>
      </c>
    </row>
    <row r="57" spans="1:6" ht="15">
      <c r="A57" s="1" t="s">
        <v>6</v>
      </c>
      <c r="B57" s="2">
        <v>34</v>
      </c>
      <c r="C57" s="3">
        <f t="shared" si="2"/>
        <v>0.008923884514435695</v>
      </c>
      <c r="D57" s="4">
        <v>594848.26</v>
      </c>
      <c r="E57" s="4">
        <v>41577</v>
      </c>
      <c r="F57" s="3">
        <f t="shared" si="3"/>
        <v>0.02738480001001152</v>
      </c>
    </row>
    <row r="58" spans="1:6" ht="15">
      <c r="A58" s="1" t="s">
        <v>7</v>
      </c>
      <c r="B58" s="2">
        <v>22</v>
      </c>
      <c r="C58" s="3">
        <f t="shared" si="2"/>
        <v>0.005774278215223097</v>
      </c>
      <c r="D58" s="4">
        <v>494183.73</v>
      </c>
      <c r="E58" s="4">
        <v>34543</v>
      </c>
      <c r="F58" s="3">
        <f t="shared" si="3"/>
        <v>0.02275183747614854</v>
      </c>
    </row>
    <row r="59" spans="1:6" ht="15">
      <c r="A59" s="7" t="s">
        <v>8</v>
      </c>
      <c r="B59" s="8">
        <v>17</v>
      </c>
      <c r="C59" s="9">
        <f t="shared" si="2"/>
        <v>0.004461942257217848</v>
      </c>
      <c r="D59" s="10">
        <v>462068.8</v>
      </c>
      <c r="E59" s="10">
        <v>32300</v>
      </c>
      <c r="F59" s="9">
        <f t="shared" si="3"/>
        <v>0.02127447964796335</v>
      </c>
    </row>
    <row r="60" spans="1:6" ht="15">
      <c r="A60" s="1" t="s">
        <v>9</v>
      </c>
      <c r="B60" s="2">
        <v>15</v>
      </c>
      <c r="C60" s="3">
        <f t="shared" si="2"/>
        <v>0.003937007874015748</v>
      </c>
      <c r="D60" s="4">
        <v>480666</v>
      </c>
      <c r="E60" s="4">
        <v>33599</v>
      </c>
      <c r="F60" s="3">
        <f t="shared" si="3"/>
        <v>0.02213006940222664</v>
      </c>
    </row>
    <row r="61" spans="1:6" ht="15">
      <c r="A61" s="1" t="s">
        <v>10</v>
      </c>
      <c r="B61" s="2">
        <v>10</v>
      </c>
      <c r="C61" s="3">
        <f t="shared" si="2"/>
        <v>0.0026246719160104987</v>
      </c>
      <c r="D61" s="4">
        <v>368610</v>
      </c>
      <c r="E61" s="4">
        <v>25766</v>
      </c>
      <c r="F61" s="3">
        <f t="shared" si="3"/>
        <v>0.01697084342444036</v>
      </c>
    </row>
    <row r="62" spans="1:6" ht="15">
      <c r="A62" s="7" t="s">
        <v>11</v>
      </c>
      <c r="B62" s="8">
        <v>5</v>
      </c>
      <c r="C62" s="9">
        <f t="shared" si="2"/>
        <v>0.0013123359580052493</v>
      </c>
      <c r="D62" s="10">
        <v>214935</v>
      </c>
      <c r="E62" s="10">
        <v>15024</v>
      </c>
      <c r="F62" s="9">
        <f t="shared" si="3"/>
        <v>0.009895596973096017</v>
      </c>
    </row>
    <row r="63" spans="1:6" ht="15">
      <c r="A63" s="1" t="s">
        <v>12</v>
      </c>
      <c r="B63" s="2">
        <v>5</v>
      </c>
      <c r="C63" s="3">
        <f t="shared" si="2"/>
        <v>0.0013123359580052493</v>
      </c>
      <c r="D63" s="4">
        <v>232951</v>
      </c>
      <c r="E63" s="4">
        <v>16283</v>
      </c>
      <c r="F63" s="3">
        <f t="shared" si="3"/>
        <v>0.01072484062253211</v>
      </c>
    </row>
    <row r="64" spans="1:6" ht="15">
      <c r="A64" s="1" t="s">
        <v>47</v>
      </c>
      <c r="B64" s="2">
        <v>47</v>
      </c>
      <c r="C64" s="3">
        <f t="shared" si="2"/>
        <v>0.012335958005249344</v>
      </c>
      <c r="D64" s="4">
        <v>3310298.68</v>
      </c>
      <c r="E64" s="4">
        <v>231388</v>
      </c>
      <c r="F64" s="3">
        <f t="shared" si="3"/>
        <v>0.15240431259389917</v>
      </c>
    </row>
    <row r="65" spans="1:6" ht="15">
      <c r="A65" s="7" t="s">
        <v>46</v>
      </c>
      <c r="B65" s="8">
        <v>31</v>
      </c>
      <c r="C65" s="9">
        <f t="shared" si="2"/>
        <v>0.008136482939632546</v>
      </c>
      <c r="D65" s="10">
        <v>5044826.71</v>
      </c>
      <c r="E65" s="10">
        <v>352635</v>
      </c>
      <c r="F65" s="9">
        <f t="shared" si="3"/>
        <v>0.23226396689348466</v>
      </c>
    </row>
    <row r="66" spans="1:6" ht="15">
      <c r="A66" s="1" t="s">
        <v>45</v>
      </c>
      <c r="B66" s="2">
        <v>11</v>
      </c>
      <c r="C66" s="3">
        <f t="shared" si="2"/>
        <v>0.0028871391076115485</v>
      </c>
      <c r="D66" s="4">
        <v>3579601.51</v>
      </c>
      <c r="E66" s="4">
        <v>250213</v>
      </c>
      <c r="F66" s="3">
        <f t="shared" si="3"/>
        <v>0.16480344817819978</v>
      </c>
    </row>
    <row r="67" spans="1:6" ht="15">
      <c r="A67" s="1" t="s">
        <v>44</v>
      </c>
      <c r="B67" s="2">
        <v>7</v>
      </c>
      <c r="C67" s="3">
        <f t="shared" si="2"/>
        <v>0.001837270341207349</v>
      </c>
      <c r="D67" s="4">
        <v>5612068</v>
      </c>
      <c r="E67" s="4">
        <v>392282</v>
      </c>
      <c r="F67" s="3">
        <f t="shared" si="3"/>
        <v>0.2583775673455838</v>
      </c>
    </row>
    <row r="68" spans="1:6" ht="15">
      <c r="A68" s="7" t="s">
        <v>32</v>
      </c>
      <c r="B68" s="8">
        <v>3810</v>
      </c>
      <c r="C68" s="9">
        <f>SUM(C48:C67)</f>
        <v>1</v>
      </c>
      <c r="D68" s="10">
        <v>21720330.22</v>
      </c>
      <c r="E68" s="10">
        <v>1518251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23758</v>
      </c>
      <c r="D70" s="4">
        <f>+D34</f>
        <v>2066876406.09</v>
      </c>
      <c r="E70" s="4">
        <f>+E34</f>
        <v>105255854.41</v>
      </c>
    </row>
    <row r="71" spans="1:5" ht="15">
      <c r="A71" s="1" t="s">
        <v>40</v>
      </c>
      <c r="B71" s="2">
        <f>+B35</f>
        <v>3810</v>
      </c>
      <c r="D71" s="4">
        <f>+D35</f>
        <v>21720330.22</v>
      </c>
      <c r="E71" s="4">
        <f>+E35</f>
        <v>1518251</v>
      </c>
    </row>
    <row r="72" spans="1:5" ht="15">
      <c r="A72" s="1" t="s">
        <v>41</v>
      </c>
      <c r="B72" s="2">
        <f>SUM(B70:B71)</f>
        <v>27568</v>
      </c>
      <c r="D72" s="4">
        <f>SUM(D70:D71)</f>
        <v>2088596736.31</v>
      </c>
      <c r="E72" s="4">
        <f>SUM(E70:E71)</f>
        <v>106774105.41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>
      <c r="A76" s="50" t="s">
        <v>37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6">
      <selection activeCell="P36" sqref="P36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73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9387</v>
      </c>
      <c r="C2" s="3">
        <f>+B2/$B$32</f>
        <v>0.4190063830736955</v>
      </c>
      <c r="D2" s="4">
        <v>0</v>
      </c>
      <c r="E2" s="4">
        <v>13684.71</v>
      </c>
      <c r="F2" s="3">
        <f>+E2/$E$32</f>
        <v>0.00015516616686825187</v>
      </c>
    </row>
    <row r="3" spans="1:6" ht="15">
      <c r="A3" s="1" t="s">
        <v>3</v>
      </c>
      <c r="B3" s="2">
        <v>5078</v>
      </c>
      <c r="C3" s="3">
        <f aca="true" t="shared" si="0" ref="C3:C31">+B3/$B$32</f>
        <v>0.22666607150828014</v>
      </c>
      <c r="D3" s="4">
        <v>4953022.07</v>
      </c>
      <c r="E3" s="4">
        <v>274076</v>
      </c>
      <c r="F3" s="3">
        <f>+E3/$E$32</f>
        <v>0.0031076524347671964</v>
      </c>
    </row>
    <row r="4" spans="1:6" ht="15">
      <c r="A4" s="7" t="s">
        <v>4</v>
      </c>
      <c r="B4" s="8">
        <v>1183</v>
      </c>
      <c r="C4" s="9">
        <f t="shared" si="0"/>
        <v>0.052805427844485116</v>
      </c>
      <c r="D4" s="10">
        <v>8685888.66</v>
      </c>
      <c r="E4" s="10">
        <v>476205</v>
      </c>
      <c r="F4" s="9">
        <f aca="true" t="shared" si="1" ref="F4:F31">+E4/$E$32</f>
        <v>0.005399522861171036</v>
      </c>
    </row>
    <row r="5" spans="1:6" ht="15">
      <c r="A5" s="1" t="s">
        <v>5</v>
      </c>
      <c r="B5" s="2">
        <v>801</v>
      </c>
      <c r="C5" s="3">
        <f t="shared" si="0"/>
        <v>0.03575414007052627</v>
      </c>
      <c r="D5" s="4">
        <v>9873050.29</v>
      </c>
      <c r="E5" s="4">
        <v>542258</v>
      </c>
      <c r="F5" s="3">
        <f t="shared" si="1"/>
        <v>0.006148474853588021</v>
      </c>
    </row>
    <row r="6" spans="1:6" ht="15">
      <c r="A6" s="1" t="s">
        <v>6</v>
      </c>
      <c r="B6" s="2">
        <v>636</v>
      </c>
      <c r="C6" s="3">
        <f t="shared" si="0"/>
        <v>0.028389055037271793</v>
      </c>
      <c r="D6" s="4">
        <v>11064040.81</v>
      </c>
      <c r="E6" s="4">
        <v>605791</v>
      </c>
      <c r="F6" s="3">
        <f t="shared" si="1"/>
        <v>0.006868853442512496</v>
      </c>
    </row>
    <row r="7" spans="1:6" ht="15">
      <c r="A7" s="7" t="s">
        <v>7</v>
      </c>
      <c r="B7" s="8">
        <v>561</v>
      </c>
      <c r="C7" s="9">
        <f t="shared" si="0"/>
        <v>0.025041289113065215</v>
      </c>
      <c r="D7" s="10">
        <v>12517172.63</v>
      </c>
      <c r="E7" s="10">
        <v>687843.71</v>
      </c>
      <c r="F7" s="9">
        <f t="shared" si="1"/>
        <v>0.007799220581593431</v>
      </c>
    </row>
    <row r="8" spans="1:6" ht="15">
      <c r="A8" s="1" t="s">
        <v>8</v>
      </c>
      <c r="B8" s="2">
        <v>448</v>
      </c>
      <c r="C8" s="3">
        <f t="shared" si="0"/>
        <v>0.019997321787260634</v>
      </c>
      <c r="D8" s="4">
        <v>12286579.27</v>
      </c>
      <c r="E8" s="4">
        <v>676152</v>
      </c>
      <c r="F8" s="3">
        <f t="shared" si="1"/>
        <v>0.007666652348519058</v>
      </c>
    </row>
    <row r="9" spans="1:6" ht="15">
      <c r="A9" s="1" t="s">
        <v>9</v>
      </c>
      <c r="B9" s="2">
        <v>360</v>
      </c>
      <c r="C9" s="3">
        <f t="shared" si="0"/>
        <v>0.01606927643619158</v>
      </c>
      <c r="D9" s="4">
        <v>11642470.37</v>
      </c>
      <c r="E9" s="4">
        <v>632817.42</v>
      </c>
      <c r="F9" s="3">
        <f t="shared" si="1"/>
        <v>0.007175296618551407</v>
      </c>
    </row>
    <row r="10" spans="1:6" ht="15">
      <c r="A10" s="7" t="s">
        <v>10</v>
      </c>
      <c r="B10" s="8">
        <v>333</v>
      </c>
      <c r="C10" s="9">
        <f t="shared" si="0"/>
        <v>0.014864080703477212</v>
      </c>
      <c r="D10" s="10">
        <v>12470808.57</v>
      </c>
      <c r="E10" s="10">
        <v>686422</v>
      </c>
      <c r="F10" s="9">
        <f t="shared" si="1"/>
        <v>0.007783100306403218</v>
      </c>
    </row>
    <row r="11" spans="1:6" ht="15">
      <c r="A11" s="1" t="s">
        <v>11</v>
      </c>
      <c r="B11" s="2">
        <v>369</v>
      </c>
      <c r="C11" s="3">
        <f t="shared" si="0"/>
        <v>0.01647100834709637</v>
      </c>
      <c r="D11" s="4">
        <v>15705850.42</v>
      </c>
      <c r="E11" s="4">
        <v>860922</v>
      </c>
      <c r="F11" s="3">
        <f t="shared" si="1"/>
        <v>0.009761695111737781</v>
      </c>
    </row>
    <row r="12" spans="1:6" ht="15">
      <c r="A12" s="1" t="s">
        <v>12</v>
      </c>
      <c r="B12" s="2">
        <v>356</v>
      </c>
      <c r="C12" s="3">
        <f t="shared" si="0"/>
        <v>0.015890728920233896</v>
      </c>
      <c r="D12" s="4">
        <v>16996914.42</v>
      </c>
      <c r="E12" s="4">
        <v>935104</v>
      </c>
      <c r="F12" s="3">
        <f t="shared" si="1"/>
        <v>0.010602819007722473</v>
      </c>
    </row>
    <row r="13" spans="1:6" ht="15">
      <c r="A13" s="7" t="s">
        <v>13</v>
      </c>
      <c r="B13" s="8">
        <v>462</v>
      </c>
      <c r="C13" s="9">
        <f t="shared" si="0"/>
        <v>0.02062223809311253</v>
      </c>
      <c r="D13" s="10">
        <v>25270629.01</v>
      </c>
      <c r="E13" s="10">
        <v>1414953</v>
      </c>
      <c r="F13" s="9">
        <f t="shared" si="1"/>
        <v>0.01604365991743585</v>
      </c>
    </row>
    <row r="14" spans="1:6" ht="15">
      <c r="A14" s="1" t="s">
        <v>14</v>
      </c>
      <c r="B14" s="2">
        <v>336</v>
      </c>
      <c r="C14" s="3">
        <f t="shared" si="0"/>
        <v>0.014997991340445476</v>
      </c>
      <c r="D14" s="4">
        <v>21852099.61</v>
      </c>
      <c r="E14" s="4">
        <v>1273760</v>
      </c>
      <c r="F14" s="3">
        <f t="shared" si="1"/>
        <v>0.01444272160024615</v>
      </c>
    </row>
    <row r="15" spans="1:6" ht="15">
      <c r="A15" s="1" t="s">
        <v>15</v>
      </c>
      <c r="B15" s="2">
        <v>275</v>
      </c>
      <c r="C15" s="3">
        <f t="shared" si="0"/>
        <v>0.012275141722090792</v>
      </c>
      <c r="D15" s="4">
        <v>20516322.85</v>
      </c>
      <c r="E15" s="4">
        <v>1225164.5</v>
      </c>
      <c r="F15" s="3">
        <f t="shared" si="1"/>
        <v>0.01389171412825397</v>
      </c>
    </row>
    <row r="16" spans="1:6" ht="15">
      <c r="A16" s="7" t="s">
        <v>16</v>
      </c>
      <c r="B16" s="8">
        <v>167</v>
      </c>
      <c r="C16" s="9">
        <f t="shared" si="0"/>
        <v>0.007454358791233317</v>
      </c>
      <c r="D16" s="10">
        <v>14124501.48</v>
      </c>
      <c r="E16" s="10">
        <v>878580</v>
      </c>
      <c r="F16" s="9">
        <f t="shared" si="1"/>
        <v>0.009961913031924587</v>
      </c>
    </row>
    <row r="17" spans="1:6" ht="15">
      <c r="A17" s="1" t="s">
        <v>17</v>
      </c>
      <c r="B17" s="2">
        <v>141</v>
      </c>
      <c r="C17" s="3">
        <f t="shared" si="0"/>
        <v>0.00629379993750837</v>
      </c>
      <c r="D17" s="4">
        <v>13399765.78</v>
      </c>
      <c r="E17" s="4">
        <v>822390</v>
      </c>
      <c r="F17" s="3">
        <f t="shared" si="1"/>
        <v>0.00932479416595468</v>
      </c>
    </row>
    <row r="18" spans="1:6" ht="15">
      <c r="A18" s="1" t="s">
        <v>18</v>
      </c>
      <c r="B18" s="2">
        <v>387</v>
      </c>
      <c r="C18" s="3">
        <f t="shared" si="0"/>
        <v>0.01727447216890595</v>
      </c>
      <c r="D18" s="4">
        <v>47140349.9</v>
      </c>
      <c r="E18" s="4">
        <v>3055977</v>
      </c>
      <c r="F18" s="3">
        <f t="shared" si="1"/>
        <v>0.034650660271758754</v>
      </c>
    </row>
    <row r="19" spans="1:6" ht="15">
      <c r="A19" s="7" t="s">
        <v>19</v>
      </c>
      <c r="B19" s="8">
        <v>207</v>
      </c>
      <c r="C19" s="9">
        <f t="shared" si="0"/>
        <v>0.00923983395081016</v>
      </c>
      <c r="D19" s="10">
        <v>35616819.94</v>
      </c>
      <c r="E19" s="10">
        <v>2214350</v>
      </c>
      <c r="F19" s="9">
        <f t="shared" si="1"/>
        <v>0.025107744453825732</v>
      </c>
    </row>
    <row r="20" spans="1:6" ht="15">
      <c r="A20" s="1" t="s">
        <v>20</v>
      </c>
      <c r="B20" s="2">
        <v>123</v>
      </c>
      <c r="C20" s="3">
        <f t="shared" si="0"/>
        <v>0.00549033611569879</v>
      </c>
      <c r="D20" s="4">
        <v>27293194.94</v>
      </c>
      <c r="E20" s="4">
        <v>1859259.5</v>
      </c>
      <c r="F20" s="3">
        <f t="shared" si="1"/>
        <v>0.02108149678205695</v>
      </c>
    </row>
    <row r="21" spans="1:6" ht="15">
      <c r="A21" s="1" t="s">
        <v>21</v>
      </c>
      <c r="B21" s="2">
        <v>95</v>
      </c>
      <c r="C21" s="3">
        <f t="shared" si="0"/>
        <v>0.004240503503995001</v>
      </c>
      <c r="D21" s="4">
        <v>25860988.27</v>
      </c>
      <c r="E21" s="4">
        <v>1631555</v>
      </c>
      <c r="F21" s="3">
        <f t="shared" si="1"/>
        <v>0.018499634656834574</v>
      </c>
    </row>
    <row r="22" spans="1:6" ht="15">
      <c r="A22" s="7" t="s">
        <v>22</v>
      </c>
      <c r="B22" s="8">
        <v>74</v>
      </c>
      <c r="C22" s="9">
        <f t="shared" si="0"/>
        <v>0.0033031290452171583</v>
      </c>
      <c r="D22" s="10">
        <v>23963049.04</v>
      </c>
      <c r="E22" s="10">
        <v>1547511</v>
      </c>
      <c r="F22" s="9">
        <f t="shared" si="1"/>
        <v>0.01754668897305499</v>
      </c>
    </row>
    <row r="23" spans="1:6" ht="15">
      <c r="A23" s="1" t="s">
        <v>23</v>
      </c>
      <c r="B23" s="2">
        <v>61</v>
      </c>
      <c r="C23" s="3">
        <f t="shared" si="0"/>
        <v>0.0027228496183546846</v>
      </c>
      <c r="D23" s="4">
        <v>22832225.33</v>
      </c>
      <c r="E23" s="4">
        <v>1366597</v>
      </c>
      <c r="F23" s="3">
        <f t="shared" si="1"/>
        <v>0.015495368052640677</v>
      </c>
    </row>
    <row r="24" spans="1:6" ht="15">
      <c r="A24" s="1" t="s">
        <v>24</v>
      </c>
      <c r="B24" s="2">
        <v>44</v>
      </c>
      <c r="C24" s="3">
        <f t="shared" si="0"/>
        <v>0.0019640226755345265</v>
      </c>
      <c r="D24" s="4">
        <v>18631257</v>
      </c>
      <c r="E24" s="4">
        <v>1167825</v>
      </c>
      <c r="F24" s="3">
        <f t="shared" si="1"/>
        <v>0.013241561481603647</v>
      </c>
    </row>
    <row r="25" spans="1:6" ht="15">
      <c r="A25" s="7" t="s">
        <v>25</v>
      </c>
      <c r="B25" s="8">
        <v>42</v>
      </c>
      <c r="C25" s="9">
        <f t="shared" si="0"/>
        <v>0.0018747489175556845</v>
      </c>
      <c r="D25" s="10">
        <v>20044749</v>
      </c>
      <c r="E25" s="10">
        <v>1334032</v>
      </c>
      <c r="F25" s="9">
        <f t="shared" si="1"/>
        <v>0.015126124844413055</v>
      </c>
    </row>
    <row r="26" spans="1:6" ht="15">
      <c r="A26" s="1" t="s">
        <v>26</v>
      </c>
      <c r="B26" s="2">
        <v>124</v>
      </c>
      <c r="C26" s="3">
        <f t="shared" si="0"/>
        <v>0.005534972994688211</v>
      </c>
      <c r="D26" s="4">
        <v>75462279.63</v>
      </c>
      <c r="E26" s="4">
        <v>4584759</v>
      </c>
      <c r="F26" s="3">
        <f t="shared" si="1"/>
        <v>0.05198498762814262</v>
      </c>
    </row>
    <row r="27" spans="1:6" ht="15">
      <c r="A27" s="1" t="s">
        <v>27</v>
      </c>
      <c r="B27" s="2">
        <v>77</v>
      </c>
      <c r="C27" s="3">
        <f t="shared" si="0"/>
        <v>0.0034370396821854217</v>
      </c>
      <c r="D27" s="4">
        <v>67249464.3</v>
      </c>
      <c r="E27" s="4">
        <v>4362868</v>
      </c>
      <c r="F27" s="3">
        <f t="shared" si="1"/>
        <v>0.04946904275736616</v>
      </c>
    </row>
    <row r="28" spans="1:6" ht="15">
      <c r="A28" s="7" t="s">
        <v>28</v>
      </c>
      <c r="B28" s="8">
        <v>131</v>
      </c>
      <c r="C28" s="9">
        <f t="shared" si="0"/>
        <v>0.005847431147614159</v>
      </c>
      <c r="D28" s="10">
        <v>187372184.76</v>
      </c>
      <c r="E28" s="10">
        <v>10444995</v>
      </c>
      <c r="F28" s="9">
        <f t="shared" si="1"/>
        <v>0.1184321653223237</v>
      </c>
    </row>
    <row r="29" spans="1:6" ht="15">
      <c r="A29" s="1" t="s">
        <v>29</v>
      </c>
      <c r="B29" s="2">
        <v>43</v>
      </c>
      <c r="C29" s="3">
        <f t="shared" si="0"/>
        <v>0.0019193857965451055</v>
      </c>
      <c r="D29" s="4">
        <v>107685679</v>
      </c>
      <c r="E29" s="4">
        <v>4733742</v>
      </c>
      <c r="F29" s="3">
        <f t="shared" si="1"/>
        <v>0.05367425404581115</v>
      </c>
    </row>
    <row r="30" spans="1:6" ht="15">
      <c r="A30" s="1" t="s">
        <v>30</v>
      </c>
      <c r="B30" s="2">
        <v>48</v>
      </c>
      <c r="C30" s="3">
        <f t="shared" si="0"/>
        <v>0.002142570191492211</v>
      </c>
      <c r="D30" s="4">
        <v>185001551</v>
      </c>
      <c r="E30" s="4">
        <v>9927521</v>
      </c>
      <c r="F30" s="3">
        <f t="shared" si="1"/>
        <v>0.1125647076243541</v>
      </c>
    </row>
    <row r="31" spans="1:6" ht="15">
      <c r="A31" s="7" t="s">
        <v>31</v>
      </c>
      <c r="B31" s="8">
        <v>54</v>
      </c>
      <c r="C31" s="9">
        <f t="shared" si="0"/>
        <v>0.0024103914654287372</v>
      </c>
      <c r="D31" s="10">
        <v>816099573.91</v>
      </c>
      <c r="E31" s="10">
        <v>27956789</v>
      </c>
      <c r="F31" s="9">
        <f t="shared" si="1"/>
        <v>0.31699230652856425</v>
      </c>
    </row>
    <row r="32" spans="1:6" ht="15">
      <c r="A32" s="1" t="s">
        <v>32</v>
      </c>
      <c r="B32" s="2">
        <v>22403</v>
      </c>
      <c r="C32" s="3">
        <f>SUM(C2:C31)</f>
        <v>1</v>
      </c>
      <c r="D32" s="4">
        <v>1871612482.26</v>
      </c>
      <c r="E32" s="4">
        <v>88193903.84</v>
      </c>
      <c r="F32" s="3">
        <f>SUM(F2:F31)</f>
        <v>1</v>
      </c>
    </row>
    <row r="34" spans="1:5" ht="15">
      <c r="A34" s="1" t="s">
        <v>39</v>
      </c>
      <c r="B34" s="2">
        <v>22403</v>
      </c>
      <c r="D34" s="4">
        <v>1871612482.26</v>
      </c>
      <c r="E34" s="4">
        <v>88193903.84</v>
      </c>
    </row>
    <row r="35" spans="1:5" ht="15">
      <c r="A35" s="1" t="s">
        <v>40</v>
      </c>
      <c r="B35" s="2">
        <v>5286</v>
      </c>
      <c r="D35" s="4">
        <v>20682398.74</v>
      </c>
      <c r="E35" s="4">
        <v>1445707</v>
      </c>
    </row>
    <row r="36" spans="1:5" ht="15">
      <c r="A36" s="1" t="s">
        <v>41</v>
      </c>
      <c r="B36" s="2">
        <f>SUM(B34:B35)</f>
        <v>27689</v>
      </c>
      <c r="D36" s="4">
        <f>SUM(D34:D35)</f>
        <v>1892294881</v>
      </c>
      <c r="E36" s="4">
        <f>SUM(E34:E35)</f>
        <v>89639610.84</v>
      </c>
    </row>
    <row r="38" ht="18">
      <c r="A38" s="1" t="s">
        <v>35</v>
      </c>
    </row>
    <row r="39" ht="18">
      <c r="A39" s="1" t="s">
        <v>36</v>
      </c>
    </row>
    <row r="40" spans="1:6" ht="15">
      <c r="A40" s="50" t="s">
        <v>37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73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26</v>
      </c>
      <c r="C48" s="3">
        <f aca="true" t="shared" si="2" ref="C48:C54">+B48/$B$68</f>
        <v>0.004918653045781309</v>
      </c>
      <c r="D48" s="4">
        <v>0</v>
      </c>
      <c r="E48" s="4">
        <v>0</v>
      </c>
      <c r="F48" s="3">
        <f aca="true" t="shared" si="3" ref="F48:F54">+E48/$E$68</f>
        <v>0</v>
      </c>
    </row>
    <row r="49" spans="1:6" ht="15">
      <c r="A49" s="12">
        <v>0</v>
      </c>
      <c r="B49" s="2">
        <v>4710</v>
      </c>
      <c r="C49" s="3">
        <f t="shared" si="2"/>
        <v>0.8910329171396141</v>
      </c>
      <c r="D49" s="4">
        <v>0</v>
      </c>
      <c r="E49" s="4">
        <v>0</v>
      </c>
      <c r="F49" s="3">
        <f t="shared" si="3"/>
        <v>0</v>
      </c>
    </row>
    <row r="50" spans="1:6" ht="15">
      <c r="A50" s="7" t="s">
        <v>52</v>
      </c>
      <c r="B50" s="8">
        <v>153</v>
      </c>
      <c r="C50" s="9">
        <f t="shared" si="2"/>
        <v>0.02894438138479001</v>
      </c>
      <c r="D50" s="10">
        <v>54241.07</v>
      </c>
      <c r="E50" s="10">
        <v>3793</v>
      </c>
      <c r="F50" s="9">
        <f t="shared" si="3"/>
        <v>0.0026236298226404104</v>
      </c>
    </row>
    <row r="51" spans="1:6" ht="15">
      <c r="A51" s="1" t="s">
        <v>51</v>
      </c>
      <c r="B51" s="2">
        <v>48</v>
      </c>
      <c r="C51" s="3">
        <f t="shared" si="2"/>
        <v>0.009080590238365494</v>
      </c>
      <c r="D51" s="4">
        <v>68349.03</v>
      </c>
      <c r="E51" s="4">
        <v>4779</v>
      </c>
      <c r="F51" s="3">
        <f t="shared" si="3"/>
        <v>0.0033056490699706095</v>
      </c>
    </row>
    <row r="52" spans="1:6" ht="15">
      <c r="A52" s="1" t="s">
        <v>50</v>
      </c>
      <c r="B52" s="2">
        <v>29</v>
      </c>
      <c r="C52" s="3">
        <f t="shared" si="2"/>
        <v>0.005486189935679153</v>
      </c>
      <c r="D52" s="4">
        <v>72499.82</v>
      </c>
      <c r="E52" s="4">
        <v>5070</v>
      </c>
      <c r="F52" s="3">
        <f t="shared" si="3"/>
        <v>0.003506934669334796</v>
      </c>
    </row>
    <row r="53" spans="1:6" ht="15">
      <c r="A53" s="7" t="s">
        <v>49</v>
      </c>
      <c r="B53" s="8">
        <v>24</v>
      </c>
      <c r="C53" s="9">
        <f t="shared" si="2"/>
        <v>0.004540295119182747</v>
      </c>
      <c r="D53" s="10">
        <v>83899.98</v>
      </c>
      <c r="E53" s="10">
        <v>5865</v>
      </c>
      <c r="F53" s="9">
        <f t="shared" si="3"/>
        <v>0.004056838626360667</v>
      </c>
    </row>
    <row r="54" spans="1:6" ht="15">
      <c r="A54" s="1" t="s">
        <v>48</v>
      </c>
      <c r="B54" s="2">
        <v>19</v>
      </c>
      <c r="C54" s="3">
        <f t="shared" si="2"/>
        <v>0.0035944003026863415</v>
      </c>
      <c r="D54" s="4">
        <v>85896</v>
      </c>
      <c r="E54" s="4">
        <v>6004</v>
      </c>
      <c r="F54" s="3">
        <f t="shared" si="3"/>
        <v>0.004152985355953869</v>
      </c>
    </row>
    <row r="55" spans="1:6" ht="15">
      <c r="A55" s="1" t="s">
        <v>4</v>
      </c>
      <c r="B55" s="2">
        <v>57</v>
      </c>
      <c r="C55" s="3">
        <f aca="true" t="shared" si="4" ref="C55:C67">+B55/$B$68</f>
        <v>0.010783200908059024</v>
      </c>
      <c r="D55" s="4">
        <v>382200</v>
      </c>
      <c r="E55" s="4">
        <v>26718</v>
      </c>
      <c r="F55" s="3">
        <f aca="true" t="shared" si="5" ref="F55:F67">+E55/$E$68</f>
        <v>0.018480923174612838</v>
      </c>
    </row>
    <row r="56" spans="1:6" ht="15">
      <c r="A56" s="7" t="s">
        <v>5</v>
      </c>
      <c r="B56" s="8">
        <v>40</v>
      </c>
      <c r="C56" s="9">
        <f t="shared" si="4"/>
        <v>0.007567158531971245</v>
      </c>
      <c r="D56" s="10">
        <v>478857.48</v>
      </c>
      <c r="E56" s="10">
        <v>33473</v>
      </c>
      <c r="F56" s="9">
        <f t="shared" si="5"/>
        <v>0.02315337755160624</v>
      </c>
    </row>
    <row r="57" spans="1:6" ht="15">
      <c r="A57" s="1" t="s">
        <v>6</v>
      </c>
      <c r="B57" s="2">
        <v>30</v>
      </c>
      <c r="C57" s="3">
        <f t="shared" si="4"/>
        <v>0.0056753688989784334</v>
      </c>
      <c r="D57" s="4">
        <v>516342.93</v>
      </c>
      <c r="E57" s="4">
        <v>36091</v>
      </c>
      <c r="F57" s="3">
        <f t="shared" si="5"/>
        <v>0.024964256242793317</v>
      </c>
    </row>
    <row r="58" spans="1:6" ht="15">
      <c r="A58" s="1" t="s">
        <v>7</v>
      </c>
      <c r="B58" s="2">
        <v>24</v>
      </c>
      <c r="C58" s="3">
        <f t="shared" si="4"/>
        <v>0.004540295119182747</v>
      </c>
      <c r="D58" s="4">
        <v>541559.35</v>
      </c>
      <c r="E58" s="4">
        <v>37856</v>
      </c>
      <c r="F58" s="3">
        <f t="shared" si="5"/>
        <v>0.02618511219769981</v>
      </c>
    </row>
    <row r="59" spans="1:6" ht="15">
      <c r="A59" s="7" t="s">
        <v>8</v>
      </c>
      <c r="B59" s="8">
        <v>15</v>
      </c>
      <c r="C59" s="9">
        <f t="shared" si="4"/>
        <v>0.0028376844494892167</v>
      </c>
      <c r="D59" s="10">
        <v>417150</v>
      </c>
      <c r="E59" s="10">
        <v>29158</v>
      </c>
      <c r="F59" s="9">
        <f t="shared" si="5"/>
        <v>0.02016867871567337</v>
      </c>
    </row>
    <row r="60" spans="1:6" ht="15">
      <c r="A60" s="1" t="s">
        <v>9</v>
      </c>
      <c r="B60" s="2">
        <v>10</v>
      </c>
      <c r="C60" s="3">
        <f t="shared" si="4"/>
        <v>0.0018917896329928112</v>
      </c>
      <c r="D60" s="4">
        <v>328885.49</v>
      </c>
      <c r="E60" s="4">
        <v>22988</v>
      </c>
      <c r="F60" s="3">
        <f t="shared" si="5"/>
        <v>0.015900870646680137</v>
      </c>
    </row>
    <row r="61" spans="1:6" ht="15">
      <c r="A61" s="1" t="s">
        <v>10</v>
      </c>
      <c r="B61" s="2">
        <v>8</v>
      </c>
      <c r="C61" s="3">
        <f t="shared" si="4"/>
        <v>0.001513431706394249</v>
      </c>
      <c r="D61" s="4">
        <v>290673.26</v>
      </c>
      <c r="E61" s="4">
        <v>20319</v>
      </c>
      <c r="F61" s="3">
        <f t="shared" si="5"/>
        <v>0.014054715097872528</v>
      </c>
    </row>
    <row r="62" spans="1:6" ht="15">
      <c r="A62" s="7" t="s">
        <v>11</v>
      </c>
      <c r="B62" s="8">
        <v>7</v>
      </c>
      <c r="C62" s="9">
        <f t="shared" si="4"/>
        <v>0.0013242527430949679</v>
      </c>
      <c r="D62" s="10">
        <v>304456</v>
      </c>
      <c r="E62" s="10">
        <v>21281</v>
      </c>
      <c r="F62" s="9">
        <f t="shared" si="5"/>
        <v>0.014720133471028362</v>
      </c>
    </row>
    <row r="63" spans="1:6" ht="15">
      <c r="A63" s="1" t="s">
        <v>12</v>
      </c>
      <c r="B63" s="2">
        <v>7</v>
      </c>
      <c r="C63" s="3">
        <f t="shared" si="4"/>
        <v>0.0013242527430949679</v>
      </c>
      <c r="D63" s="4">
        <v>325527</v>
      </c>
      <c r="E63" s="4">
        <v>22754</v>
      </c>
      <c r="F63" s="3">
        <f t="shared" si="5"/>
        <v>0.01573901212348007</v>
      </c>
    </row>
    <row r="64" spans="1:6" ht="15">
      <c r="A64" s="1" t="s">
        <v>47</v>
      </c>
      <c r="B64" s="2">
        <v>37</v>
      </c>
      <c r="C64" s="3">
        <f t="shared" si="4"/>
        <v>0.0069996216420734015</v>
      </c>
      <c r="D64" s="4">
        <v>2627579.01</v>
      </c>
      <c r="E64" s="4">
        <v>183668</v>
      </c>
      <c r="F64" s="3">
        <f t="shared" si="5"/>
        <v>0.12704372324405983</v>
      </c>
    </row>
    <row r="65" spans="1:6" ht="15">
      <c r="A65" s="7" t="s">
        <v>46</v>
      </c>
      <c r="B65" s="8">
        <v>26</v>
      </c>
      <c r="C65" s="9">
        <f t="shared" si="4"/>
        <v>0.004918653045781309</v>
      </c>
      <c r="D65" s="10">
        <v>3764672</v>
      </c>
      <c r="E65" s="10">
        <v>263150</v>
      </c>
      <c r="F65" s="9">
        <f t="shared" si="5"/>
        <v>0.1820216682910161</v>
      </c>
    </row>
    <row r="66" spans="1:6" ht="15">
      <c r="A66" s="1" t="s">
        <v>45</v>
      </c>
      <c r="B66" s="2">
        <v>9</v>
      </c>
      <c r="C66" s="3">
        <f t="shared" si="4"/>
        <v>0.00170261066969353</v>
      </c>
      <c r="D66" s="4">
        <v>3544665</v>
      </c>
      <c r="E66" s="4">
        <v>247773</v>
      </c>
      <c r="F66" s="3">
        <f t="shared" si="5"/>
        <v>0.17138534986688175</v>
      </c>
    </row>
    <row r="67" spans="1:6" ht="15">
      <c r="A67" s="1" t="s">
        <v>44</v>
      </c>
      <c r="B67" s="2">
        <v>7</v>
      </c>
      <c r="C67" s="3">
        <f t="shared" si="4"/>
        <v>0.0013242527430949679</v>
      </c>
      <c r="D67" s="4">
        <v>6794945.32</v>
      </c>
      <c r="E67" s="4">
        <v>474967</v>
      </c>
      <c r="F67" s="3">
        <f t="shared" si="5"/>
        <v>0.3285361418323353</v>
      </c>
    </row>
    <row r="68" spans="1:6" ht="15">
      <c r="A68" s="7" t="s">
        <v>32</v>
      </c>
      <c r="B68" s="8">
        <v>5286</v>
      </c>
      <c r="C68" s="9">
        <f>SUM(C48:C67)</f>
        <v>1.0000000000000002</v>
      </c>
      <c r="D68" s="10">
        <v>20682398.74</v>
      </c>
      <c r="E68" s="10">
        <v>1445707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22403</v>
      </c>
      <c r="D70" s="4">
        <f>+D34</f>
        <v>1871612482.26</v>
      </c>
      <c r="E70" s="4">
        <f>+E34</f>
        <v>88193903.84</v>
      </c>
    </row>
    <row r="71" spans="1:5" ht="15">
      <c r="A71" s="1" t="s">
        <v>40</v>
      </c>
      <c r="B71" s="2">
        <f>+B35</f>
        <v>5286</v>
      </c>
      <c r="D71" s="4">
        <f>+D35</f>
        <v>20682398.74</v>
      </c>
      <c r="E71" s="4">
        <f>+E35</f>
        <v>1445707</v>
      </c>
    </row>
    <row r="72" spans="1:5" ht="15">
      <c r="A72" s="1" t="s">
        <v>41</v>
      </c>
      <c r="B72" s="2">
        <f>SUM(B70:B71)</f>
        <v>27689</v>
      </c>
      <c r="D72" s="4">
        <f>SUM(D70:D71)</f>
        <v>1892294881</v>
      </c>
      <c r="E72" s="4">
        <f>SUM(E70:E71)</f>
        <v>89639610.84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>
      <c r="A76" s="50" t="s">
        <v>37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  <ignoredErrors>
    <ignoredError sqref="C2:C9" evalError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9">
      <selection activeCell="M39" sqref="M39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74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9877</v>
      </c>
      <c r="C2" s="3">
        <f>+B2/$B$32</f>
        <v>0.4316681963200909</v>
      </c>
      <c r="D2" s="4">
        <v>0</v>
      </c>
      <c r="E2" s="4">
        <v>1167</v>
      </c>
      <c r="F2" s="3">
        <f>+E2/$E$32</f>
        <v>1.3698948081031027E-05</v>
      </c>
    </row>
    <row r="3" spans="1:6" ht="15">
      <c r="A3" s="1" t="s">
        <v>3</v>
      </c>
      <c r="B3" s="2">
        <v>5037</v>
      </c>
      <c r="C3" s="3">
        <f aca="true" t="shared" si="0" ref="C3:C31">+B3/$B$32</f>
        <v>0.22013897993968795</v>
      </c>
      <c r="D3" s="4">
        <v>4860337.63</v>
      </c>
      <c r="E3" s="4">
        <v>267898</v>
      </c>
      <c r="F3" s="3">
        <f>+E3/$E$32</f>
        <v>0.0031447478946118683</v>
      </c>
    </row>
    <row r="4" spans="1:6" ht="15">
      <c r="A4" s="7" t="s">
        <v>4</v>
      </c>
      <c r="B4" s="8">
        <v>1192</v>
      </c>
      <c r="C4" s="9">
        <f t="shared" si="0"/>
        <v>0.052095625191206675</v>
      </c>
      <c r="D4" s="10">
        <v>8787430.46</v>
      </c>
      <c r="E4" s="10">
        <v>482661</v>
      </c>
      <c r="F4" s="9">
        <f aca="true" t="shared" si="1" ref="F4:F31">+E4/$E$32</f>
        <v>0.005665765192577992</v>
      </c>
    </row>
    <row r="5" spans="1:6" ht="15">
      <c r="A5" s="1" t="s">
        <v>5</v>
      </c>
      <c r="B5" s="2">
        <v>835</v>
      </c>
      <c r="C5" s="3">
        <f t="shared" si="0"/>
        <v>0.03649316026397448</v>
      </c>
      <c r="D5" s="4">
        <v>10414835.65</v>
      </c>
      <c r="E5" s="4">
        <v>572463</v>
      </c>
      <c r="F5" s="3">
        <f t="shared" si="1"/>
        <v>0.006719915094525506</v>
      </c>
    </row>
    <row r="6" spans="1:6" ht="15">
      <c r="A6" s="1" t="s">
        <v>6</v>
      </c>
      <c r="B6" s="2">
        <v>644</v>
      </c>
      <c r="C6" s="3">
        <f t="shared" si="0"/>
        <v>0.0281456230059875</v>
      </c>
      <c r="D6" s="4">
        <v>11182611.13</v>
      </c>
      <c r="E6" s="4">
        <v>615077</v>
      </c>
      <c r="F6" s="3">
        <f t="shared" si="1"/>
        <v>0.007220143863612958</v>
      </c>
    </row>
    <row r="7" spans="1:6" ht="15">
      <c r="A7" s="7" t="s">
        <v>7</v>
      </c>
      <c r="B7" s="8">
        <v>547</v>
      </c>
      <c r="C7" s="9">
        <f t="shared" si="0"/>
        <v>0.02390629780166951</v>
      </c>
      <c r="D7" s="10">
        <v>12312766.09</v>
      </c>
      <c r="E7" s="10">
        <v>679816</v>
      </c>
      <c r="F7" s="9">
        <f t="shared" si="1"/>
        <v>0.00798008919336263</v>
      </c>
    </row>
    <row r="8" spans="1:6" ht="15">
      <c r="A8" s="1" t="s">
        <v>8</v>
      </c>
      <c r="B8" s="2">
        <v>460</v>
      </c>
      <c r="C8" s="3">
        <f t="shared" si="0"/>
        <v>0.020104016432848214</v>
      </c>
      <c r="D8" s="4">
        <v>12630539.81</v>
      </c>
      <c r="E8" s="4">
        <v>694899</v>
      </c>
      <c r="F8" s="3">
        <f t="shared" si="1"/>
        <v>0.008157142521474191</v>
      </c>
    </row>
    <row r="9" spans="1:6" ht="15">
      <c r="A9" s="1" t="s">
        <v>9</v>
      </c>
      <c r="B9" s="2">
        <v>382</v>
      </c>
      <c r="C9" s="3">
        <f t="shared" si="0"/>
        <v>0.016695074515973952</v>
      </c>
      <c r="D9" s="4">
        <v>12388479.63</v>
      </c>
      <c r="E9" s="4">
        <v>671718</v>
      </c>
      <c r="F9" s="3">
        <f t="shared" si="1"/>
        <v>0.007885029997509854</v>
      </c>
    </row>
    <row r="10" spans="1:6" ht="15">
      <c r="A10" s="7" t="s">
        <v>10</v>
      </c>
      <c r="B10" s="8">
        <v>330</v>
      </c>
      <c r="C10" s="9">
        <f t="shared" si="0"/>
        <v>0.01442244657139111</v>
      </c>
      <c r="D10" s="10">
        <v>12337532.43</v>
      </c>
      <c r="E10" s="10">
        <v>676684</v>
      </c>
      <c r="F10" s="9">
        <f t="shared" si="1"/>
        <v>0.00794332389311431</v>
      </c>
    </row>
    <row r="11" spans="1:6" ht="15">
      <c r="A11" s="1" t="s">
        <v>11</v>
      </c>
      <c r="B11" s="2">
        <v>336</v>
      </c>
      <c r="C11" s="3">
        <f t="shared" si="0"/>
        <v>0.01468467287268913</v>
      </c>
      <c r="D11" s="4">
        <v>14267723.81</v>
      </c>
      <c r="E11" s="4">
        <v>780948</v>
      </c>
      <c r="F11" s="3">
        <f t="shared" si="1"/>
        <v>0.009167237451572425</v>
      </c>
    </row>
    <row r="12" spans="1:6" ht="15">
      <c r="A12" s="1" t="s">
        <v>12</v>
      </c>
      <c r="B12" s="2">
        <v>382</v>
      </c>
      <c r="C12" s="3">
        <f t="shared" si="0"/>
        <v>0.016695074515973952</v>
      </c>
      <c r="D12" s="4">
        <v>18255627.24</v>
      </c>
      <c r="E12" s="4">
        <v>1006516</v>
      </c>
      <c r="F12" s="3">
        <f t="shared" si="1"/>
        <v>0.011815090339954606</v>
      </c>
    </row>
    <row r="13" spans="1:6" ht="15">
      <c r="A13" s="7" t="s">
        <v>13</v>
      </c>
      <c r="B13" s="8">
        <v>464</v>
      </c>
      <c r="C13" s="9">
        <f t="shared" si="0"/>
        <v>0.020278833967046894</v>
      </c>
      <c r="D13" s="10">
        <v>25285734.68</v>
      </c>
      <c r="E13" s="10">
        <v>1397708</v>
      </c>
      <c r="F13" s="9">
        <f t="shared" si="1"/>
        <v>0.01640713738169813</v>
      </c>
    </row>
    <row r="14" spans="1:6" ht="15">
      <c r="A14" s="1" t="s">
        <v>14</v>
      </c>
      <c r="B14" s="2">
        <v>332</v>
      </c>
      <c r="C14" s="3">
        <f t="shared" si="0"/>
        <v>0.014509855338490451</v>
      </c>
      <c r="D14" s="4">
        <v>21560251.11</v>
      </c>
      <c r="E14" s="4">
        <v>1256347</v>
      </c>
      <c r="F14" s="3">
        <f t="shared" si="1"/>
        <v>0.01474775691924515</v>
      </c>
    </row>
    <row r="15" spans="1:6" ht="15">
      <c r="A15" s="1" t="s">
        <v>15</v>
      </c>
      <c r="B15" s="2">
        <v>316</v>
      </c>
      <c r="C15" s="3">
        <f t="shared" si="0"/>
        <v>0.01381058520169573</v>
      </c>
      <c r="D15" s="4">
        <v>23601586.8</v>
      </c>
      <c r="E15" s="4">
        <v>1440044.96</v>
      </c>
      <c r="F15" s="3">
        <f t="shared" si="1"/>
        <v>0.016904114088595032</v>
      </c>
    </row>
    <row r="16" spans="1:6" ht="15">
      <c r="A16" s="7" t="s">
        <v>16</v>
      </c>
      <c r="B16" s="8">
        <v>158</v>
      </c>
      <c r="C16" s="9">
        <f t="shared" si="0"/>
        <v>0.006905292600847865</v>
      </c>
      <c r="D16" s="10">
        <v>13438578.34</v>
      </c>
      <c r="E16" s="10">
        <v>829046.5</v>
      </c>
      <c r="F16" s="9">
        <f t="shared" si="1"/>
        <v>0.009731846581200077</v>
      </c>
    </row>
    <row r="17" spans="1:6" ht="15">
      <c r="A17" s="1" t="s">
        <v>17</v>
      </c>
      <c r="B17" s="2">
        <v>149</v>
      </c>
      <c r="C17" s="3">
        <f t="shared" si="0"/>
        <v>0.006511953148900834</v>
      </c>
      <c r="D17" s="4">
        <v>14177534.19</v>
      </c>
      <c r="E17" s="4">
        <v>881982</v>
      </c>
      <c r="F17" s="3">
        <f t="shared" si="1"/>
        <v>0.010353235326824257</v>
      </c>
    </row>
    <row r="18" spans="1:6" ht="15">
      <c r="A18" s="1" t="s">
        <v>18</v>
      </c>
      <c r="B18" s="2">
        <v>374</v>
      </c>
      <c r="C18" s="3">
        <f t="shared" si="0"/>
        <v>0.016345439447576594</v>
      </c>
      <c r="D18" s="4">
        <v>45548131.57</v>
      </c>
      <c r="E18" s="4">
        <v>2935178.23</v>
      </c>
      <c r="F18" s="3">
        <f t="shared" si="1"/>
        <v>0.034454887901750254</v>
      </c>
    </row>
    <row r="19" spans="1:6" ht="15">
      <c r="A19" s="7" t="s">
        <v>19</v>
      </c>
      <c r="B19" s="8">
        <v>198</v>
      </c>
      <c r="C19" s="9">
        <f t="shared" si="0"/>
        <v>0.008653467942834666</v>
      </c>
      <c r="D19" s="10">
        <v>34107135.36</v>
      </c>
      <c r="E19" s="10">
        <v>2187196.08</v>
      </c>
      <c r="F19" s="9">
        <f t="shared" si="1"/>
        <v>0.0256746234301239</v>
      </c>
    </row>
    <row r="20" spans="1:6" ht="15">
      <c r="A20" s="1" t="s">
        <v>20</v>
      </c>
      <c r="B20" s="2">
        <v>133</v>
      </c>
      <c r="C20" s="3">
        <f t="shared" si="0"/>
        <v>0.005812683012106115</v>
      </c>
      <c r="D20" s="4">
        <v>29999342.29</v>
      </c>
      <c r="E20" s="4">
        <v>1980704</v>
      </c>
      <c r="F20" s="3">
        <f t="shared" si="1"/>
        <v>0.02325069516700127</v>
      </c>
    </row>
    <row r="21" spans="1:6" ht="15">
      <c r="A21" s="1" t="s">
        <v>21</v>
      </c>
      <c r="B21" s="2">
        <v>90</v>
      </c>
      <c r="C21" s="3">
        <f t="shared" si="0"/>
        <v>0.0039333945194703025</v>
      </c>
      <c r="D21" s="4">
        <v>24964091.71</v>
      </c>
      <c r="E21" s="4">
        <v>1581798</v>
      </c>
      <c r="F21" s="3">
        <f t="shared" si="1"/>
        <v>0.018568096552423922</v>
      </c>
    </row>
    <row r="22" spans="1:6" ht="15">
      <c r="A22" s="7" t="s">
        <v>22</v>
      </c>
      <c r="B22" s="8">
        <v>64</v>
      </c>
      <c r="C22" s="9">
        <f t="shared" si="0"/>
        <v>0.002797080547178882</v>
      </c>
      <c r="D22" s="10">
        <v>20802153.79</v>
      </c>
      <c r="E22" s="10">
        <v>1305894</v>
      </c>
      <c r="F22" s="9">
        <f t="shared" si="1"/>
        <v>0.01532936941330757</v>
      </c>
    </row>
    <row r="23" spans="1:6" ht="15">
      <c r="A23" s="1" t="s">
        <v>23</v>
      </c>
      <c r="B23" s="2">
        <v>56</v>
      </c>
      <c r="C23" s="3">
        <f t="shared" si="0"/>
        <v>0.0024474454787815217</v>
      </c>
      <c r="D23" s="4">
        <v>21129554</v>
      </c>
      <c r="E23" s="4">
        <v>1296902</v>
      </c>
      <c r="F23" s="3">
        <f t="shared" si="1"/>
        <v>0.015223815907613798</v>
      </c>
    </row>
    <row r="24" spans="1:6" ht="15">
      <c r="A24" s="1" t="s">
        <v>24</v>
      </c>
      <c r="B24" s="2">
        <v>43</v>
      </c>
      <c r="C24" s="3">
        <f t="shared" si="0"/>
        <v>0.0018792884926358113</v>
      </c>
      <c r="D24" s="4">
        <v>18323310</v>
      </c>
      <c r="E24" s="4">
        <v>1195892</v>
      </c>
      <c r="F24" s="3">
        <f t="shared" si="1"/>
        <v>0.014038099758800649</v>
      </c>
    </row>
    <row r="25" spans="1:6" ht="15">
      <c r="A25" s="7" t="s">
        <v>25</v>
      </c>
      <c r="B25" s="8">
        <v>32</v>
      </c>
      <c r="C25" s="9">
        <f t="shared" si="0"/>
        <v>0.001398540273589441</v>
      </c>
      <c r="D25" s="10">
        <v>15244492</v>
      </c>
      <c r="E25" s="10">
        <v>885405</v>
      </c>
      <c r="F25" s="9">
        <f t="shared" si="1"/>
        <v>0.010393416560141627</v>
      </c>
    </row>
    <row r="26" spans="1:6" ht="15">
      <c r="A26" s="1" t="s">
        <v>26</v>
      </c>
      <c r="B26" s="2">
        <v>126</v>
      </c>
      <c r="C26" s="3">
        <f t="shared" si="0"/>
        <v>0.005506752327258424</v>
      </c>
      <c r="D26" s="4">
        <v>77483257.83</v>
      </c>
      <c r="E26" s="4">
        <v>4636310</v>
      </c>
      <c r="F26" s="3">
        <f t="shared" si="1"/>
        <v>0.05442379603904453</v>
      </c>
    </row>
    <row r="27" spans="1:6" ht="15">
      <c r="A27" s="1" t="s">
        <v>27</v>
      </c>
      <c r="B27" s="2">
        <v>66</v>
      </c>
      <c r="C27" s="3">
        <f t="shared" si="0"/>
        <v>0.002884489314278222</v>
      </c>
      <c r="D27" s="4">
        <v>57538617</v>
      </c>
      <c r="E27" s="4">
        <v>3241800</v>
      </c>
      <c r="F27" s="3">
        <f t="shared" si="1"/>
        <v>0.0380541987053011</v>
      </c>
    </row>
    <row r="28" spans="1:6" ht="15">
      <c r="A28" s="7" t="s">
        <v>28</v>
      </c>
      <c r="B28" s="8">
        <v>110</v>
      </c>
      <c r="C28" s="9">
        <f t="shared" si="0"/>
        <v>0.004807482190463704</v>
      </c>
      <c r="D28" s="10">
        <v>152776814</v>
      </c>
      <c r="E28" s="10">
        <v>9039426</v>
      </c>
      <c r="F28" s="9">
        <f t="shared" si="1"/>
        <v>0.10611022061381489</v>
      </c>
    </row>
    <row r="29" spans="1:6" ht="15">
      <c r="A29" s="1" t="s">
        <v>29</v>
      </c>
      <c r="B29" s="2">
        <v>43</v>
      </c>
      <c r="C29" s="3">
        <f t="shared" si="0"/>
        <v>0.0018792884926358113</v>
      </c>
      <c r="D29" s="4">
        <v>107061203</v>
      </c>
      <c r="E29" s="4">
        <v>5836436</v>
      </c>
      <c r="F29" s="3">
        <f t="shared" si="1"/>
        <v>0.06851159703706976</v>
      </c>
    </row>
    <row r="30" spans="1:6" ht="15">
      <c r="A30" s="1" t="s">
        <v>30</v>
      </c>
      <c r="B30" s="2">
        <v>51</v>
      </c>
      <c r="C30" s="3">
        <f t="shared" si="0"/>
        <v>0.0022289235610331716</v>
      </c>
      <c r="D30" s="4">
        <v>192179098.11</v>
      </c>
      <c r="E30" s="4">
        <v>9287932</v>
      </c>
      <c r="F30" s="3">
        <f t="shared" si="1"/>
        <v>0.10902733354596973</v>
      </c>
    </row>
    <row r="31" spans="1:6" ht="15">
      <c r="A31" s="7" t="s">
        <v>31</v>
      </c>
      <c r="B31" s="8">
        <v>54</v>
      </c>
      <c r="C31" s="9">
        <f t="shared" si="0"/>
        <v>0.0023600367116821818</v>
      </c>
      <c r="D31" s="10">
        <v>650045256.21</v>
      </c>
      <c r="E31" s="10">
        <v>27523174</v>
      </c>
      <c r="F31" s="9">
        <f t="shared" si="1"/>
        <v>0.323083574679677</v>
      </c>
    </row>
    <row r="32" spans="1:6" ht="15">
      <c r="A32" s="1" t="s">
        <v>32</v>
      </c>
      <c r="B32" s="2">
        <v>22881</v>
      </c>
      <c r="C32" s="3">
        <f>SUM(C2:C31)</f>
        <v>1.0000000000000002</v>
      </c>
      <c r="D32" s="4">
        <v>1662704025.87</v>
      </c>
      <c r="E32" s="4">
        <v>85189022.77</v>
      </c>
      <c r="F32" s="3">
        <f>SUM(F2:F31)</f>
        <v>1</v>
      </c>
    </row>
    <row r="34" spans="1:5" ht="15">
      <c r="A34" s="1" t="s">
        <v>39</v>
      </c>
      <c r="B34" s="2">
        <v>22881</v>
      </c>
      <c r="D34" s="4">
        <v>1662704025.87</v>
      </c>
      <c r="E34" s="4">
        <v>85189022.77</v>
      </c>
    </row>
    <row r="35" spans="1:5" ht="15">
      <c r="A35" s="1" t="s">
        <v>40</v>
      </c>
      <c r="B35" s="2">
        <v>11078</v>
      </c>
      <c r="D35" s="4">
        <v>15376395.21</v>
      </c>
      <c r="E35" s="4">
        <v>1074817</v>
      </c>
    </row>
    <row r="36" spans="1:5" ht="15">
      <c r="A36" s="1" t="s">
        <v>41</v>
      </c>
      <c r="B36" s="2">
        <f>SUM(B34:B35)</f>
        <v>33959</v>
      </c>
      <c r="D36" s="4">
        <f>SUM(D34:D35)</f>
        <v>1678080421.08</v>
      </c>
      <c r="E36" s="4">
        <f>SUM(E34:E35)</f>
        <v>86263839.77</v>
      </c>
    </row>
    <row r="38" ht="18">
      <c r="A38" s="1" t="s">
        <v>35</v>
      </c>
    </row>
    <row r="39" ht="18">
      <c r="A39" s="1" t="s">
        <v>36</v>
      </c>
    </row>
    <row r="40" spans="1:6" ht="15">
      <c r="A40" s="50" t="s">
        <v>37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74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14</v>
      </c>
      <c r="C48" s="3">
        <f aca="true" t="shared" si="2" ref="C48:C54">+B48/$B$68</f>
        <v>0.0012637660227477884</v>
      </c>
      <c r="D48" s="4">
        <v>0</v>
      </c>
      <c r="E48" s="4">
        <v>0</v>
      </c>
      <c r="F48" s="3">
        <f aca="true" t="shared" si="3" ref="F48:F54">+E48/$E$68</f>
        <v>0</v>
      </c>
    </row>
    <row r="49" spans="1:6" ht="15">
      <c r="A49" s="12">
        <v>0</v>
      </c>
      <c r="B49" s="2">
        <v>10607</v>
      </c>
      <c r="C49" s="3">
        <f t="shared" si="2"/>
        <v>0.9574833002346994</v>
      </c>
      <c r="D49" s="4">
        <v>0</v>
      </c>
      <c r="E49" s="4">
        <v>0</v>
      </c>
      <c r="F49" s="3">
        <f t="shared" si="3"/>
        <v>0</v>
      </c>
    </row>
    <row r="50" spans="1:6" ht="15">
      <c r="A50" s="7" t="s">
        <v>52</v>
      </c>
      <c r="B50" s="8">
        <v>117</v>
      </c>
      <c r="C50" s="9">
        <f t="shared" si="2"/>
        <v>0.010561473190106517</v>
      </c>
      <c r="D50" s="10">
        <v>42045.67</v>
      </c>
      <c r="E50" s="10">
        <v>2938</v>
      </c>
      <c r="F50" s="9">
        <f t="shared" si="3"/>
        <v>0.00273348858456835</v>
      </c>
    </row>
    <row r="51" spans="1:6" ht="15">
      <c r="A51" s="1" t="s">
        <v>51</v>
      </c>
      <c r="B51" s="2">
        <v>53</v>
      </c>
      <c r="C51" s="3">
        <f t="shared" si="2"/>
        <v>0.004784257086116628</v>
      </c>
      <c r="D51" s="4">
        <v>80711</v>
      </c>
      <c r="E51" s="4">
        <v>5643</v>
      </c>
      <c r="F51" s="3">
        <f t="shared" si="3"/>
        <v>0.00525019607989081</v>
      </c>
    </row>
    <row r="52" spans="1:6" ht="15">
      <c r="A52" s="1" t="s">
        <v>50</v>
      </c>
      <c r="B52" s="2">
        <v>37</v>
      </c>
      <c r="C52" s="3">
        <f t="shared" si="2"/>
        <v>0.003339953060119155</v>
      </c>
      <c r="D52" s="4">
        <v>94155.13</v>
      </c>
      <c r="E52" s="4">
        <v>6580</v>
      </c>
      <c r="F52" s="3">
        <f t="shared" si="3"/>
        <v>0.006121972391579218</v>
      </c>
    </row>
    <row r="53" spans="1:6" ht="15">
      <c r="A53" s="7" t="s">
        <v>49</v>
      </c>
      <c r="B53" s="8">
        <v>21</v>
      </c>
      <c r="C53" s="9">
        <f t="shared" si="2"/>
        <v>0.0018956490341216826</v>
      </c>
      <c r="D53" s="10">
        <v>74308.18</v>
      </c>
      <c r="E53" s="10">
        <v>5195</v>
      </c>
      <c r="F53" s="9">
        <f t="shared" si="3"/>
        <v>0.00483338093833648</v>
      </c>
    </row>
    <row r="54" spans="1:6" ht="15">
      <c r="A54" s="1" t="s">
        <v>48</v>
      </c>
      <c r="B54" s="2">
        <v>18</v>
      </c>
      <c r="C54" s="3">
        <f t="shared" si="2"/>
        <v>0.0016248420292471566</v>
      </c>
      <c r="D54" s="4">
        <v>79870</v>
      </c>
      <c r="E54" s="4">
        <v>5584</v>
      </c>
      <c r="F54" s="3">
        <f t="shared" si="3"/>
        <v>0.00519530301437361</v>
      </c>
    </row>
    <row r="55" spans="1:6" ht="15">
      <c r="A55" s="1" t="s">
        <v>4</v>
      </c>
      <c r="B55" s="2">
        <v>47</v>
      </c>
      <c r="C55" s="3">
        <f aca="true" t="shared" si="4" ref="C55:C67">+B55/$B$68</f>
        <v>0.004242643076367575</v>
      </c>
      <c r="D55" s="4">
        <v>333751.12</v>
      </c>
      <c r="E55" s="4">
        <v>23332</v>
      </c>
      <c r="F55" s="3">
        <f aca="true" t="shared" si="5" ref="F55:F67">+E55/$E$68</f>
        <v>0.021707881434700045</v>
      </c>
    </row>
    <row r="56" spans="1:6" ht="15">
      <c r="A56" s="7" t="s">
        <v>5</v>
      </c>
      <c r="B56" s="8">
        <v>26</v>
      </c>
      <c r="C56" s="9">
        <f t="shared" si="4"/>
        <v>0.002346994042245893</v>
      </c>
      <c r="D56" s="10">
        <v>325886</v>
      </c>
      <c r="E56" s="10">
        <v>22779</v>
      </c>
      <c r="F56" s="9">
        <f t="shared" si="5"/>
        <v>0.02119337524434392</v>
      </c>
    </row>
    <row r="57" spans="1:6" ht="15">
      <c r="A57" s="1" t="s">
        <v>6</v>
      </c>
      <c r="B57" s="2">
        <v>16</v>
      </c>
      <c r="C57" s="3">
        <f t="shared" si="4"/>
        <v>0.0014443040259974724</v>
      </c>
      <c r="D57" s="4">
        <v>280880.82</v>
      </c>
      <c r="E57" s="4">
        <v>19634</v>
      </c>
      <c r="F57" s="3">
        <f t="shared" si="5"/>
        <v>0.018267295734994887</v>
      </c>
    </row>
    <row r="58" spans="1:6" ht="15">
      <c r="A58" s="1" t="s">
        <v>7</v>
      </c>
      <c r="B58" s="2">
        <v>13</v>
      </c>
      <c r="C58" s="3">
        <f t="shared" si="4"/>
        <v>0.0011734970211229464</v>
      </c>
      <c r="D58" s="4">
        <v>293752.48</v>
      </c>
      <c r="E58" s="4">
        <v>20532</v>
      </c>
      <c r="F58" s="3">
        <f t="shared" si="5"/>
        <v>0.019102786799985484</v>
      </c>
    </row>
    <row r="59" spans="1:6" ht="15">
      <c r="A59" s="7" t="s">
        <v>8</v>
      </c>
      <c r="B59" s="8">
        <v>15</v>
      </c>
      <c r="C59" s="9">
        <f t="shared" si="4"/>
        <v>0.0013540350243726304</v>
      </c>
      <c r="D59" s="10">
        <v>411536.18</v>
      </c>
      <c r="E59" s="10">
        <v>28769</v>
      </c>
      <c r="F59" s="9">
        <f t="shared" si="5"/>
        <v>0.02676641698075114</v>
      </c>
    </row>
    <row r="60" spans="1:6" ht="15">
      <c r="A60" s="1" t="s">
        <v>9</v>
      </c>
      <c r="B60" s="2">
        <v>13</v>
      </c>
      <c r="C60" s="3">
        <f t="shared" si="4"/>
        <v>0.0011734970211229464</v>
      </c>
      <c r="D60" s="4">
        <v>423091.82</v>
      </c>
      <c r="E60" s="4">
        <v>29574</v>
      </c>
      <c r="F60" s="3">
        <f t="shared" si="5"/>
        <v>0.027515381688231578</v>
      </c>
    </row>
    <row r="61" spans="1:6" ht="15">
      <c r="A61" s="1" t="s">
        <v>10</v>
      </c>
      <c r="B61" s="2">
        <v>11</v>
      </c>
      <c r="C61" s="3">
        <f t="shared" si="4"/>
        <v>0.0009929590178732624</v>
      </c>
      <c r="D61" s="4">
        <v>410123</v>
      </c>
      <c r="E61" s="4">
        <v>28668</v>
      </c>
      <c r="F61" s="3">
        <f t="shared" si="5"/>
        <v>0.026672447495713222</v>
      </c>
    </row>
    <row r="62" spans="1:6" ht="15">
      <c r="A62" s="7" t="s">
        <v>11</v>
      </c>
      <c r="B62" s="8">
        <v>5</v>
      </c>
      <c r="C62" s="9">
        <f t="shared" si="4"/>
        <v>0.00045134500812421015</v>
      </c>
      <c r="D62" s="10">
        <v>208332.68</v>
      </c>
      <c r="E62" s="10">
        <v>14563</v>
      </c>
      <c r="F62" s="9">
        <f t="shared" si="5"/>
        <v>0.013549283273338625</v>
      </c>
    </row>
    <row r="63" spans="1:6" ht="15">
      <c r="A63" s="1" t="s">
        <v>12</v>
      </c>
      <c r="B63" s="2">
        <v>5</v>
      </c>
      <c r="C63" s="3">
        <f t="shared" si="4"/>
        <v>0.00045134500812421015</v>
      </c>
      <c r="D63" s="4">
        <v>241773</v>
      </c>
      <c r="E63" s="4">
        <v>16901</v>
      </c>
      <c r="F63" s="3">
        <f t="shared" si="5"/>
        <v>0.01572453729332528</v>
      </c>
    </row>
    <row r="64" spans="1:6" ht="15">
      <c r="A64" s="1" t="s">
        <v>47</v>
      </c>
      <c r="B64" s="2">
        <v>24</v>
      </c>
      <c r="C64" s="3">
        <f t="shared" si="4"/>
        <v>0.002166456038996209</v>
      </c>
      <c r="D64" s="4">
        <v>1800724</v>
      </c>
      <c r="E64" s="4">
        <v>125869</v>
      </c>
      <c r="F64" s="3">
        <f t="shared" si="5"/>
        <v>0.11710737734888822</v>
      </c>
    </row>
    <row r="65" spans="1:6" ht="15">
      <c r="A65" s="7" t="s">
        <v>46</v>
      </c>
      <c r="B65" s="8">
        <v>23</v>
      </c>
      <c r="C65" s="9">
        <f t="shared" si="4"/>
        <v>0.0020761870373713666</v>
      </c>
      <c r="D65" s="10">
        <v>3208733</v>
      </c>
      <c r="E65" s="10">
        <v>224291</v>
      </c>
      <c r="F65" s="9">
        <f t="shared" si="5"/>
        <v>0.20867831454098698</v>
      </c>
    </row>
    <row r="66" spans="1:6" ht="15">
      <c r="A66" s="1" t="s">
        <v>45</v>
      </c>
      <c r="B66" s="2">
        <v>9</v>
      </c>
      <c r="C66" s="3">
        <f t="shared" si="4"/>
        <v>0.0008124210146235783</v>
      </c>
      <c r="D66" s="4">
        <v>3550721.13</v>
      </c>
      <c r="E66" s="4">
        <v>248196</v>
      </c>
      <c r="F66" s="3">
        <f t="shared" si="5"/>
        <v>0.23091930998486254</v>
      </c>
    </row>
    <row r="67" spans="1:6" ht="15">
      <c r="A67" s="1" t="s">
        <v>44</v>
      </c>
      <c r="B67" s="2">
        <v>4</v>
      </c>
      <c r="C67" s="3">
        <f t="shared" si="4"/>
        <v>0.0003610760064993681</v>
      </c>
      <c r="D67" s="4">
        <v>3516000</v>
      </c>
      <c r="E67" s="4">
        <v>245769</v>
      </c>
      <c r="F67" s="3">
        <f t="shared" si="5"/>
        <v>0.2286612511711296</v>
      </c>
    </row>
    <row r="68" spans="1:6" ht="15">
      <c r="A68" s="7" t="s">
        <v>32</v>
      </c>
      <c r="B68" s="8">
        <v>11078</v>
      </c>
      <c r="C68" s="9">
        <f>SUM(C48:C67)</f>
        <v>0.9999999999999997</v>
      </c>
      <c r="D68" s="10">
        <v>15376395.21</v>
      </c>
      <c r="E68" s="10">
        <v>1074817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22881</v>
      </c>
      <c r="D70" s="4">
        <f>+D34</f>
        <v>1662704025.87</v>
      </c>
      <c r="E70" s="4">
        <f>+E34</f>
        <v>85189022.77</v>
      </c>
    </row>
    <row r="71" spans="1:5" ht="15">
      <c r="A71" s="1" t="s">
        <v>40</v>
      </c>
      <c r="B71" s="2">
        <f>+B35</f>
        <v>11078</v>
      </c>
      <c r="D71" s="4">
        <f>+D35</f>
        <v>15376395.21</v>
      </c>
      <c r="E71" s="4">
        <f>+E35</f>
        <v>1074817</v>
      </c>
    </row>
    <row r="72" spans="1:5" ht="15">
      <c r="A72" s="1" t="s">
        <v>41</v>
      </c>
      <c r="B72" s="2">
        <f>SUM(B70:B71)</f>
        <v>33959</v>
      </c>
      <c r="D72" s="4">
        <f>SUM(D70:D71)</f>
        <v>1678080421.08</v>
      </c>
      <c r="E72" s="4">
        <f>SUM(E70:E71)</f>
        <v>86263839.77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>
      <c r="A76" s="50" t="s">
        <v>37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64">
      <selection activeCell="G76" sqref="G76"/>
    </sheetView>
  </sheetViews>
  <sheetFormatPr defaultColWidth="9.140625" defaultRowHeight="15"/>
  <cols>
    <col min="1" max="1" width="20.7109375" style="1" customWidth="1"/>
    <col min="2" max="2" width="13.42187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9" ht="46.5" thickTop="1">
      <c r="A1" s="28" t="s">
        <v>76</v>
      </c>
      <c r="B1" s="29" t="s">
        <v>77</v>
      </c>
      <c r="C1" s="29" t="s">
        <v>0</v>
      </c>
      <c r="D1" s="30" t="s">
        <v>81</v>
      </c>
      <c r="E1" s="29" t="s">
        <v>82</v>
      </c>
      <c r="F1" s="31" t="s">
        <v>1</v>
      </c>
      <c r="I1" s="13"/>
    </row>
    <row r="2" spans="1:6" ht="15">
      <c r="A2" s="20" t="s">
        <v>2</v>
      </c>
      <c r="B2" s="22">
        <v>7183</v>
      </c>
      <c r="C2" s="25">
        <f>+B2/$B$32</f>
        <v>0.34517059106198944</v>
      </c>
      <c r="D2" s="16">
        <v>0</v>
      </c>
      <c r="E2" s="27">
        <v>0</v>
      </c>
      <c r="F2" s="17">
        <f>+E2/$E$32</f>
        <v>0</v>
      </c>
    </row>
    <row r="3" spans="1:6" ht="15">
      <c r="A3" s="21" t="s">
        <v>3</v>
      </c>
      <c r="B3" s="23">
        <v>6564</v>
      </c>
      <c r="C3" s="25">
        <f aca="true" t="shared" si="0" ref="C3:C31">+B3/$B$32</f>
        <v>0.3154252763094666</v>
      </c>
      <c r="D3" s="16">
        <v>3814650</v>
      </c>
      <c r="E3" s="27">
        <v>210643</v>
      </c>
      <c r="F3" s="17">
        <f>+E3/$E$32</f>
        <v>0.000814105114809216</v>
      </c>
    </row>
    <row r="4" spans="1:6" ht="15">
      <c r="A4" s="35" t="s">
        <v>4</v>
      </c>
      <c r="B4" s="36">
        <v>778</v>
      </c>
      <c r="C4" s="37">
        <f t="shared" si="0"/>
        <v>0.03738587217683806</v>
      </c>
      <c r="D4" s="38">
        <v>5686724</v>
      </c>
      <c r="E4" s="39">
        <v>313100</v>
      </c>
      <c r="F4" s="40">
        <f aca="true" t="shared" si="1" ref="F4:F31">+E4/$E$32</f>
        <v>0.0012100867887694607</v>
      </c>
    </row>
    <row r="5" spans="1:6" ht="15">
      <c r="A5" s="21" t="s">
        <v>5</v>
      </c>
      <c r="B5" s="23">
        <v>543</v>
      </c>
      <c r="C5" s="25">
        <f t="shared" si="0"/>
        <v>0.026093224411340703</v>
      </c>
      <c r="D5" s="16">
        <v>6686322</v>
      </c>
      <c r="E5" s="27">
        <v>367185</v>
      </c>
      <c r="F5" s="17">
        <f t="shared" si="1"/>
        <v>0.0014191175903363604</v>
      </c>
    </row>
    <row r="6" spans="1:6" ht="15">
      <c r="A6" s="21" t="s">
        <v>6</v>
      </c>
      <c r="B6" s="23">
        <v>440</v>
      </c>
      <c r="C6" s="25">
        <f t="shared" si="0"/>
        <v>0.02114368092263335</v>
      </c>
      <c r="D6" s="16">
        <v>7673605</v>
      </c>
      <c r="E6" s="27">
        <v>421795</v>
      </c>
      <c r="F6" s="17">
        <f t="shared" si="1"/>
        <v>0.001630177441932337</v>
      </c>
    </row>
    <row r="7" spans="1:6" ht="15">
      <c r="A7" s="35" t="s">
        <v>7</v>
      </c>
      <c r="B7" s="36">
        <v>368</v>
      </c>
      <c r="C7" s="37">
        <f t="shared" si="0"/>
        <v>0.017683805862566074</v>
      </c>
      <c r="D7" s="38">
        <v>8231075</v>
      </c>
      <c r="E7" s="39">
        <v>455816</v>
      </c>
      <c r="F7" s="40">
        <f t="shared" si="1"/>
        <v>0.0017616637486737162</v>
      </c>
    </row>
    <row r="8" spans="1:6" ht="15">
      <c r="A8" s="21" t="s">
        <v>8</v>
      </c>
      <c r="B8" s="23">
        <v>310</v>
      </c>
      <c r="C8" s="25">
        <f t="shared" si="0"/>
        <v>0.014896684286400768</v>
      </c>
      <c r="D8" s="16">
        <v>8529114</v>
      </c>
      <c r="E8" s="27">
        <v>471823</v>
      </c>
      <c r="F8" s="17">
        <f t="shared" si="1"/>
        <v>0.0018235285178459704</v>
      </c>
    </row>
    <row r="9" spans="1:6" ht="15">
      <c r="A9" s="21" t="s">
        <v>9</v>
      </c>
      <c r="B9" s="23">
        <v>253</v>
      </c>
      <c r="C9" s="25">
        <f t="shared" si="0"/>
        <v>0.012157616530514176</v>
      </c>
      <c r="D9" s="16">
        <v>8182886</v>
      </c>
      <c r="E9" s="27">
        <v>447808</v>
      </c>
      <c r="F9" s="17">
        <f t="shared" si="1"/>
        <v>0.0017307139722301972</v>
      </c>
    </row>
    <row r="10" spans="1:6" ht="15">
      <c r="A10" s="35" t="s">
        <v>10</v>
      </c>
      <c r="B10" s="36">
        <v>260</v>
      </c>
      <c r="C10" s="37">
        <f t="shared" si="0"/>
        <v>0.012493993272465162</v>
      </c>
      <c r="D10" s="38">
        <v>9731444</v>
      </c>
      <c r="E10" s="39">
        <v>533404</v>
      </c>
      <c r="F10" s="40">
        <f t="shared" si="1"/>
        <v>0.0020615302889708895</v>
      </c>
    </row>
    <row r="11" spans="1:6" ht="15">
      <c r="A11" s="21" t="s">
        <v>11</v>
      </c>
      <c r="B11" s="23">
        <v>249</v>
      </c>
      <c r="C11" s="25">
        <f t="shared" si="0"/>
        <v>0.011965401249399328</v>
      </c>
      <c r="D11" s="16">
        <v>10551769</v>
      </c>
      <c r="E11" s="27">
        <v>576823</v>
      </c>
      <c r="F11" s="17">
        <f t="shared" si="1"/>
        <v>0.002229338523661344</v>
      </c>
    </row>
    <row r="12" spans="1:6" ht="15">
      <c r="A12" s="21" t="s">
        <v>12</v>
      </c>
      <c r="B12" s="23">
        <v>424</v>
      </c>
      <c r="C12" s="25">
        <f t="shared" si="0"/>
        <v>0.020374819798173956</v>
      </c>
      <c r="D12" s="16">
        <v>20401442</v>
      </c>
      <c r="E12" s="27">
        <v>1138395</v>
      </c>
      <c r="F12" s="17">
        <f t="shared" si="1"/>
        <v>0.004399734110192304</v>
      </c>
    </row>
    <row r="13" spans="1:6" ht="15">
      <c r="A13" s="35" t="s">
        <v>13</v>
      </c>
      <c r="B13" s="36">
        <v>396</v>
      </c>
      <c r="C13" s="37">
        <f t="shared" si="0"/>
        <v>0.019029312830370015</v>
      </c>
      <c r="D13" s="38">
        <v>21494353</v>
      </c>
      <c r="E13" s="39">
        <v>1181683</v>
      </c>
      <c r="F13" s="40">
        <f t="shared" si="1"/>
        <v>0.0045670360485897885</v>
      </c>
    </row>
    <row r="14" spans="1:6" ht="15">
      <c r="A14" s="21" t="s">
        <v>14</v>
      </c>
      <c r="B14" s="23">
        <v>266</v>
      </c>
      <c r="C14" s="25">
        <f t="shared" si="0"/>
        <v>0.012782316194137434</v>
      </c>
      <c r="D14" s="16">
        <v>17277222</v>
      </c>
      <c r="E14" s="27">
        <v>952929</v>
      </c>
      <c r="F14" s="17">
        <f t="shared" si="1"/>
        <v>0.003682934505063218</v>
      </c>
    </row>
    <row r="15" spans="1:6" ht="15">
      <c r="A15" s="21" t="s">
        <v>15</v>
      </c>
      <c r="B15" s="23">
        <v>307</v>
      </c>
      <c r="C15" s="25">
        <f t="shared" si="0"/>
        <v>0.014752522825564633</v>
      </c>
      <c r="D15" s="16">
        <v>23013882</v>
      </c>
      <c r="E15" s="27">
        <v>1271500</v>
      </c>
      <c r="F15" s="17">
        <f t="shared" si="1"/>
        <v>0.004914165927564259</v>
      </c>
    </row>
    <row r="16" spans="1:6" ht="15">
      <c r="A16" s="35" t="s">
        <v>16</v>
      </c>
      <c r="B16" s="36">
        <v>172</v>
      </c>
      <c r="C16" s="37">
        <f t="shared" si="0"/>
        <v>0.008265257087938491</v>
      </c>
      <c r="D16" s="38">
        <v>14559040</v>
      </c>
      <c r="E16" s="39">
        <v>811157</v>
      </c>
      <c r="F16" s="40">
        <f t="shared" si="1"/>
        <v>0.003135005970354103</v>
      </c>
    </row>
    <row r="17" spans="1:6" ht="15">
      <c r="A17" s="21" t="s">
        <v>17</v>
      </c>
      <c r="B17" s="23">
        <v>154</v>
      </c>
      <c r="C17" s="25">
        <f t="shared" si="0"/>
        <v>0.007400288322921673</v>
      </c>
      <c r="D17" s="16">
        <v>14686936</v>
      </c>
      <c r="E17" s="27">
        <v>782019</v>
      </c>
      <c r="F17" s="17">
        <f t="shared" si="1"/>
        <v>0.0030223917613117373</v>
      </c>
    </row>
    <row r="18" spans="1:6" ht="15">
      <c r="A18" s="21" t="s">
        <v>18</v>
      </c>
      <c r="B18" s="23">
        <v>438</v>
      </c>
      <c r="C18" s="25">
        <f t="shared" si="0"/>
        <v>0.021047573282075925</v>
      </c>
      <c r="D18" s="16">
        <v>53281023</v>
      </c>
      <c r="E18" s="27">
        <v>3104353</v>
      </c>
      <c r="F18" s="17">
        <f t="shared" si="1"/>
        <v>0.011997881037933063</v>
      </c>
    </row>
    <row r="19" spans="1:6" ht="15">
      <c r="A19" s="35" t="s">
        <v>19</v>
      </c>
      <c r="B19" s="36">
        <v>243</v>
      </c>
      <c r="C19" s="37">
        <f t="shared" si="0"/>
        <v>0.011677078327727054</v>
      </c>
      <c r="D19" s="38">
        <v>42075688</v>
      </c>
      <c r="E19" s="39">
        <v>2610100</v>
      </c>
      <c r="F19" s="40">
        <f t="shared" si="1"/>
        <v>0.010087663773130532</v>
      </c>
    </row>
    <row r="20" spans="1:6" ht="15">
      <c r="A20" s="21" t="s">
        <v>20</v>
      </c>
      <c r="B20" s="23">
        <v>174</v>
      </c>
      <c r="C20" s="25">
        <f t="shared" si="0"/>
        <v>0.008361364728495916</v>
      </c>
      <c r="D20" s="16">
        <v>38999217</v>
      </c>
      <c r="E20" s="27">
        <v>2550365</v>
      </c>
      <c r="F20" s="17">
        <f t="shared" si="1"/>
        <v>0.009856796528393568</v>
      </c>
    </row>
    <row r="21" spans="1:6" ht="15">
      <c r="A21" s="21" t="s">
        <v>21</v>
      </c>
      <c r="B21" s="23">
        <v>134</v>
      </c>
      <c r="C21" s="25">
        <f t="shared" si="0"/>
        <v>0.006439211917347429</v>
      </c>
      <c r="D21" s="16">
        <v>37025417</v>
      </c>
      <c r="E21" s="27">
        <v>2378445</v>
      </c>
      <c r="F21" s="17">
        <f t="shared" si="1"/>
        <v>0.009192350278871863</v>
      </c>
    </row>
    <row r="22" spans="1:6" ht="15">
      <c r="A22" s="35" t="s">
        <v>22</v>
      </c>
      <c r="B22" s="36">
        <v>90</v>
      </c>
      <c r="C22" s="37">
        <f t="shared" si="0"/>
        <v>0.004324843825084094</v>
      </c>
      <c r="D22" s="38">
        <v>29322711</v>
      </c>
      <c r="E22" s="39">
        <v>2041419</v>
      </c>
      <c r="F22" s="40">
        <f t="shared" si="1"/>
        <v>0.007889792916777272</v>
      </c>
    </row>
    <row r="23" spans="1:6" ht="15">
      <c r="A23" s="21" t="s">
        <v>23</v>
      </c>
      <c r="B23" s="23">
        <v>84</v>
      </c>
      <c r="C23" s="25">
        <f t="shared" si="0"/>
        <v>0.004036520903411821</v>
      </c>
      <c r="D23" s="16">
        <v>31642291</v>
      </c>
      <c r="E23" s="27">
        <v>2198938</v>
      </c>
      <c r="F23" s="17">
        <f t="shared" si="1"/>
        <v>0.008498581357787098</v>
      </c>
    </row>
    <row r="24" spans="1:6" ht="15">
      <c r="A24" s="21" t="s">
        <v>24</v>
      </c>
      <c r="B24" s="23">
        <v>71</v>
      </c>
      <c r="C24" s="25">
        <f t="shared" si="0"/>
        <v>0.0034118212397885633</v>
      </c>
      <c r="D24" s="16">
        <v>30125410</v>
      </c>
      <c r="E24" s="27">
        <v>2084225</v>
      </c>
      <c r="F24" s="17">
        <f t="shared" si="1"/>
        <v>0.008055231994005204</v>
      </c>
    </row>
    <row r="25" spans="1:6" ht="15">
      <c r="A25" s="35" t="s">
        <v>25</v>
      </c>
      <c r="B25" s="36">
        <v>54</v>
      </c>
      <c r="C25" s="37">
        <f t="shared" si="0"/>
        <v>0.0025949062950504564</v>
      </c>
      <c r="D25" s="38">
        <v>25689870</v>
      </c>
      <c r="E25" s="39">
        <v>1851503</v>
      </c>
      <c r="F25" s="40">
        <f t="shared" si="1"/>
        <v>0.007155794697116011</v>
      </c>
    </row>
    <row r="26" spans="1:6" ht="15">
      <c r="A26" s="21" t="s">
        <v>26</v>
      </c>
      <c r="B26" s="23">
        <v>198</v>
      </c>
      <c r="C26" s="25">
        <f t="shared" si="0"/>
        <v>0.009514656415185008</v>
      </c>
      <c r="D26" s="16">
        <v>120306156</v>
      </c>
      <c r="E26" s="27">
        <v>8251200</v>
      </c>
      <c r="F26" s="17">
        <f t="shared" si="1"/>
        <v>0.031889709714131506</v>
      </c>
    </row>
    <row r="27" spans="1:6" ht="15">
      <c r="A27" s="21" t="s">
        <v>27</v>
      </c>
      <c r="B27" s="23">
        <v>122</v>
      </c>
      <c r="C27" s="25">
        <f t="shared" si="0"/>
        <v>0.005862566074002883</v>
      </c>
      <c r="D27" s="16">
        <v>106235214</v>
      </c>
      <c r="E27" s="27">
        <v>7486332</v>
      </c>
      <c r="F27" s="17">
        <f t="shared" si="1"/>
        <v>0.028933604118626815</v>
      </c>
    </row>
    <row r="28" spans="1:6" ht="15">
      <c r="A28" s="35" t="s">
        <v>28</v>
      </c>
      <c r="B28" s="36">
        <v>216</v>
      </c>
      <c r="C28" s="37">
        <f t="shared" si="0"/>
        <v>0.010379625180201826</v>
      </c>
      <c r="D28" s="38">
        <v>314599812</v>
      </c>
      <c r="E28" s="39">
        <v>21939976</v>
      </c>
      <c r="F28" s="40">
        <f t="shared" si="1"/>
        <v>0.08479487417284906</v>
      </c>
    </row>
    <row r="29" spans="1:6" ht="15">
      <c r="A29" s="21" t="s">
        <v>29</v>
      </c>
      <c r="B29" s="23">
        <v>78</v>
      </c>
      <c r="C29" s="25">
        <f t="shared" si="0"/>
        <v>0.003748197981739548</v>
      </c>
      <c r="D29" s="16">
        <v>187999300</v>
      </c>
      <c r="E29" s="27">
        <v>13365051</v>
      </c>
      <c r="F29" s="17">
        <f t="shared" si="1"/>
        <v>0.05165401356221677</v>
      </c>
    </row>
    <row r="30" spans="1:6" ht="15">
      <c r="A30" s="21" t="s">
        <v>30</v>
      </c>
      <c r="B30" s="23">
        <v>88</v>
      </c>
      <c r="C30" s="25">
        <f t="shared" si="0"/>
        <v>0.00422873618452667</v>
      </c>
      <c r="D30" s="16">
        <v>336042328</v>
      </c>
      <c r="E30" s="27">
        <v>22188310</v>
      </c>
      <c r="F30" s="17">
        <f t="shared" si="1"/>
        <v>0.0857546496203172</v>
      </c>
    </row>
    <row r="31" spans="1:6" ht="15">
      <c r="A31" s="35" t="s">
        <v>31</v>
      </c>
      <c r="B31" s="36">
        <v>153</v>
      </c>
      <c r="C31" s="37">
        <f t="shared" si="0"/>
        <v>0.00735223450264296</v>
      </c>
      <c r="D31" s="38">
        <v>3149206136</v>
      </c>
      <c r="E31" s="39">
        <v>156755475</v>
      </c>
      <c r="F31" s="40">
        <f t="shared" si="1"/>
        <v>0.6058375259175391</v>
      </c>
    </row>
    <row r="32" spans="1:6" ht="15.75" thickBot="1">
      <c r="A32" s="32" t="s">
        <v>32</v>
      </c>
      <c r="B32" s="24">
        <f>SUM(B2:B31)</f>
        <v>20810</v>
      </c>
      <c r="C32" s="26">
        <f>SUM(C2:C31)</f>
        <v>1</v>
      </c>
      <c r="D32" s="18">
        <f>SUM(D2:D31)</f>
        <v>4683071037</v>
      </c>
      <c r="E32" s="24">
        <f>SUM(E2:E31)</f>
        <v>258741772</v>
      </c>
      <c r="F32" s="19">
        <f>SUM(F2:F31)</f>
        <v>1</v>
      </c>
    </row>
    <row r="33" spans="2:5" ht="15.75" thickTop="1">
      <c r="B33" s="2"/>
      <c r="D33" s="4"/>
      <c r="E33" s="4"/>
    </row>
    <row r="34" spans="1:5" ht="15">
      <c r="A34" s="1" t="s">
        <v>39</v>
      </c>
      <c r="B34" s="2">
        <f>B32</f>
        <v>20810</v>
      </c>
      <c r="D34" s="4">
        <f>D32</f>
        <v>4683071037</v>
      </c>
      <c r="E34" s="4">
        <f>E32</f>
        <v>258741772</v>
      </c>
    </row>
    <row r="35" spans="1:5" ht="15">
      <c r="A35" s="1" t="s">
        <v>40</v>
      </c>
      <c r="B35" s="2">
        <f>B66</f>
        <v>13891</v>
      </c>
      <c r="D35" s="4">
        <f>D66</f>
        <v>264846628</v>
      </c>
      <c r="E35" s="4">
        <f>E66</f>
        <v>18115506</v>
      </c>
    </row>
    <row r="36" spans="1:5" ht="15">
      <c r="A36" s="1" t="s">
        <v>41</v>
      </c>
      <c r="B36" s="2">
        <f>SUM(B34:B35)</f>
        <v>34701</v>
      </c>
      <c r="D36" s="4">
        <f>SUM(D34:D35)</f>
        <v>4947917665</v>
      </c>
      <c r="E36" s="4">
        <f>SUM(E34:E35)</f>
        <v>276857278</v>
      </c>
    </row>
    <row r="37" spans="2:5" ht="15">
      <c r="B37" s="2"/>
      <c r="D37" s="4"/>
      <c r="E37" s="4"/>
    </row>
    <row r="38" ht="18">
      <c r="A38" s="11" t="s">
        <v>78</v>
      </c>
    </row>
    <row r="39" spans="1:6" ht="15" customHeight="1">
      <c r="A39" s="49" t="s">
        <v>79</v>
      </c>
      <c r="B39" s="50"/>
      <c r="C39" s="50"/>
      <c r="D39" s="50"/>
      <c r="E39" s="50"/>
      <c r="F39" s="50"/>
    </row>
    <row r="40" spans="1:6" ht="15">
      <c r="A40" s="50"/>
      <c r="B40" s="50"/>
      <c r="C40" s="50"/>
      <c r="D40" s="50"/>
      <c r="E40" s="50"/>
      <c r="F40" s="50"/>
    </row>
    <row r="41" ht="15">
      <c r="A41" s="11" t="s">
        <v>83</v>
      </c>
    </row>
    <row r="42" ht="15">
      <c r="A42" s="1" t="s">
        <v>88</v>
      </c>
    </row>
    <row r="44" ht="15.75" thickBot="1"/>
    <row r="45" spans="1:6" ht="46.5" thickTop="1">
      <c r="A45" s="34" t="s">
        <v>76</v>
      </c>
      <c r="B45" s="29" t="s">
        <v>80</v>
      </c>
      <c r="C45" s="30" t="s">
        <v>0</v>
      </c>
      <c r="D45" s="29" t="s">
        <v>81</v>
      </c>
      <c r="E45" s="29" t="s">
        <v>82</v>
      </c>
      <c r="F45" s="31" t="s">
        <v>1</v>
      </c>
    </row>
    <row r="46" spans="1:6" ht="15">
      <c r="A46" s="14" t="s">
        <v>2</v>
      </c>
      <c r="B46" s="23">
        <v>37</v>
      </c>
      <c r="C46" s="15">
        <f>+B46/$B$66</f>
        <v>0.002663595133539702</v>
      </c>
      <c r="D46" s="27">
        <v>0</v>
      </c>
      <c r="E46" s="27">
        <v>0</v>
      </c>
      <c r="F46" s="17">
        <f>+E46/$E$66</f>
        <v>0</v>
      </c>
    </row>
    <row r="47" spans="1:6" ht="15">
      <c r="A47" s="33">
        <v>0</v>
      </c>
      <c r="B47" s="23">
        <v>10050</v>
      </c>
      <c r="C47" s="15">
        <f>+B47/$B$66</f>
        <v>0.7234900295155137</v>
      </c>
      <c r="D47" s="27">
        <v>0</v>
      </c>
      <c r="E47" s="27">
        <v>0</v>
      </c>
      <c r="F47" s="17">
        <f>+E47/$E$66</f>
        <v>0</v>
      </c>
    </row>
    <row r="48" spans="1:6" ht="15">
      <c r="A48" s="41" t="s">
        <v>52</v>
      </c>
      <c r="B48" s="36">
        <v>835</v>
      </c>
      <c r="C48" s="42">
        <f>+B48/$B$66</f>
        <v>0.06011086314880138</v>
      </c>
      <c r="D48" s="39">
        <v>277799</v>
      </c>
      <c r="E48" s="39">
        <v>18998</v>
      </c>
      <c r="F48" s="40">
        <f>+E48/$E$66</f>
        <v>0.0010487148413077724</v>
      </c>
    </row>
    <row r="49" spans="1:6" ht="15">
      <c r="A49" s="14" t="s">
        <v>51</v>
      </c>
      <c r="B49" s="23">
        <v>294</v>
      </c>
      <c r="C49" s="15">
        <f aca="true" t="shared" si="2" ref="C49:C65">+B49/$B$66</f>
        <v>0.021164782952991144</v>
      </c>
      <c r="D49" s="27">
        <v>431354</v>
      </c>
      <c r="E49" s="27">
        <v>29499</v>
      </c>
      <c r="F49" s="17">
        <f aca="true" t="shared" si="3" ref="F49:F65">+E49/$E$66</f>
        <v>0.0016283839932486567</v>
      </c>
    </row>
    <row r="50" spans="1:6" ht="15">
      <c r="A50" s="14" t="s">
        <v>50</v>
      </c>
      <c r="B50" s="23">
        <v>232</v>
      </c>
      <c r="C50" s="15">
        <f t="shared" si="2"/>
        <v>0.016701461377870562</v>
      </c>
      <c r="D50" s="27">
        <v>580184</v>
      </c>
      <c r="E50" s="27">
        <v>39685</v>
      </c>
      <c r="F50" s="17">
        <f t="shared" si="3"/>
        <v>0.0021906647266711735</v>
      </c>
    </row>
    <row r="51" spans="1:6" ht="15">
      <c r="A51" s="41" t="s">
        <v>49</v>
      </c>
      <c r="B51" s="36">
        <v>179</v>
      </c>
      <c r="C51" s="42">
        <f t="shared" si="2"/>
        <v>0.012886041321719098</v>
      </c>
      <c r="D51" s="39">
        <v>617248</v>
      </c>
      <c r="E51" s="39">
        <v>42217</v>
      </c>
      <c r="F51" s="40">
        <f t="shared" si="3"/>
        <v>0.002330434490761671</v>
      </c>
    </row>
    <row r="52" spans="1:6" ht="15">
      <c r="A52" s="14" t="s">
        <v>48</v>
      </c>
      <c r="B52" s="23">
        <v>149</v>
      </c>
      <c r="C52" s="15">
        <f t="shared" si="2"/>
        <v>0.010726369591822042</v>
      </c>
      <c r="D52" s="27">
        <v>667187</v>
      </c>
      <c r="E52" s="27">
        <v>45630</v>
      </c>
      <c r="F52" s="17">
        <f t="shared" si="3"/>
        <v>0.002518836625374969</v>
      </c>
    </row>
    <row r="53" spans="1:6" ht="15">
      <c r="A53" s="14" t="s">
        <v>4</v>
      </c>
      <c r="B53" s="23">
        <v>453</v>
      </c>
      <c r="C53" s="15">
        <f t="shared" si="2"/>
        <v>0.03261104312144554</v>
      </c>
      <c r="D53" s="27">
        <v>3278711</v>
      </c>
      <c r="E53" s="27">
        <v>224269</v>
      </c>
      <c r="F53" s="17">
        <f t="shared" si="3"/>
        <v>0.012379946770462828</v>
      </c>
    </row>
    <row r="54" spans="1:6" ht="15">
      <c r="A54" s="41" t="s">
        <v>5</v>
      </c>
      <c r="B54" s="36">
        <v>239</v>
      </c>
      <c r="C54" s="42">
        <f t="shared" si="2"/>
        <v>0.01720538478151321</v>
      </c>
      <c r="D54" s="39">
        <v>2939089</v>
      </c>
      <c r="E54" s="39">
        <v>201036</v>
      </c>
      <c r="F54" s="40">
        <f t="shared" si="3"/>
        <v>0.011097454302408114</v>
      </c>
    </row>
    <row r="55" spans="1:6" ht="15">
      <c r="A55" s="14" t="s">
        <v>6</v>
      </c>
      <c r="B55" s="23">
        <v>169</v>
      </c>
      <c r="C55" s="15">
        <f t="shared" si="2"/>
        <v>0.012166150745086746</v>
      </c>
      <c r="D55" s="27">
        <v>2957060</v>
      </c>
      <c r="E55" s="27">
        <v>202260</v>
      </c>
      <c r="F55" s="17">
        <f t="shared" si="3"/>
        <v>0.011165020728650913</v>
      </c>
    </row>
    <row r="56" spans="1:6" ht="15">
      <c r="A56" s="14" t="s">
        <v>7</v>
      </c>
      <c r="B56" s="23">
        <v>140</v>
      </c>
      <c r="C56" s="15">
        <f t="shared" si="2"/>
        <v>0.010078468072852927</v>
      </c>
      <c r="D56" s="27">
        <v>3142198</v>
      </c>
      <c r="E56" s="27">
        <v>214925</v>
      </c>
      <c r="F56" s="17">
        <f t="shared" si="3"/>
        <v>0.011864145555746552</v>
      </c>
    </row>
    <row r="57" spans="1:6" ht="15">
      <c r="A57" s="41" t="s">
        <v>8</v>
      </c>
      <c r="B57" s="36">
        <v>103</v>
      </c>
      <c r="C57" s="42">
        <f t="shared" si="2"/>
        <v>0.007414872939313225</v>
      </c>
      <c r="D57" s="39">
        <v>2837788</v>
      </c>
      <c r="E57" s="39">
        <v>194104</v>
      </c>
      <c r="F57" s="40">
        <f t="shared" si="3"/>
        <v>0.010714798692346766</v>
      </c>
    </row>
    <row r="58" spans="1:6" ht="15">
      <c r="A58" s="14" t="s">
        <v>9</v>
      </c>
      <c r="B58" s="23">
        <v>86</v>
      </c>
      <c r="C58" s="15">
        <f t="shared" si="2"/>
        <v>0.006191058959038227</v>
      </c>
      <c r="D58" s="27">
        <v>2774795</v>
      </c>
      <c r="E58" s="27">
        <v>189793</v>
      </c>
      <c r="F58" s="17">
        <f t="shared" si="3"/>
        <v>0.010476825764623963</v>
      </c>
    </row>
    <row r="59" spans="1:6" ht="15">
      <c r="A59" s="14" t="s">
        <v>10</v>
      </c>
      <c r="B59" s="23">
        <v>62</v>
      </c>
      <c r="C59" s="15">
        <f t="shared" si="2"/>
        <v>0.0044633215751205815</v>
      </c>
      <c r="D59" s="27">
        <v>2328636</v>
      </c>
      <c r="E59" s="27">
        <v>159283</v>
      </c>
      <c r="F59" s="17">
        <f t="shared" si="3"/>
        <v>0.00879263322813064</v>
      </c>
    </row>
    <row r="60" spans="1:6" ht="15">
      <c r="A60" s="41" t="s">
        <v>11</v>
      </c>
      <c r="B60" s="36">
        <v>48</v>
      </c>
      <c r="C60" s="42">
        <f t="shared" si="2"/>
        <v>0.003455474767835289</v>
      </c>
      <c r="D60" s="39">
        <v>2047209</v>
      </c>
      <c r="E60" s="39">
        <v>140032</v>
      </c>
      <c r="F60" s="40">
        <f t="shared" si="3"/>
        <v>0.007729952450679545</v>
      </c>
    </row>
    <row r="61" spans="1:6" ht="15">
      <c r="A61" s="14" t="s">
        <v>12</v>
      </c>
      <c r="B61" s="23">
        <v>62</v>
      </c>
      <c r="C61" s="15">
        <f t="shared" si="2"/>
        <v>0.0044633215751205815</v>
      </c>
      <c r="D61" s="27">
        <v>2939517</v>
      </c>
      <c r="E61" s="27">
        <v>201066</v>
      </c>
      <c r="F61" s="17">
        <f t="shared" si="3"/>
        <v>0.011099110342267005</v>
      </c>
    </row>
    <row r="62" spans="1:6" ht="15">
      <c r="A62" s="14" t="s">
        <v>47</v>
      </c>
      <c r="B62" s="23">
        <v>279</v>
      </c>
      <c r="C62" s="15">
        <f t="shared" si="2"/>
        <v>0.020084947088042617</v>
      </c>
      <c r="D62" s="27">
        <v>19368316</v>
      </c>
      <c r="E62" s="27">
        <v>1324795</v>
      </c>
      <c r="F62" s="17">
        <f t="shared" si="3"/>
        <v>0.07313044416203444</v>
      </c>
    </row>
    <row r="63" spans="1:6" ht="15">
      <c r="A63" s="41" t="s">
        <v>46</v>
      </c>
      <c r="B63" s="36">
        <v>254</v>
      </c>
      <c r="C63" s="42">
        <f t="shared" si="2"/>
        <v>0.018285220646461736</v>
      </c>
      <c r="D63" s="39">
        <v>40354275</v>
      </c>
      <c r="E63" s="39">
        <v>2760234</v>
      </c>
      <c r="F63" s="40">
        <f t="shared" si="3"/>
        <v>0.1523685841289777</v>
      </c>
    </row>
    <row r="64" spans="1:6" ht="15">
      <c r="A64" s="14" t="s">
        <v>45</v>
      </c>
      <c r="B64" s="23">
        <v>108</v>
      </c>
      <c r="C64" s="15">
        <f t="shared" si="2"/>
        <v>0.007774818227629401</v>
      </c>
      <c r="D64" s="27">
        <v>38709195</v>
      </c>
      <c r="E64" s="27">
        <v>2647706</v>
      </c>
      <c r="F64" s="17">
        <f t="shared" si="3"/>
        <v>0.14615688902093046</v>
      </c>
    </row>
    <row r="65" spans="1:6" ht="15">
      <c r="A65" s="14" t="s">
        <v>44</v>
      </c>
      <c r="B65" s="23">
        <v>112</v>
      </c>
      <c r="C65" s="15">
        <f t="shared" si="2"/>
        <v>0.008062774458282341</v>
      </c>
      <c r="D65" s="27">
        <v>138596067</v>
      </c>
      <c r="E65" s="27">
        <v>9479974</v>
      </c>
      <c r="F65" s="17">
        <f t="shared" si="3"/>
        <v>0.5233071601753768</v>
      </c>
    </row>
    <row r="66" spans="1:6" ht="15.75" thickBot="1">
      <c r="A66" s="43" t="s">
        <v>32</v>
      </c>
      <c r="B66" s="44">
        <f>SUM(B46:B65)</f>
        <v>13891</v>
      </c>
      <c r="C66" s="45">
        <f>SUM(C46:C65)</f>
        <v>1.0000000000000002</v>
      </c>
      <c r="D66" s="46">
        <f>SUM(D46:D65)</f>
        <v>264846628</v>
      </c>
      <c r="E66" s="46">
        <f>SUM(E46:E65)</f>
        <v>18115506</v>
      </c>
      <c r="F66" s="47">
        <f>SUM(F46:F65)</f>
        <v>1</v>
      </c>
    </row>
    <row r="67" spans="2:5" ht="15.75" thickTop="1">
      <c r="B67" s="2"/>
      <c r="D67" s="4"/>
      <c r="E67" s="4"/>
    </row>
    <row r="68" spans="1:5" ht="15">
      <c r="A68" s="1" t="s">
        <v>39</v>
      </c>
      <c r="B68" s="2">
        <f>+B34</f>
        <v>20810</v>
      </c>
      <c r="D68" s="4">
        <f>+D34</f>
        <v>4683071037</v>
      </c>
      <c r="E68" s="4">
        <f>+E34</f>
        <v>258741772</v>
      </c>
    </row>
    <row r="69" spans="1:5" ht="15">
      <c r="A69" s="1" t="s">
        <v>40</v>
      </c>
      <c r="B69" s="2">
        <f>+B35</f>
        <v>13891</v>
      </c>
      <c r="D69" s="4">
        <f>+D35</f>
        <v>264846628</v>
      </c>
      <c r="E69" s="4">
        <f>+E35</f>
        <v>18115506</v>
      </c>
    </row>
    <row r="70" spans="1:5" ht="15">
      <c r="A70" s="1" t="s">
        <v>41</v>
      </c>
      <c r="B70" s="2">
        <f>SUM(B68:B69)</f>
        <v>34701</v>
      </c>
      <c r="D70" s="4">
        <f>SUM(D68:D69)</f>
        <v>4947917665</v>
      </c>
      <c r="E70" s="4">
        <f>SUM(E68:E69)</f>
        <v>276857278</v>
      </c>
    </row>
    <row r="71" spans="2:5" ht="15">
      <c r="B71" s="2"/>
      <c r="D71" s="4"/>
      <c r="E71" s="4"/>
    </row>
    <row r="72" ht="18">
      <c r="A72" s="11" t="s">
        <v>78</v>
      </c>
    </row>
    <row r="73" spans="1:6" ht="15" customHeight="1">
      <c r="A73" s="49" t="s">
        <v>79</v>
      </c>
      <c r="B73" s="50"/>
      <c r="C73" s="50"/>
      <c r="D73" s="50"/>
      <c r="E73" s="50"/>
      <c r="F73" s="50"/>
    </row>
    <row r="74" spans="1:6" ht="15">
      <c r="A74" s="50"/>
      <c r="B74" s="50"/>
      <c r="C74" s="50"/>
      <c r="D74" s="50"/>
      <c r="E74" s="50"/>
      <c r="F74" s="50"/>
    </row>
    <row r="75" ht="15">
      <c r="A75" s="11" t="s">
        <v>84</v>
      </c>
    </row>
    <row r="76" ht="15">
      <c r="A76" s="1" t="s">
        <v>88</v>
      </c>
    </row>
  </sheetData>
  <sheetProtection/>
  <mergeCells count="2">
    <mergeCell ref="A39:F40"/>
    <mergeCell ref="A73:F7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67">
      <selection activeCell="I10" sqref="I10"/>
    </sheetView>
  </sheetViews>
  <sheetFormatPr defaultColWidth="9.140625" defaultRowHeight="15"/>
  <cols>
    <col min="1" max="1" width="20.7109375" style="1" customWidth="1"/>
    <col min="2" max="2" width="13.0039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6.5" thickTop="1">
      <c r="A1" s="28" t="s">
        <v>75</v>
      </c>
      <c r="B1" s="29" t="s">
        <v>77</v>
      </c>
      <c r="C1" s="29" t="s">
        <v>0</v>
      </c>
      <c r="D1" s="30" t="s">
        <v>81</v>
      </c>
      <c r="E1" s="29" t="s">
        <v>82</v>
      </c>
      <c r="F1" s="31" t="s">
        <v>1</v>
      </c>
    </row>
    <row r="2" spans="1:6" ht="15">
      <c r="A2" s="20" t="s">
        <v>2</v>
      </c>
      <c r="B2" s="22">
        <v>6740</v>
      </c>
      <c r="C2" s="25">
        <f>+B2/$B$32</f>
        <v>0.32464717499157075</v>
      </c>
      <c r="D2" s="16">
        <v>0</v>
      </c>
      <c r="E2" s="27">
        <v>0</v>
      </c>
      <c r="F2" s="17">
        <f>+E2/$E$32</f>
        <v>0</v>
      </c>
    </row>
    <row r="3" spans="1:6" ht="15">
      <c r="A3" s="21" t="s">
        <v>3</v>
      </c>
      <c r="B3" s="23">
        <v>6592</v>
      </c>
      <c r="C3" s="25">
        <f aca="true" t="shared" si="0" ref="C3:C31">+B3/$B$32</f>
        <v>0.31751842396801694</v>
      </c>
      <c r="D3" s="16">
        <v>3798665</v>
      </c>
      <c r="E3" s="27">
        <v>209704</v>
      </c>
      <c r="F3" s="17">
        <f>+E3/$E$32</f>
        <v>0.0008158300693782741</v>
      </c>
    </row>
    <row r="4" spans="1:6" ht="15">
      <c r="A4" s="35" t="s">
        <v>4</v>
      </c>
      <c r="B4" s="36">
        <v>854</v>
      </c>
      <c r="C4" s="37">
        <f t="shared" si="0"/>
        <v>0.04113482009537113</v>
      </c>
      <c r="D4" s="38">
        <v>6270462</v>
      </c>
      <c r="E4" s="39">
        <v>346369</v>
      </c>
      <c r="F4" s="40">
        <f aca="true" t="shared" si="1" ref="F4:F31">+E4/$E$32</f>
        <v>0.001347510039391158</v>
      </c>
    </row>
    <row r="5" spans="1:6" ht="15">
      <c r="A5" s="21" t="s">
        <v>5</v>
      </c>
      <c r="B5" s="23">
        <v>595</v>
      </c>
      <c r="C5" s="25">
        <f t="shared" si="0"/>
        <v>0.028659505804152014</v>
      </c>
      <c r="D5" s="16">
        <v>7325456</v>
      </c>
      <c r="E5" s="27">
        <v>403606</v>
      </c>
      <c r="F5" s="17">
        <f t="shared" si="1"/>
        <v>0.0015701842167125458</v>
      </c>
    </row>
    <row r="6" spans="1:6" ht="15">
      <c r="A6" s="21" t="s">
        <v>6</v>
      </c>
      <c r="B6" s="23">
        <v>442</v>
      </c>
      <c r="C6" s="25">
        <f t="shared" si="0"/>
        <v>0.021289918597370068</v>
      </c>
      <c r="D6" s="16">
        <v>7737500</v>
      </c>
      <c r="E6" s="27">
        <v>424482</v>
      </c>
      <c r="F6" s="17">
        <f t="shared" si="1"/>
        <v>0.0016513999709582485</v>
      </c>
    </row>
    <row r="7" spans="1:6" ht="15">
      <c r="A7" s="35" t="s">
        <v>7</v>
      </c>
      <c r="B7" s="36">
        <v>338</v>
      </c>
      <c r="C7" s="37">
        <f t="shared" si="0"/>
        <v>0.01628052598622417</v>
      </c>
      <c r="D7" s="38">
        <v>7590000</v>
      </c>
      <c r="E7" s="39">
        <v>416194</v>
      </c>
      <c r="F7" s="40">
        <f t="shared" si="1"/>
        <v>0.0016191564295140837</v>
      </c>
    </row>
    <row r="8" spans="1:6" ht="15">
      <c r="A8" s="21" t="s">
        <v>8</v>
      </c>
      <c r="B8" s="23">
        <v>272</v>
      </c>
      <c r="C8" s="25">
        <f t="shared" si="0"/>
        <v>0.01310148836761235</v>
      </c>
      <c r="D8" s="16">
        <v>7495580</v>
      </c>
      <c r="E8" s="27">
        <v>411509</v>
      </c>
      <c r="F8" s="17">
        <f t="shared" si="1"/>
        <v>0.0016009299585119225</v>
      </c>
    </row>
    <row r="9" spans="1:6" ht="15">
      <c r="A9" s="21" t="s">
        <v>9</v>
      </c>
      <c r="B9" s="23">
        <v>283</v>
      </c>
      <c r="C9" s="25">
        <f t="shared" si="0"/>
        <v>0.01363132797071432</v>
      </c>
      <c r="D9" s="16">
        <v>9213271</v>
      </c>
      <c r="E9" s="27">
        <v>508512</v>
      </c>
      <c r="F9" s="17">
        <f t="shared" si="1"/>
        <v>0.001978309332390822</v>
      </c>
    </row>
    <row r="10" spans="1:6" ht="15">
      <c r="A10" s="35" t="s">
        <v>10</v>
      </c>
      <c r="B10" s="36">
        <v>270</v>
      </c>
      <c r="C10" s="37">
        <f t="shared" si="0"/>
        <v>0.013005153894321083</v>
      </c>
      <c r="D10" s="38">
        <v>10111629</v>
      </c>
      <c r="E10" s="39">
        <v>554840</v>
      </c>
      <c r="F10" s="40">
        <f t="shared" si="1"/>
        <v>0.0021585432595174225</v>
      </c>
    </row>
    <row r="11" spans="1:6" ht="15">
      <c r="A11" s="21" t="s">
        <v>11</v>
      </c>
      <c r="B11" s="23">
        <v>275</v>
      </c>
      <c r="C11" s="25">
        <f t="shared" si="0"/>
        <v>0.013245990077549251</v>
      </c>
      <c r="D11" s="16">
        <v>11699524</v>
      </c>
      <c r="E11" s="27">
        <v>636260</v>
      </c>
      <c r="F11" s="17">
        <f t="shared" si="1"/>
        <v>0.0024752987064749392</v>
      </c>
    </row>
    <row r="12" spans="1:6" ht="15">
      <c r="A12" s="21" t="s">
        <v>12</v>
      </c>
      <c r="B12" s="23">
        <v>466</v>
      </c>
      <c r="C12" s="25">
        <f t="shared" si="0"/>
        <v>0.022445932276865276</v>
      </c>
      <c r="D12" s="16">
        <v>22453257</v>
      </c>
      <c r="E12" s="27">
        <v>1244772</v>
      </c>
      <c r="F12" s="17">
        <f t="shared" si="1"/>
        <v>0.004842646907641881</v>
      </c>
    </row>
    <row r="13" spans="1:6" ht="15">
      <c r="A13" s="35" t="s">
        <v>13</v>
      </c>
      <c r="B13" s="36">
        <v>429</v>
      </c>
      <c r="C13" s="37">
        <f t="shared" si="0"/>
        <v>0.020663744520976832</v>
      </c>
      <c r="D13" s="38">
        <v>23243450</v>
      </c>
      <c r="E13" s="39">
        <v>1275720</v>
      </c>
      <c r="F13" s="40">
        <f t="shared" si="1"/>
        <v>0.004963046656750714</v>
      </c>
    </row>
    <row r="14" spans="1:6" ht="15">
      <c r="A14" s="21" t="s">
        <v>14</v>
      </c>
      <c r="B14" s="23">
        <v>284</v>
      </c>
      <c r="C14" s="25">
        <f t="shared" si="0"/>
        <v>0.013679495207359954</v>
      </c>
      <c r="D14" s="16">
        <v>18576597</v>
      </c>
      <c r="E14" s="27">
        <v>1030833</v>
      </c>
      <c r="F14" s="17">
        <f t="shared" si="1"/>
        <v>0.004010341042170938</v>
      </c>
    </row>
    <row r="15" spans="1:6" ht="15">
      <c r="A15" s="21" t="s">
        <v>15</v>
      </c>
      <c r="B15" s="23">
        <v>310</v>
      </c>
      <c r="C15" s="25">
        <f t="shared" si="0"/>
        <v>0.014931843360146429</v>
      </c>
      <c r="D15" s="16">
        <v>23099555</v>
      </c>
      <c r="E15" s="27">
        <v>1271488</v>
      </c>
      <c r="F15" s="17">
        <f t="shared" si="1"/>
        <v>0.004946582531824109</v>
      </c>
    </row>
    <row r="16" spans="1:6" ht="15">
      <c r="A16" s="35" t="s">
        <v>16</v>
      </c>
      <c r="B16" s="36">
        <v>180</v>
      </c>
      <c r="C16" s="37">
        <f t="shared" si="0"/>
        <v>0.008670102596214055</v>
      </c>
      <c r="D16" s="38">
        <v>15327054</v>
      </c>
      <c r="E16" s="39">
        <v>840485</v>
      </c>
      <c r="F16" s="40">
        <f t="shared" si="1"/>
        <v>0.0032698133362329697</v>
      </c>
    </row>
    <row r="17" spans="1:6" ht="15">
      <c r="A17" s="21" t="s">
        <v>17</v>
      </c>
      <c r="B17" s="23">
        <v>202</v>
      </c>
      <c r="C17" s="25">
        <f t="shared" si="0"/>
        <v>0.009729781802417995</v>
      </c>
      <c r="D17" s="16">
        <v>19176785</v>
      </c>
      <c r="E17" s="27">
        <v>1038423</v>
      </c>
      <c r="F17" s="17">
        <f t="shared" si="1"/>
        <v>0.004039869092311046</v>
      </c>
    </row>
    <row r="18" spans="1:6" ht="15">
      <c r="A18" s="21" t="s">
        <v>18</v>
      </c>
      <c r="B18" s="23">
        <v>483</v>
      </c>
      <c r="C18" s="25">
        <f t="shared" si="0"/>
        <v>0.02326477529984105</v>
      </c>
      <c r="D18" s="16">
        <v>58573237</v>
      </c>
      <c r="E18" s="27">
        <v>3383424</v>
      </c>
      <c r="F18" s="17">
        <f t="shared" si="1"/>
        <v>0.01316283445549974</v>
      </c>
    </row>
    <row r="19" spans="1:6" ht="15">
      <c r="A19" s="35" t="s">
        <v>19</v>
      </c>
      <c r="B19" s="36">
        <v>266</v>
      </c>
      <c r="C19" s="37">
        <f t="shared" si="0"/>
        <v>0.012812484947738548</v>
      </c>
      <c r="D19" s="38">
        <v>45759663</v>
      </c>
      <c r="E19" s="39">
        <v>2874864</v>
      </c>
      <c r="F19" s="40">
        <f t="shared" si="1"/>
        <v>0.011184338384451906</v>
      </c>
    </row>
    <row r="20" spans="1:6" ht="15">
      <c r="A20" s="21" t="s">
        <v>20</v>
      </c>
      <c r="B20" s="23">
        <v>166</v>
      </c>
      <c r="C20" s="25">
        <f t="shared" si="0"/>
        <v>0.007995761283175183</v>
      </c>
      <c r="D20" s="16">
        <v>37233471</v>
      </c>
      <c r="E20" s="27">
        <v>2508967</v>
      </c>
      <c r="F20" s="17">
        <f t="shared" si="1"/>
        <v>0.009760856834766147</v>
      </c>
    </row>
    <row r="21" spans="1:6" ht="15">
      <c r="A21" s="21" t="s">
        <v>21</v>
      </c>
      <c r="B21" s="23">
        <v>142</v>
      </c>
      <c r="C21" s="25">
        <f t="shared" si="0"/>
        <v>0.006839747603679977</v>
      </c>
      <c r="D21" s="16">
        <v>38933428</v>
      </c>
      <c r="E21" s="27">
        <v>2549107</v>
      </c>
      <c r="F21" s="17">
        <f t="shared" si="1"/>
        <v>0.009917017036692882</v>
      </c>
    </row>
    <row r="22" spans="1:6" ht="15">
      <c r="A22" s="35" t="s">
        <v>22</v>
      </c>
      <c r="B22" s="36">
        <v>115</v>
      </c>
      <c r="C22" s="37">
        <f t="shared" si="0"/>
        <v>0.005539232214247868</v>
      </c>
      <c r="D22" s="38">
        <v>37306830</v>
      </c>
      <c r="E22" s="39">
        <v>2552351</v>
      </c>
      <c r="F22" s="40">
        <f t="shared" si="1"/>
        <v>0.009929637457595978</v>
      </c>
    </row>
    <row r="23" spans="1:6" ht="15">
      <c r="A23" s="21" t="s">
        <v>23</v>
      </c>
      <c r="B23" s="23">
        <v>69</v>
      </c>
      <c r="C23" s="25">
        <f t="shared" si="0"/>
        <v>0.003323539328548721</v>
      </c>
      <c r="D23" s="16">
        <v>25885023</v>
      </c>
      <c r="E23" s="27">
        <v>1822805</v>
      </c>
      <c r="F23" s="17">
        <f t="shared" si="1"/>
        <v>0.007091419951994549</v>
      </c>
    </row>
    <row r="24" spans="1:6" ht="15">
      <c r="A24" s="21" t="s">
        <v>24</v>
      </c>
      <c r="B24" s="23">
        <v>71</v>
      </c>
      <c r="C24" s="25">
        <f t="shared" si="0"/>
        <v>0.0034198738018399884</v>
      </c>
      <c r="D24" s="16">
        <v>30064965</v>
      </c>
      <c r="E24" s="27">
        <v>2128436</v>
      </c>
      <c r="F24" s="17">
        <f t="shared" si="1"/>
        <v>0.00828044333702369</v>
      </c>
    </row>
    <row r="25" spans="1:6" ht="15">
      <c r="A25" s="35" t="s">
        <v>25</v>
      </c>
      <c r="B25" s="36">
        <v>69</v>
      </c>
      <c r="C25" s="37">
        <f t="shared" si="0"/>
        <v>0.003323539328548721</v>
      </c>
      <c r="D25" s="38">
        <v>32708510</v>
      </c>
      <c r="E25" s="39">
        <v>2335306</v>
      </c>
      <c r="F25" s="40">
        <f t="shared" si="1"/>
        <v>0.00908524804486085</v>
      </c>
    </row>
    <row r="26" spans="1:6" ht="15">
      <c r="A26" s="21" t="s">
        <v>26</v>
      </c>
      <c r="B26" s="23">
        <v>209</v>
      </c>
      <c r="C26" s="25">
        <f t="shared" si="0"/>
        <v>0.01006695245893743</v>
      </c>
      <c r="D26" s="16">
        <v>125225258</v>
      </c>
      <c r="E26" s="27">
        <v>8416388</v>
      </c>
      <c r="F26" s="17">
        <f t="shared" si="1"/>
        <v>0.032743020667009085</v>
      </c>
    </row>
    <row r="27" spans="1:6" ht="15">
      <c r="A27" s="21" t="s">
        <v>27</v>
      </c>
      <c r="B27" s="23">
        <v>107</v>
      </c>
      <c r="C27" s="25">
        <f t="shared" si="0"/>
        <v>0.005153894321082799</v>
      </c>
      <c r="D27" s="16">
        <v>93409290</v>
      </c>
      <c r="E27" s="27">
        <v>6551923</v>
      </c>
      <c r="F27" s="17">
        <f t="shared" si="1"/>
        <v>0.025489527122282404</v>
      </c>
    </row>
    <row r="28" spans="1:6" ht="15">
      <c r="A28" s="35" t="s">
        <v>28</v>
      </c>
      <c r="B28" s="36">
        <v>201</v>
      </c>
      <c r="C28" s="37">
        <f t="shared" si="0"/>
        <v>0.009681614565772361</v>
      </c>
      <c r="D28" s="38">
        <v>287003675</v>
      </c>
      <c r="E28" s="39">
        <v>20395298</v>
      </c>
      <c r="F28" s="40">
        <f t="shared" si="1"/>
        <v>0.07934563662271857</v>
      </c>
    </row>
    <row r="29" spans="1:6" ht="15">
      <c r="A29" s="21" t="s">
        <v>29</v>
      </c>
      <c r="B29" s="23">
        <v>89</v>
      </c>
      <c r="C29" s="25">
        <f t="shared" si="0"/>
        <v>0.004286884061461394</v>
      </c>
      <c r="D29" s="16">
        <v>220776141</v>
      </c>
      <c r="E29" s="27">
        <v>14904068</v>
      </c>
      <c r="F29" s="17">
        <f t="shared" si="1"/>
        <v>0.057982617548823646</v>
      </c>
    </row>
    <row r="30" spans="1:6" ht="15">
      <c r="A30" s="21" t="s">
        <v>30</v>
      </c>
      <c r="B30" s="23">
        <v>86</v>
      </c>
      <c r="C30" s="25">
        <f t="shared" si="0"/>
        <v>0.004142382351524493</v>
      </c>
      <c r="D30" s="16">
        <v>323170563</v>
      </c>
      <c r="E30" s="27">
        <v>20600129</v>
      </c>
      <c r="F30" s="17">
        <f t="shared" si="1"/>
        <v>0.08014250882802137</v>
      </c>
    </row>
    <row r="31" spans="1:6" ht="15">
      <c r="A31" s="35" t="s">
        <v>31</v>
      </c>
      <c r="B31" s="36">
        <v>156</v>
      </c>
      <c r="C31" s="37">
        <f t="shared" si="0"/>
        <v>0.007514088916718848</v>
      </c>
      <c r="D31" s="38">
        <v>3137791437</v>
      </c>
      <c r="E31" s="39">
        <v>155407462</v>
      </c>
      <c r="F31" s="40">
        <f t="shared" si="1"/>
        <v>0.6045954321584781</v>
      </c>
    </row>
    <row r="32" spans="1:6" ht="15.75" thickBot="1">
      <c r="A32" s="32" t="s">
        <v>32</v>
      </c>
      <c r="B32" s="24">
        <f>SUM(B2:B31)</f>
        <v>20761</v>
      </c>
      <c r="C32" s="26">
        <f>SUM(C2:C31)</f>
        <v>1</v>
      </c>
      <c r="D32" s="18">
        <f>SUM(D2:D31)</f>
        <v>4686960276</v>
      </c>
      <c r="E32" s="24">
        <f>SUM(E2:E31)</f>
        <v>257043725</v>
      </c>
      <c r="F32" s="19">
        <f>SUM(F2:F31)</f>
        <v>1</v>
      </c>
    </row>
    <row r="33" spans="2:5" ht="15.75" thickTop="1">
      <c r="B33" s="2"/>
      <c r="D33" s="4"/>
      <c r="E33" s="4"/>
    </row>
    <row r="34" spans="1:5" ht="15">
      <c r="A34" s="1" t="s">
        <v>39</v>
      </c>
      <c r="B34" s="2">
        <f>B32</f>
        <v>20761</v>
      </c>
      <c r="D34" s="4">
        <f>D32</f>
        <v>4686960276</v>
      </c>
      <c r="E34" s="4">
        <f>E32</f>
        <v>257043725</v>
      </c>
    </row>
    <row r="35" spans="1:5" ht="15">
      <c r="A35" s="1" t="s">
        <v>40</v>
      </c>
      <c r="B35" s="2">
        <f>B68</f>
        <v>13249</v>
      </c>
      <c r="D35" s="4">
        <f>D68</f>
        <v>242808051</v>
      </c>
      <c r="E35" s="4">
        <f>E68</f>
        <v>16608070</v>
      </c>
    </row>
    <row r="36" spans="1:5" ht="15">
      <c r="A36" s="1" t="s">
        <v>41</v>
      </c>
      <c r="B36" s="2">
        <f>SUM(B34:B35)</f>
        <v>34010</v>
      </c>
      <c r="D36" s="4">
        <f>SUM(D34:D35)</f>
        <v>4929768327</v>
      </c>
      <c r="E36" s="4">
        <f>SUM(E34:E35)</f>
        <v>273651795</v>
      </c>
    </row>
    <row r="37" spans="2:5" ht="15">
      <c r="B37" s="2"/>
      <c r="D37" s="4"/>
      <c r="E37" s="4"/>
    </row>
    <row r="39" ht="15" customHeight="1">
      <c r="A39" s="11" t="s">
        <v>78</v>
      </c>
    </row>
    <row r="40" spans="1:6" ht="15" customHeight="1">
      <c r="A40" s="49" t="s">
        <v>79</v>
      </c>
      <c r="B40" s="49"/>
      <c r="C40" s="49"/>
      <c r="D40" s="49"/>
      <c r="E40" s="49"/>
      <c r="F40" s="49"/>
    </row>
    <row r="41" spans="1:6" ht="15">
      <c r="A41" s="49"/>
      <c r="B41" s="49"/>
      <c r="C41" s="49"/>
      <c r="D41" s="49"/>
      <c r="E41" s="49"/>
      <c r="F41" s="49"/>
    </row>
    <row r="42" ht="15">
      <c r="A42" s="11" t="s">
        <v>83</v>
      </c>
    </row>
    <row r="46" ht="15.75" thickBot="1"/>
    <row r="47" spans="1:6" ht="46.5" thickTop="1">
      <c r="A47" s="34" t="s">
        <v>75</v>
      </c>
      <c r="B47" s="29" t="s">
        <v>80</v>
      </c>
      <c r="C47" s="30" t="s">
        <v>0</v>
      </c>
      <c r="D47" s="29" t="s">
        <v>81</v>
      </c>
      <c r="E47" s="29" t="s">
        <v>82</v>
      </c>
      <c r="F47" s="31" t="s">
        <v>1</v>
      </c>
    </row>
    <row r="48" spans="1:6" ht="15">
      <c r="A48" s="14" t="s">
        <v>2</v>
      </c>
      <c r="B48" s="23">
        <v>7</v>
      </c>
      <c r="C48" s="15">
        <f>+B48/$B$68</f>
        <v>0.0005283417616423881</v>
      </c>
      <c r="D48" s="27">
        <v>0</v>
      </c>
      <c r="E48" s="27">
        <v>0</v>
      </c>
      <c r="F48" s="17">
        <f>+E48/$E$68</f>
        <v>0</v>
      </c>
    </row>
    <row r="49" spans="1:6" ht="15">
      <c r="A49" s="33">
        <v>0</v>
      </c>
      <c r="B49" s="23">
        <v>9657</v>
      </c>
      <c r="C49" s="15">
        <f>+B49/$B$68</f>
        <v>0.7288851988829346</v>
      </c>
      <c r="D49" s="27">
        <v>0</v>
      </c>
      <c r="E49" s="27">
        <v>0</v>
      </c>
      <c r="F49" s="17">
        <f>+E49/$E$68</f>
        <v>0</v>
      </c>
    </row>
    <row r="50" spans="1:6" ht="15">
      <c r="A50" s="41" t="s">
        <v>52</v>
      </c>
      <c r="B50" s="36">
        <v>733</v>
      </c>
      <c r="C50" s="42">
        <f>+B50/$B$68</f>
        <v>0.055324930183410066</v>
      </c>
      <c r="D50" s="39">
        <v>268436</v>
      </c>
      <c r="E50" s="39">
        <v>18358</v>
      </c>
      <c r="F50" s="40">
        <f>+E50/$E$68</f>
        <v>0.001105366246649972</v>
      </c>
    </row>
    <row r="51" spans="1:6" ht="15">
      <c r="A51" s="14" t="s">
        <v>51</v>
      </c>
      <c r="B51" s="23">
        <v>287</v>
      </c>
      <c r="C51" s="15">
        <f aca="true" t="shared" si="2" ref="C51:C67">+B51/$B$68</f>
        <v>0.021662012227337914</v>
      </c>
      <c r="D51" s="27">
        <v>420163</v>
      </c>
      <c r="E51" s="27">
        <v>28739</v>
      </c>
      <c r="F51" s="17">
        <f aca="true" t="shared" si="3" ref="F51:F67">+E51/$E$68</f>
        <v>0.001730423824080703</v>
      </c>
    </row>
    <row r="52" spans="1:6" ht="15">
      <c r="A52" s="14" t="s">
        <v>50</v>
      </c>
      <c r="B52" s="23">
        <v>236</v>
      </c>
      <c r="C52" s="15">
        <f t="shared" si="2"/>
        <v>0.017812665106800515</v>
      </c>
      <c r="D52" s="27">
        <v>586256</v>
      </c>
      <c r="E52" s="27">
        <v>40103</v>
      </c>
      <c r="F52" s="17">
        <f t="shared" si="3"/>
        <v>0.002414669495010558</v>
      </c>
    </row>
    <row r="53" spans="1:6" ht="15">
      <c r="A53" s="41" t="s">
        <v>49</v>
      </c>
      <c r="B53" s="36">
        <v>164</v>
      </c>
      <c r="C53" s="42">
        <f t="shared" si="2"/>
        <v>0.01237829270133595</v>
      </c>
      <c r="D53" s="39">
        <v>572762</v>
      </c>
      <c r="E53" s="39">
        <v>39181</v>
      </c>
      <c r="F53" s="40">
        <f t="shared" si="3"/>
        <v>0.002359154314739762</v>
      </c>
    </row>
    <row r="54" spans="1:6" ht="15">
      <c r="A54" s="14" t="s">
        <v>48</v>
      </c>
      <c r="B54" s="23">
        <v>120</v>
      </c>
      <c r="C54" s="15">
        <f t="shared" si="2"/>
        <v>0.009057287342440939</v>
      </c>
      <c r="D54" s="27">
        <v>540592</v>
      </c>
      <c r="E54" s="27">
        <v>36975</v>
      </c>
      <c r="F54" s="17">
        <f t="shared" si="3"/>
        <v>0.0022263273215972715</v>
      </c>
    </row>
    <row r="55" spans="1:6" ht="15">
      <c r="A55" s="14" t="s">
        <v>4</v>
      </c>
      <c r="B55" s="23">
        <v>421</v>
      </c>
      <c r="C55" s="15">
        <f t="shared" si="2"/>
        <v>0.03177598309306363</v>
      </c>
      <c r="D55" s="27">
        <v>3042726</v>
      </c>
      <c r="E55" s="27">
        <v>208122</v>
      </c>
      <c r="F55" s="17">
        <f t="shared" si="3"/>
        <v>0.012531377818132992</v>
      </c>
    </row>
    <row r="56" spans="1:6" ht="15">
      <c r="A56" s="41" t="s">
        <v>5</v>
      </c>
      <c r="B56" s="36">
        <v>247</v>
      </c>
      <c r="C56" s="42">
        <f t="shared" si="2"/>
        <v>0.018642916446524264</v>
      </c>
      <c r="D56" s="39">
        <v>3062740</v>
      </c>
      <c r="E56" s="39">
        <v>209488</v>
      </c>
      <c r="F56" s="40">
        <f t="shared" si="3"/>
        <v>0.012613626989770636</v>
      </c>
    </row>
    <row r="57" spans="1:6" ht="15">
      <c r="A57" s="14" t="s">
        <v>6</v>
      </c>
      <c r="B57" s="23">
        <v>169</v>
      </c>
      <c r="C57" s="15">
        <f t="shared" si="2"/>
        <v>0.012755679673937656</v>
      </c>
      <c r="D57" s="27">
        <v>2962975</v>
      </c>
      <c r="E57" s="27">
        <v>202667</v>
      </c>
      <c r="F57" s="17">
        <f t="shared" si="3"/>
        <v>0.012202923036812826</v>
      </c>
    </row>
    <row r="58" spans="1:6" ht="15">
      <c r="A58" s="14" t="s">
        <v>7</v>
      </c>
      <c r="B58" s="23">
        <v>143</v>
      </c>
      <c r="C58" s="15">
        <f t="shared" si="2"/>
        <v>0.010793267416408786</v>
      </c>
      <c r="D58" s="27">
        <v>3226571</v>
      </c>
      <c r="E58" s="27">
        <v>220694</v>
      </c>
      <c r="F58" s="17">
        <f t="shared" si="3"/>
        <v>0.013288359213322198</v>
      </c>
    </row>
    <row r="59" spans="1:6" ht="15">
      <c r="A59" s="41" t="s">
        <v>8</v>
      </c>
      <c r="B59" s="36">
        <v>99</v>
      </c>
      <c r="C59" s="42">
        <f t="shared" si="2"/>
        <v>0.0074722620575137745</v>
      </c>
      <c r="D59" s="39">
        <v>2712920</v>
      </c>
      <c r="E59" s="39">
        <v>185567</v>
      </c>
      <c r="F59" s="40">
        <f t="shared" si="3"/>
        <v>0.01117330309903559</v>
      </c>
    </row>
    <row r="60" spans="1:6" ht="15">
      <c r="A60" s="14" t="s">
        <v>9</v>
      </c>
      <c r="B60" s="23">
        <v>84</v>
      </c>
      <c r="C60" s="15">
        <f t="shared" si="2"/>
        <v>0.006340101139708657</v>
      </c>
      <c r="D60" s="27">
        <v>2731015</v>
      </c>
      <c r="E60" s="27">
        <v>186806</v>
      </c>
      <c r="F60" s="17">
        <f t="shared" si="3"/>
        <v>0.011247905385755238</v>
      </c>
    </row>
    <row r="61" spans="1:6" ht="15">
      <c r="A61" s="14" t="s">
        <v>10</v>
      </c>
      <c r="B61" s="23">
        <v>64</v>
      </c>
      <c r="C61" s="15">
        <f t="shared" si="2"/>
        <v>0.004830553249301834</v>
      </c>
      <c r="D61" s="27">
        <v>2396824</v>
      </c>
      <c r="E61" s="27">
        <v>163944</v>
      </c>
      <c r="F61" s="17">
        <f t="shared" si="3"/>
        <v>0.00987134567713166</v>
      </c>
    </row>
    <row r="62" spans="1:6" ht="15">
      <c r="A62" s="41" t="s">
        <v>11</v>
      </c>
      <c r="B62" s="36">
        <v>68</v>
      </c>
      <c r="C62" s="42">
        <f t="shared" si="2"/>
        <v>0.005132462827383198</v>
      </c>
      <c r="D62" s="39">
        <v>2879370</v>
      </c>
      <c r="E62" s="39">
        <v>196950</v>
      </c>
      <c r="F62" s="40">
        <f t="shared" si="3"/>
        <v>0.011858692792118531</v>
      </c>
    </row>
    <row r="63" spans="1:6" ht="15">
      <c r="A63" s="14" t="s">
        <v>12</v>
      </c>
      <c r="B63" s="23">
        <v>51</v>
      </c>
      <c r="C63" s="15">
        <f t="shared" si="2"/>
        <v>0.003849347120537399</v>
      </c>
      <c r="D63" s="27">
        <v>2431932</v>
      </c>
      <c r="E63" s="27">
        <v>166342</v>
      </c>
      <c r="F63" s="17">
        <f t="shared" si="3"/>
        <v>0.010015733315189543</v>
      </c>
    </row>
    <row r="64" spans="1:6" ht="15">
      <c r="A64" s="14" t="s">
        <v>47</v>
      </c>
      <c r="B64" s="23">
        <v>265</v>
      </c>
      <c r="C64" s="15">
        <f t="shared" si="2"/>
        <v>0.020001509547890407</v>
      </c>
      <c r="D64" s="27">
        <v>18867446</v>
      </c>
      <c r="E64" s="27">
        <v>1290529</v>
      </c>
      <c r="F64" s="17">
        <f t="shared" si="3"/>
        <v>0.07770493501050996</v>
      </c>
    </row>
    <row r="65" spans="1:6" ht="15">
      <c r="A65" s="41" t="s">
        <v>46</v>
      </c>
      <c r="B65" s="36">
        <v>223</v>
      </c>
      <c r="C65" s="42">
        <f t="shared" si="2"/>
        <v>0.01683145897803608</v>
      </c>
      <c r="D65" s="39">
        <v>34203178</v>
      </c>
      <c r="E65" s="39">
        <v>2339497</v>
      </c>
      <c r="F65" s="40">
        <f t="shared" si="3"/>
        <v>0.14086507342514815</v>
      </c>
    </row>
    <row r="66" spans="1:6" ht="15">
      <c r="A66" s="14" t="s">
        <v>45</v>
      </c>
      <c r="B66" s="23">
        <v>106</v>
      </c>
      <c r="C66" s="15">
        <f t="shared" si="2"/>
        <v>0.008000603819156163</v>
      </c>
      <c r="D66" s="27">
        <v>37914129</v>
      </c>
      <c r="E66" s="27">
        <v>2593329</v>
      </c>
      <c r="F66" s="17">
        <f t="shared" si="3"/>
        <v>0.15614872769683655</v>
      </c>
    </row>
    <row r="67" spans="1:6" ht="15">
      <c r="A67" s="14" t="s">
        <v>44</v>
      </c>
      <c r="B67" s="23">
        <v>105</v>
      </c>
      <c r="C67" s="15">
        <f t="shared" si="2"/>
        <v>0.007925126424635822</v>
      </c>
      <c r="D67" s="27">
        <v>123988016</v>
      </c>
      <c r="E67" s="27">
        <v>8480779</v>
      </c>
      <c r="F67" s="17">
        <f t="shared" si="3"/>
        <v>0.5106420553381579</v>
      </c>
    </row>
    <row r="68" spans="1:6" ht="15.75" thickBot="1">
      <c r="A68" s="43" t="s">
        <v>32</v>
      </c>
      <c r="B68" s="44">
        <f>SUM(B48:B67)</f>
        <v>13249</v>
      </c>
      <c r="C68" s="45">
        <f>SUM(C48:C67)</f>
        <v>0.9999999999999998</v>
      </c>
      <c r="D68" s="46">
        <f>SUM(D48:D67)</f>
        <v>242808051</v>
      </c>
      <c r="E68" s="46">
        <f>SUM(E48:E67)</f>
        <v>16608070</v>
      </c>
      <c r="F68" s="47">
        <f>SUM(F48:F67)</f>
        <v>1</v>
      </c>
    </row>
    <row r="69" spans="2:5" ht="15.75" thickTop="1">
      <c r="B69" s="2"/>
      <c r="D69" s="4"/>
      <c r="E69" s="4"/>
    </row>
    <row r="70" spans="1:5" ht="15">
      <c r="A70" s="1" t="s">
        <v>39</v>
      </c>
      <c r="B70" s="2">
        <f>+B34</f>
        <v>20761</v>
      </c>
      <c r="D70" s="4">
        <f>+D34</f>
        <v>4686960276</v>
      </c>
      <c r="E70" s="4">
        <f>+E34</f>
        <v>257043725</v>
      </c>
    </row>
    <row r="71" spans="1:5" ht="15">
      <c r="A71" s="1" t="s">
        <v>40</v>
      </c>
      <c r="B71" s="2">
        <f>+B35</f>
        <v>13249</v>
      </c>
      <c r="D71" s="4">
        <f>+D35</f>
        <v>242808051</v>
      </c>
      <c r="E71" s="4">
        <f>+E35</f>
        <v>16608070</v>
      </c>
    </row>
    <row r="72" spans="1:5" ht="15">
      <c r="A72" s="1" t="s">
        <v>41</v>
      </c>
      <c r="B72" s="2">
        <f>SUM(B70:B71)</f>
        <v>34010</v>
      </c>
      <c r="D72" s="4">
        <f>SUM(D70:D71)</f>
        <v>4929768327</v>
      </c>
      <c r="E72" s="4">
        <f>SUM(E70:E71)</f>
        <v>273651795</v>
      </c>
    </row>
    <row r="73" spans="2:5" ht="15">
      <c r="B73" s="2"/>
      <c r="D73" s="4"/>
      <c r="E73" s="4"/>
    </row>
    <row r="75" ht="18">
      <c r="A75" s="11" t="s">
        <v>78</v>
      </c>
    </row>
    <row r="76" spans="1:6" ht="15" customHeight="1">
      <c r="A76" s="49" t="s">
        <v>79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5">
      <c r="A78" s="11" t="s">
        <v>84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22">
      <selection activeCell="I51" sqref="I51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54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6712</v>
      </c>
      <c r="C2" s="3">
        <f>+B2/$B$32</f>
        <v>0.32467469646398683</v>
      </c>
      <c r="D2" s="4">
        <v>0</v>
      </c>
      <c r="E2" s="4">
        <v>0</v>
      </c>
      <c r="F2" s="3">
        <f>+E2/$E$32</f>
        <v>0</v>
      </c>
    </row>
    <row r="3" spans="1:6" ht="15">
      <c r="A3" s="1" t="s">
        <v>3</v>
      </c>
      <c r="B3" s="2">
        <v>6732</v>
      </c>
      <c r="C3" s="3">
        <f aca="true" t="shared" si="0" ref="C3:C31">+B3/$B$32</f>
        <v>0.325642141924249</v>
      </c>
      <c r="D3" s="4">
        <v>3595163</v>
      </c>
      <c r="E3" s="4">
        <v>197935</v>
      </c>
      <c r="F3" s="3">
        <f>+E3/$E$32</f>
        <v>0.0007879874932389471</v>
      </c>
    </row>
    <row r="4" spans="1:6" ht="15">
      <c r="A4" s="7" t="s">
        <v>4</v>
      </c>
      <c r="B4" s="8">
        <v>773</v>
      </c>
      <c r="C4" s="9">
        <f t="shared" si="0"/>
        <v>0.03739176703913317</v>
      </c>
      <c r="D4" s="10">
        <v>5714956</v>
      </c>
      <c r="E4" s="10">
        <v>314357</v>
      </c>
      <c r="F4" s="9">
        <f aca="true" t="shared" si="1" ref="F4:F31">+E4/$E$32</f>
        <v>0.0012514683325946178</v>
      </c>
    </row>
    <row r="5" spans="1:6" ht="15">
      <c r="A5" s="1" t="s">
        <v>5</v>
      </c>
      <c r="B5" s="2">
        <v>601</v>
      </c>
      <c r="C5" s="3">
        <f t="shared" si="0"/>
        <v>0.02907173608087844</v>
      </c>
      <c r="D5" s="4">
        <v>7486128</v>
      </c>
      <c r="E5" s="4">
        <v>410653</v>
      </c>
      <c r="F5" s="3">
        <f t="shared" si="1"/>
        <v>0.0016348267262538375</v>
      </c>
    </row>
    <row r="6" spans="1:6" ht="15">
      <c r="A6" s="1" t="s">
        <v>6</v>
      </c>
      <c r="B6" s="2">
        <v>407</v>
      </c>
      <c r="C6" s="3">
        <f t="shared" si="0"/>
        <v>0.019687515116335316</v>
      </c>
      <c r="D6" s="4">
        <v>7076506</v>
      </c>
      <c r="E6" s="4">
        <v>382368</v>
      </c>
      <c r="F6" s="3">
        <f t="shared" si="1"/>
        <v>0.0015222229611477995</v>
      </c>
    </row>
    <row r="7" spans="1:6" ht="15">
      <c r="A7" s="7" t="s">
        <v>7</v>
      </c>
      <c r="B7" s="8">
        <v>306</v>
      </c>
      <c r="C7" s="9">
        <f t="shared" si="0"/>
        <v>0.014801915542011318</v>
      </c>
      <c r="D7" s="10">
        <v>6870816</v>
      </c>
      <c r="E7" s="10">
        <v>377209</v>
      </c>
      <c r="F7" s="9">
        <f t="shared" si="1"/>
        <v>0.0015016847669041351</v>
      </c>
    </row>
    <row r="8" spans="1:6" ht="15">
      <c r="A8" s="1" t="s">
        <v>8</v>
      </c>
      <c r="B8" s="2">
        <v>344</v>
      </c>
      <c r="C8" s="3">
        <f t="shared" si="0"/>
        <v>0.016640061916509456</v>
      </c>
      <c r="D8" s="4">
        <v>9441151</v>
      </c>
      <c r="E8" s="4">
        <v>516872</v>
      </c>
      <c r="F8" s="3">
        <f t="shared" si="1"/>
        <v>0.0020576889969202063</v>
      </c>
    </row>
    <row r="9" spans="1:6" ht="15">
      <c r="A9" s="1" t="s">
        <v>9</v>
      </c>
      <c r="B9" s="2">
        <v>259</v>
      </c>
      <c r="C9" s="3">
        <f t="shared" si="0"/>
        <v>0.012528418710395202</v>
      </c>
      <c r="D9" s="4">
        <v>8397693</v>
      </c>
      <c r="E9" s="4">
        <v>461384</v>
      </c>
      <c r="F9" s="3">
        <f t="shared" si="1"/>
        <v>0.0018367889538513065</v>
      </c>
    </row>
    <row r="10" spans="1:6" ht="15">
      <c r="A10" s="7" t="s">
        <v>10</v>
      </c>
      <c r="B10" s="8">
        <v>235</v>
      </c>
      <c r="C10" s="9">
        <f t="shared" si="0"/>
        <v>0.011367484158080587</v>
      </c>
      <c r="D10" s="10">
        <v>8851320</v>
      </c>
      <c r="E10" s="10">
        <v>483080</v>
      </c>
      <c r="F10" s="9">
        <f t="shared" si="1"/>
        <v>0.001923161635051257</v>
      </c>
    </row>
    <row r="11" spans="1:6" ht="15">
      <c r="A11" s="1" t="s">
        <v>11</v>
      </c>
      <c r="B11" s="2">
        <v>266</v>
      </c>
      <c r="C11" s="3">
        <f t="shared" si="0"/>
        <v>0.012867024621486964</v>
      </c>
      <c r="D11" s="4">
        <v>11287001</v>
      </c>
      <c r="E11" s="4">
        <v>623472</v>
      </c>
      <c r="F11" s="3">
        <f t="shared" si="1"/>
        <v>0.002482068044482647</v>
      </c>
    </row>
    <row r="12" spans="1:6" ht="15">
      <c r="A12" s="1" t="s">
        <v>12</v>
      </c>
      <c r="B12" s="2">
        <v>455</v>
      </c>
      <c r="C12" s="3">
        <f t="shared" si="0"/>
        <v>0.02200938422096454</v>
      </c>
      <c r="D12" s="4">
        <v>21937918</v>
      </c>
      <c r="E12" s="4">
        <v>1208399</v>
      </c>
      <c r="F12" s="3">
        <f t="shared" si="1"/>
        <v>0.004810686835791803</v>
      </c>
    </row>
    <row r="13" spans="1:6" ht="15">
      <c r="A13" s="7" t="s">
        <v>13</v>
      </c>
      <c r="B13" s="8">
        <v>459</v>
      </c>
      <c r="C13" s="9">
        <f t="shared" si="0"/>
        <v>0.02220287331301698</v>
      </c>
      <c r="D13" s="10">
        <v>24735594</v>
      </c>
      <c r="E13" s="10">
        <v>1361601</v>
      </c>
      <c r="F13" s="9">
        <f t="shared" si="1"/>
        <v>0.005420590389681681</v>
      </c>
    </row>
    <row r="14" spans="1:6" ht="15">
      <c r="A14" s="1" t="s">
        <v>14</v>
      </c>
      <c r="B14" s="2">
        <v>301</v>
      </c>
      <c r="C14" s="3">
        <f t="shared" si="0"/>
        <v>0.014560054176945775</v>
      </c>
      <c r="D14" s="4">
        <v>19488831</v>
      </c>
      <c r="E14" s="4">
        <v>1069146</v>
      </c>
      <c r="F14" s="3">
        <f t="shared" si="1"/>
        <v>0.004256314832881741</v>
      </c>
    </row>
    <row r="15" spans="1:6" ht="15">
      <c r="A15" s="1" t="s">
        <v>15</v>
      </c>
      <c r="B15" s="2">
        <v>343</v>
      </c>
      <c r="C15" s="3">
        <f t="shared" si="0"/>
        <v>0.016591689643496346</v>
      </c>
      <c r="D15" s="4">
        <v>25711417</v>
      </c>
      <c r="E15" s="4">
        <v>1429558</v>
      </c>
      <c r="F15" s="3">
        <f t="shared" si="1"/>
        <v>0.005691130041981876</v>
      </c>
    </row>
    <row r="16" spans="1:6" ht="15">
      <c r="A16" s="7" t="s">
        <v>16</v>
      </c>
      <c r="B16" s="8">
        <v>201</v>
      </c>
      <c r="C16" s="9">
        <f t="shared" si="0"/>
        <v>0.009722826875634886</v>
      </c>
      <c r="D16" s="10">
        <v>17033190</v>
      </c>
      <c r="E16" s="10">
        <v>930938</v>
      </c>
      <c r="F16" s="9">
        <f t="shared" si="1"/>
        <v>0.0037061030185711417</v>
      </c>
    </row>
    <row r="17" spans="1:6" ht="15">
      <c r="A17" s="1" t="s">
        <v>17</v>
      </c>
      <c r="B17" s="2">
        <v>182</v>
      </c>
      <c r="C17" s="3">
        <f t="shared" si="0"/>
        <v>0.008803753688385818</v>
      </c>
      <c r="D17" s="4">
        <v>17340731</v>
      </c>
      <c r="E17" s="4">
        <v>951129</v>
      </c>
      <c r="F17" s="3">
        <f t="shared" si="1"/>
        <v>0.003786484231979521</v>
      </c>
    </row>
    <row r="18" spans="1:6" ht="15">
      <c r="A18" s="1" t="s">
        <v>18</v>
      </c>
      <c r="B18" s="2">
        <v>466</v>
      </c>
      <c r="C18" s="3">
        <f t="shared" si="0"/>
        <v>0.02254147922410874</v>
      </c>
      <c r="D18" s="4">
        <v>56020820</v>
      </c>
      <c r="E18" s="4">
        <v>3209865</v>
      </c>
      <c r="F18" s="3">
        <f t="shared" si="1"/>
        <v>0.012778606486904452</v>
      </c>
    </row>
    <row r="19" spans="1:6" ht="15">
      <c r="A19" s="7" t="s">
        <v>19</v>
      </c>
      <c r="B19" s="8">
        <v>230</v>
      </c>
      <c r="C19" s="9">
        <f t="shared" si="0"/>
        <v>0.011125622793015044</v>
      </c>
      <c r="D19" s="10">
        <v>40005172</v>
      </c>
      <c r="E19" s="10">
        <v>2519316</v>
      </c>
      <c r="F19" s="9">
        <f t="shared" si="1"/>
        <v>0.010029502106836948</v>
      </c>
    </row>
    <row r="20" spans="1:6" ht="15">
      <c r="A20" s="1" t="s">
        <v>20</v>
      </c>
      <c r="B20" s="2">
        <v>180</v>
      </c>
      <c r="C20" s="3">
        <f t="shared" si="0"/>
        <v>0.0087070091423596</v>
      </c>
      <c r="D20" s="4">
        <v>40282441</v>
      </c>
      <c r="E20" s="4">
        <v>2586342</v>
      </c>
      <c r="F20" s="3">
        <f t="shared" si="1"/>
        <v>0.010296335409293984</v>
      </c>
    </row>
    <row r="21" spans="1:6" ht="15">
      <c r="A21" s="1" t="s">
        <v>21</v>
      </c>
      <c r="B21" s="2">
        <v>124</v>
      </c>
      <c r="C21" s="3">
        <f t="shared" si="0"/>
        <v>0.005998161853625502</v>
      </c>
      <c r="D21" s="4">
        <v>34011915</v>
      </c>
      <c r="E21" s="4">
        <v>2285945</v>
      </c>
      <c r="F21" s="3">
        <f t="shared" si="1"/>
        <v>0.009100442419138126</v>
      </c>
    </row>
    <row r="22" spans="1:6" ht="15">
      <c r="A22" s="7" t="s">
        <v>22</v>
      </c>
      <c r="B22" s="8">
        <v>98</v>
      </c>
      <c r="C22" s="9">
        <f t="shared" si="0"/>
        <v>0.004740482755284671</v>
      </c>
      <c r="D22" s="10">
        <v>31600567</v>
      </c>
      <c r="E22" s="10">
        <v>2080834</v>
      </c>
      <c r="F22" s="9">
        <f t="shared" si="1"/>
        <v>0.008283886970502292</v>
      </c>
    </row>
    <row r="23" spans="1:6" ht="15">
      <c r="A23" s="1" t="s">
        <v>23</v>
      </c>
      <c r="B23" s="2">
        <v>98</v>
      </c>
      <c r="C23" s="3">
        <f t="shared" si="0"/>
        <v>0.004740482755284671</v>
      </c>
      <c r="D23" s="4">
        <v>36845821</v>
      </c>
      <c r="E23" s="4">
        <v>2479282</v>
      </c>
      <c r="F23" s="3">
        <f t="shared" si="1"/>
        <v>0.009870125082539436</v>
      </c>
    </row>
    <row r="24" spans="1:6" ht="15">
      <c r="A24" s="1" t="s">
        <v>24</v>
      </c>
      <c r="B24" s="2">
        <v>61</v>
      </c>
      <c r="C24" s="3">
        <f t="shared" si="0"/>
        <v>0.002950708653799642</v>
      </c>
      <c r="D24" s="4">
        <v>26066042</v>
      </c>
      <c r="E24" s="4">
        <v>1899731</v>
      </c>
      <c r="F24" s="3">
        <f t="shared" si="1"/>
        <v>0.0075629083715276135</v>
      </c>
    </row>
    <row r="25" spans="1:6" ht="15">
      <c r="A25" s="7" t="s">
        <v>25</v>
      </c>
      <c r="B25" s="8">
        <v>60</v>
      </c>
      <c r="C25" s="9">
        <f t="shared" si="0"/>
        <v>0.002902336380786533</v>
      </c>
      <c r="D25" s="10">
        <v>28403795</v>
      </c>
      <c r="E25" s="10">
        <v>1998693</v>
      </c>
      <c r="F25" s="9">
        <f t="shared" si="1"/>
        <v>0.007956880222417617</v>
      </c>
    </row>
    <row r="26" spans="1:6" ht="15">
      <c r="A26" s="1" t="s">
        <v>26</v>
      </c>
      <c r="B26" s="2">
        <v>169</v>
      </c>
      <c r="C26" s="3">
        <f t="shared" si="0"/>
        <v>0.008174914139215401</v>
      </c>
      <c r="D26" s="4">
        <v>103250371</v>
      </c>
      <c r="E26" s="4">
        <v>6937772</v>
      </c>
      <c r="F26" s="3">
        <f t="shared" si="1"/>
        <v>0.02761955978954382</v>
      </c>
    </row>
    <row r="27" spans="1:6" ht="15">
      <c r="A27" s="1" t="s">
        <v>27</v>
      </c>
      <c r="B27" s="2">
        <v>113</v>
      </c>
      <c r="C27" s="3">
        <f t="shared" si="0"/>
        <v>0.005466066850481304</v>
      </c>
      <c r="D27" s="4">
        <v>98797261</v>
      </c>
      <c r="E27" s="4">
        <v>6984952</v>
      </c>
      <c r="F27" s="3">
        <f t="shared" si="1"/>
        <v>0.02780738533798656</v>
      </c>
    </row>
    <row r="28" spans="1:6" ht="15">
      <c r="A28" s="7" t="s">
        <v>28</v>
      </c>
      <c r="B28" s="8">
        <v>198</v>
      </c>
      <c r="C28" s="9">
        <f t="shared" si="0"/>
        <v>0.00957771005659556</v>
      </c>
      <c r="D28" s="10">
        <v>279012093</v>
      </c>
      <c r="E28" s="10">
        <v>19706022</v>
      </c>
      <c r="F28" s="9">
        <f t="shared" si="1"/>
        <v>0.07845049575613985</v>
      </c>
    </row>
    <row r="29" spans="1:6" ht="15">
      <c r="A29" s="1" t="s">
        <v>29</v>
      </c>
      <c r="B29" s="2">
        <v>89</v>
      </c>
      <c r="C29" s="3">
        <f t="shared" si="0"/>
        <v>0.004305132298166691</v>
      </c>
      <c r="D29" s="4">
        <v>219935359</v>
      </c>
      <c r="E29" s="4">
        <v>14636360</v>
      </c>
      <c r="F29" s="3">
        <f t="shared" si="1"/>
        <v>0.0582679598178331</v>
      </c>
    </row>
    <row r="30" spans="1:6" ht="15">
      <c r="A30" s="1" t="s">
        <v>30</v>
      </c>
      <c r="B30" s="2">
        <v>79</v>
      </c>
      <c r="C30" s="3">
        <f t="shared" si="0"/>
        <v>0.003821409568035602</v>
      </c>
      <c r="D30" s="4">
        <v>305534423</v>
      </c>
      <c r="E30" s="4">
        <v>19936423</v>
      </c>
      <c r="F30" s="3">
        <f t="shared" si="1"/>
        <v>0.07936773174992441</v>
      </c>
    </row>
    <row r="31" spans="1:6" ht="15">
      <c r="A31" s="7" t="s">
        <v>31</v>
      </c>
      <c r="B31" s="8">
        <v>132</v>
      </c>
      <c r="C31" s="9">
        <f t="shared" si="0"/>
        <v>0.006385140037730373</v>
      </c>
      <c r="D31" s="10">
        <v>2474615426</v>
      </c>
      <c r="E31" s="10">
        <v>153210897</v>
      </c>
      <c r="F31" s="9">
        <f t="shared" si="1"/>
        <v>0.6099389732180792</v>
      </c>
    </row>
    <row r="32" spans="1:6" ht="15">
      <c r="A32" s="1" t="s">
        <v>32</v>
      </c>
      <c r="B32" s="2">
        <v>20673</v>
      </c>
      <c r="C32" s="3">
        <f>SUM(C2:C31)</f>
        <v>0.9999999999999997</v>
      </c>
      <c r="D32" s="4">
        <v>3969349921</v>
      </c>
      <c r="E32" s="4">
        <v>251190535</v>
      </c>
      <c r="F32" s="3">
        <f>SUM(F2:F31)</f>
        <v>1</v>
      </c>
    </row>
    <row r="33" spans="2:5" ht="15">
      <c r="B33" s="2"/>
      <c r="D33" s="4"/>
      <c r="E33" s="4"/>
    </row>
    <row r="34" spans="1:5" ht="15">
      <c r="A34" s="1" t="s">
        <v>39</v>
      </c>
      <c r="B34" s="2">
        <v>20673</v>
      </c>
      <c r="D34" s="4">
        <v>3969349921</v>
      </c>
      <c r="E34" s="4">
        <v>251190535</v>
      </c>
    </row>
    <row r="35" spans="1:5" ht="15">
      <c r="A35" s="1" t="s">
        <v>40</v>
      </c>
      <c r="B35" s="2">
        <v>12683</v>
      </c>
      <c r="D35" s="4">
        <v>208667094</v>
      </c>
      <c r="E35" s="4">
        <v>14272841</v>
      </c>
    </row>
    <row r="36" spans="1:5" ht="15">
      <c r="A36" s="1" t="s">
        <v>41</v>
      </c>
      <c r="B36" s="2">
        <f>SUM(B34:B35)</f>
        <v>33356</v>
      </c>
      <c r="D36" s="4">
        <f>SUM(D34:D35)</f>
        <v>4178017015</v>
      </c>
      <c r="E36" s="4">
        <f>SUM(E34:E35)</f>
        <v>265463376</v>
      </c>
    </row>
    <row r="37" spans="2:5" ht="15">
      <c r="B37" s="2"/>
      <c r="D37" s="4"/>
      <c r="E37" s="4"/>
    </row>
    <row r="38" ht="18">
      <c r="A38" s="1" t="s">
        <v>35</v>
      </c>
    </row>
    <row r="39" ht="18">
      <c r="A39" s="1" t="s">
        <v>36</v>
      </c>
    </row>
    <row r="40" spans="1:6" ht="15" customHeight="1">
      <c r="A40" s="49" t="s">
        <v>53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54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7</v>
      </c>
      <c r="C48" s="3">
        <f>+B48/$B$68</f>
        <v>0.0005519198927698494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9442</v>
      </c>
      <c r="C49" s="3">
        <f>+B49/$B$68</f>
        <v>0.7444610896475597</v>
      </c>
      <c r="D49" s="4">
        <v>0</v>
      </c>
      <c r="E49" s="4">
        <v>0</v>
      </c>
      <c r="F49" s="3">
        <f>+E49/$E$68</f>
        <v>0</v>
      </c>
    </row>
    <row r="50" spans="1:6" ht="15">
      <c r="A50" s="7" t="s">
        <v>52</v>
      </c>
      <c r="B50" s="8">
        <v>644</v>
      </c>
      <c r="C50" s="9">
        <f>+B50/$B$68</f>
        <v>0.050776630134826146</v>
      </c>
      <c r="D50" s="10">
        <v>235400</v>
      </c>
      <c r="E50" s="10">
        <v>16112</v>
      </c>
      <c r="F50" s="9">
        <f>+E50/$E$68</f>
        <v>0.0011288572471311073</v>
      </c>
    </row>
    <row r="51" spans="1:6" ht="15">
      <c r="A51" s="1" t="s">
        <v>51</v>
      </c>
      <c r="B51" s="2">
        <v>271</v>
      </c>
      <c r="C51" s="3">
        <f aca="true" t="shared" si="2" ref="C51:C67">+B51/$B$68</f>
        <v>0.021367184420089884</v>
      </c>
      <c r="D51" s="4">
        <v>397042</v>
      </c>
      <c r="E51" s="4">
        <v>27158</v>
      </c>
      <c r="F51" s="3">
        <f aca="true" t="shared" si="3" ref="F51:F67">+E51/$E$68</f>
        <v>0.0019027746473179376</v>
      </c>
    </row>
    <row r="52" spans="1:6" ht="15">
      <c r="A52" s="1" t="s">
        <v>50</v>
      </c>
      <c r="B52" s="2">
        <v>185</v>
      </c>
      <c r="C52" s="3">
        <f t="shared" si="2"/>
        <v>0.01458645430891745</v>
      </c>
      <c r="D52" s="4">
        <v>467506</v>
      </c>
      <c r="E52" s="4">
        <v>31972</v>
      </c>
      <c r="F52" s="3">
        <f t="shared" si="3"/>
        <v>0.0022400585839917925</v>
      </c>
    </row>
    <row r="53" spans="1:6" ht="15">
      <c r="A53" s="7" t="s">
        <v>49</v>
      </c>
      <c r="B53" s="8">
        <v>158</v>
      </c>
      <c r="C53" s="9">
        <f t="shared" si="2"/>
        <v>0.012457620436805173</v>
      </c>
      <c r="D53" s="10">
        <v>543452</v>
      </c>
      <c r="E53" s="10">
        <v>37176</v>
      </c>
      <c r="F53" s="9">
        <f t="shared" si="3"/>
        <v>0.0026046671437032053</v>
      </c>
    </row>
    <row r="54" spans="1:6" ht="15">
      <c r="A54" s="1" t="s">
        <v>48</v>
      </c>
      <c r="B54" s="2">
        <v>114</v>
      </c>
      <c r="C54" s="3">
        <f t="shared" si="2"/>
        <v>0.008988409682251832</v>
      </c>
      <c r="D54" s="4">
        <v>514210</v>
      </c>
      <c r="E54" s="4">
        <v>35173</v>
      </c>
      <c r="F54" s="3">
        <f t="shared" si="3"/>
        <v>0.002464330682307748</v>
      </c>
    </row>
    <row r="55" spans="1:6" ht="15">
      <c r="A55" s="1" t="s">
        <v>4</v>
      </c>
      <c r="B55" s="2">
        <v>381</v>
      </c>
      <c r="C55" s="3">
        <f t="shared" si="2"/>
        <v>0.030040211306473233</v>
      </c>
      <c r="D55" s="4">
        <v>2748119</v>
      </c>
      <c r="E55" s="4">
        <v>187969</v>
      </c>
      <c r="F55" s="3">
        <f t="shared" si="3"/>
        <v>0.013169697609606946</v>
      </c>
    </row>
    <row r="56" spans="1:6" ht="15">
      <c r="A56" s="7" t="s">
        <v>5</v>
      </c>
      <c r="B56" s="8">
        <v>241</v>
      </c>
      <c r="C56" s="9">
        <f t="shared" si="2"/>
        <v>0.019001813451076245</v>
      </c>
      <c r="D56" s="10">
        <v>2972931</v>
      </c>
      <c r="E56" s="10">
        <v>203354</v>
      </c>
      <c r="F56" s="9">
        <f t="shared" si="3"/>
        <v>0.014247618956870605</v>
      </c>
    </row>
    <row r="57" spans="1:6" ht="15">
      <c r="A57" s="1" t="s">
        <v>6</v>
      </c>
      <c r="B57" s="2">
        <v>143</v>
      </c>
      <c r="C57" s="3">
        <f t="shared" si="2"/>
        <v>0.011274934952298352</v>
      </c>
      <c r="D57" s="4">
        <v>2486474</v>
      </c>
      <c r="E57" s="4">
        <v>170072</v>
      </c>
      <c r="F57" s="3">
        <f t="shared" si="3"/>
        <v>0.011915777664727015</v>
      </c>
    </row>
    <row r="58" spans="1:6" ht="15">
      <c r="A58" s="1" t="s">
        <v>7</v>
      </c>
      <c r="B58" s="2">
        <v>128</v>
      </c>
      <c r="C58" s="3">
        <f t="shared" si="2"/>
        <v>0.010092249467791532</v>
      </c>
      <c r="D58" s="4">
        <v>2844581</v>
      </c>
      <c r="E58" s="4">
        <v>194570</v>
      </c>
      <c r="F58" s="3">
        <f t="shared" si="3"/>
        <v>0.01363218437030161</v>
      </c>
    </row>
    <row r="59" spans="1:6" ht="15">
      <c r="A59" s="7" t="s">
        <v>8</v>
      </c>
      <c r="B59" s="8">
        <v>100</v>
      </c>
      <c r="C59" s="9">
        <f t="shared" si="2"/>
        <v>0.007884569896712134</v>
      </c>
      <c r="D59" s="10">
        <v>2762410</v>
      </c>
      <c r="E59" s="10">
        <v>188945</v>
      </c>
      <c r="F59" s="9">
        <f t="shared" si="3"/>
        <v>0.013238079230336833</v>
      </c>
    </row>
    <row r="60" spans="1:6" ht="15">
      <c r="A60" s="1" t="s">
        <v>9</v>
      </c>
      <c r="B60" s="2">
        <v>70</v>
      </c>
      <c r="C60" s="3">
        <f t="shared" si="2"/>
        <v>0.005519198927698494</v>
      </c>
      <c r="D60" s="4">
        <v>2281337</v>
      </c>
      <c r="E60" s="4">
        <v>156041</v>
      </c>
      <c r="F60" s="3">
        <f t="shared" si="3"/>
        <v>0.010932721803598878</v>
      </c>
    </row>
    <row r="61" spans="1:6" ht="15">
      <c r="A61" s="1" t="s">
        <v>10</v>
      </c>
      <c r="B61" s="2">
        <v>68</v>
      </c>
      <c r="C61" s="3">
        <f t="shared" si="2"/>
        <v>0.005361507529764251</v>
      </c>
      <c r="D61" s="4">
        <v>2550745</v>
      </c>
      <c r="E61" s="4">
        <v>174468</v>
      </c>
      <c r="F61" s="3">
        <f t="shared" si="3"/>
        <v>0.012223775210555487</v>
      </c>
    </row>
    <row r="62" spans="1:6" ht="15">
      <c r="A62" s="7" t="s">
        <v>11</v>
      </c>
      <c r="B62" s="8">
        <v>50</v>
      </c>
      <c r="C62" s="9">
        <f t="shared" si="2"/>
        <v>0.003942284948356067</v>
      </c>
      <c r="D62" s="10">
        <v>2121641</v>
      </c>
      <c r="E62" s="10">
        <v>145120</v>
      </c>
      <c r="F62" s="9">
        <f t="shared" si="3"/>
        <v>0.010167562295411265</v>
      </c>
    </row>
    <row r="63" spans="1:6" ht="15">
      <c r="A63" s="1" t="s">
        <v>12</v>
      </c>
      <c r="B63" s="2">
        <v>46</v>
      </c>
      <c r="C63" s="3">
        <f t="shared" si="2"/>
        <v>0.003626902152487582</v>
      </c>
      <c r="D63" s="4">
        <v>2181032</v>
      </c>
      <c r="E63" s="4">
        <v>149183</v>
      </c>
      <c r="F63" s="3">
        <f t="shared" si="3"/>
        <v>0.010452228816953821</v>
      </c>
    </row>
    <row r="64" spans="1:6" ht="15">
      <c r="A64" s="1" t="s">
        <v>47</v>
      </c>
      <c r="B64" s="2">
        <v>249</v>
      </c>
      <c r="C64" s="3">
        <f t="shared" si="2"/>
        <v>0.019632579042813215</v>
      </c>
      <c r="D64" s="4">
        <v>17442541</v>
      </c>
      <c r="E64" s="4">
        <v>1193070</v>
      </c>
      <c r="F64" s="3">
        <f t="shared" si="3"/>
        <v>0.08359022566004903</v>
      </c>
    </row>
    <row r="65" spans="1:6" ht="15">
      <c r="A65" s="7" t="s">
        <v>46</v>
      </c>
      <c r="B65" s="8">
        <v>213</v>
      </c>
      <c r="C65" s="9">
        <f t="shared" si="2"/>
        <v>0.016794133879996846</v>
      </c>
      <c r="D65" s="10">
        <v>34020288</v>
      </c>
      <c r="E65" s="10">
        <v>2326992</v>
      </c>
      <c r="F65" s="9">
        <f t="shared" si="3"/>
        <v>0.16303635695234045</v>
      </c>
    </row>
    <row r="66" spans="1:6" ht="15">
      <c r="A66" s="1" t="s">
        <v>45</v>
      </c>
      <c r="B66" s="2">
        <v>96</v>
      </c>
      <c r="C66" s="3">
        <f t="shared" si="2"/>
        <v>0.007569187100843649</v>
      </c>
      <c r="D66" s="4">
        <v>34189879</v>
      </c>
      <c r="E66" s="4">
        <v>2338587</v>
      </c>
      <c r="F66" s="3">
        <f t="shared" si="3"/>
        <v>0.16384873901418787</v>
      </c>
    </row>
    <row r="67" spans="1:6" ht="15">
      <c r="A67" s="1" t="s">
        <v>44</v>
      </c>
      <c r="B67" s="2">
        <v>77</v>
      </c>
      <c r="C67" s="3">
        <f t="shared" si="2"/>
        <v>0.006071118820468344</v>
      </c>
      <c r="D67" s="4">
        <v>97907506</v>
      </c>
      <c r="E67" s="4">
        <v>6696879</v>
      </c>
      <c r="F67" s="3">
        <f t="shared" si="3"/>
        <v>0.4692043441106084</v>
      </c>
    </row>
    <row r="68" spans="1:6" ht="15">
      <c r="A68" s="7" t="s">
        <v>32</v>
      </c>
      <c r="B68" s="8">
        <v>12683</v>
      </c>
      <c r="C68" s="9">
        <f>SUM(C48:C67)</f>
        <v>1</v>
      </c>
      <c r="D68" s="10">
        <v>208667094</v>
      </c>
      <c r="E68" s="10">
        <v>14272841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20673</v>
      </c>
      <c r="D70" s="4">
        <f>+D34</f>
        <v>3969349921</v>
      </c>
      <c r="E70" s="4">
        <f>+E34</f>
        <v>251190535</v>
      </c>
    </row>
    <row r="71" spans="1:5" ht="15">
      <c r="A71" s="1" t="s">
        <v>40</v>
      </c>
      <c r="B71" s="2">
        <f>+B35</f>
        <v>12683</v>
      </c>
      <c r="D71" s="4">
        <f>+D35</f>
        <v>208667094</v>
      </c>
      <c r="E71" s="4">
        <f>+E35</f>
        <v>14272841</v>
      </c>
    </row>
    <row r="72" spans="1:5" ht="15">
      <c r="A72" s="1" t="s">
        <v>41</v>
      </c>
      <c r="B72" s="2">
        <f>SUM(B70:B71)</f>
        <v>33356</v>
      </c>
      <c r="D72" s="4">
        <f>SUM(D70:D71)</f>
        <v>4178017015</v>
      </c>
      <c r="E72" s="4">
        <f>SUM(E70:E71)</f>
        <v>265463376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 customHeight="1">
      <c r="A76" s="49" t="s">
        <v>53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9">
      <selection activeCell="A47" sqref="A47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55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6875</v>
      </c>
      <c r="C2" s="3">
        <f>+B2/$B$32</f>
        <v>0.3322058468229041</v>
      </c>
      <c r="D2" s="4">
        <v>0</v>
      </c>
      <c r="E2" s="4">
        <v>0</v>
      </c>
      <c r="F2" s="3">
        <f>+E2/$E$32</f>
        <v>0</v>
      </c>
    </row>
    <row r="3" spans="1:6" ht="15">
      <c r="A3" s="1" t="s">
        <v>3</v>
      </c>
      <c r="B3" s="2">
        <v>6631</v>
      </c>
      <c r="C3" s="3">
        <f aca="true" t="shared" si="0" ref="C3:C31">+B3/$B$32</f>
        <v>0.3204155593138439</v>
      </c>
      <c r="D3" s="4">
        <v>3548189</v>
      </c>
      <c r="E3" s="4">
        <v>195132</v>
      </c>
      <c r="F3" s="3">
        <f>+E3/$E$32</f>
        <v>0.0008937052777525827</v>
      </c>
    </row>
    <row r="4" spans="1:6" ht="15">
      <c r="A4" s="7" t="s">
        <v>4</v>
      </c>
      <c r="B4" s="8">
        <v>769</v>
      </c>
      <c r="C4" s="9">
        <f t="shared" si="0"/>
        <v>0.03715873399371829</v>
      </c>
      <c r="D4" s="10">
        <v>5670413</v>
      </c>
      <c r="E4" s="10">
        <v>310422</v>
      </c>
      <c r="F4" s="9">
        <f aca="true" t="shared" si="1" ref="F4:F31">+E4/$E$32</f>
        <v>0.0014217339018229313</v>
      </c>
    </row>
    <row r="5" spans="1:6" ht="15">
      <c r="A5" s="1" t="s">
        <v>5</v>
      </c>
      <c r="B5" s="2">
        <v>527</v>
      </c>
      <c r="C5" s="3">
        <f t="shared" si="0"/>
        <v>0.025465088185552067</v>
      </c>
      <c r="D5" s="4">
        <v>6570477</v>
      </c>
      <c r="E5" s="4">
        <v>353618</v>
      </c>
      <c r="F5" s="3">
        <f t="shared" si="1"/>
        <v>0.0016195717407104565</v>
      </c>
    </row>
    <row r="6" spans="1:6" ht="15">
      <c r="A6" s="1" t="s">
        <v>6</v>
      </c>
      <c r="B6" s="2">
        <v>442</v>
      </c>
      <c r="C6" s="3">
        <f t="shared" si="0"/>
        <v>0.021357815897559796</v>
      </c>
      <c r="D6" s="4">
        <v>7733596</v>
      </c>
      <c r="E6" s="4">
        <v>426090</v>
      </c>
      <c r="F6" s="3">
        <f t="shared" si="1"/>
        <v>0.0019514937672836744</v>
      </c>
    </row>
    <row r="7" spans="1:6" ht="15">
      <c r="A7" s="7" t="s">
        <v>7</v>
      </c>
      <c r="B7" s="8">
        <v>338</v>
      </c>
      <c r="C7" s="9">
        <f t="shared" si="0"/>
        <v>0.01633244745107514</v>
      </c>
      <c r="D7" s="10">
        <v>7589703</v>
      </c>
      <c r="E7" s="10">
        <v>419662</v>
      </c>
      <c r="F7" s="9">
        <f t="shared" si="1"/>
        <v>0.0019220535036396098</v>
      </c>
    </row>
    <row r="8" spans="1:6" ht="15">
      <c r="A8" s="1" t="s">
        <v>8</v>
      </c>
      <c r="B8" s="2">
        <v>311</v>
      </c>
      <c r="C8" s="3">
        <f t="shared" si="0"/>
        <v>0.015027784489007007</v>
      </c>
      <c r="D8" s="4">
        <v>8524617</v>
      </c>
      <c r="E8" s="4">
        <v>466453</v>
      </c>
      <c r="F8" s="3">
        <f t="shared" si="1"/>
        <v>0.002136356455750597</v>
      </c>
    </row>
    <row r="9" spans="1:6" ht="15">
      <c r="A9" s="1" t="s">
        <v>9</v>
      </c>
      <c r="B9" s="2">
        <v>280</v>
      </c>
      <c r="C9" s="3">
        <f t="shared" si="0"/>
        <v>0.013529838125151003</v>
      </c>
      <c r="D9" s="4">
        <v>9122966</v>
      </c>
      <c r="E9" s="4">
        <v>503720</v>
      </c>
      <c r="F9" s="3">
        <f t="shared" si="1"/>
        <v>0.0023070394528295255</v>
      </c>
    </row>
    <row r="10" spans="1:6" ht="15">
      <c r="A10" s="7" t="s">
        <v>10</v>
      </c>
      <c r="B10" s="8">
        <v>255</v>
      </c>
      <c r="C10" s="9">
        <f t="shared" si="0"/>
        <v>0.012321816863976806</v>
      </c>
      <c r="D10" s="10">
        <v>9580390</v>
      </c>
      <c r="E10" s="10">
        <v>528156</v>
      </c>
      <c r="F10" s="9">
        <f t="shared" si="1"/>
        <v>0.002418956422712282</v>
      </c>
    </row>
    <row r="11" spans="1:6" ht="15">
      <c r="A11" s="1" t="s">
        <v>11</v>
      </c>
      <c r="B11" s="2">
        <v>271</v>
      </c>
      <c r="C11" s="3">
        <f t="shared" si="0"/>
        <v>0.013094950471128292</v>
      </c>
      <c r="D11" s="4">
        <v>11532636</v>
      </c>
      <c r="E11" s="4">
        <v>627586</v>
      </c>
      <c r="F11" s="3">
        <f t="shared" si="1"/>
        <v>0.002874346188444911</v>
      </c>
    </row>
    <row r="12" spans="1:6" ht="15">
      <c r="A12" s="1" t="s">
        <v>12</v>
      </c>
      <c r="B12" s="2">
        <v>449</v>
      </c>
      <c r="C12" s="3">
        <f t="shared" si="0"/>
        <v>0.02169606185068857</v>
      </c>
      <c r="D12" s="4">
        <v>21605406</v>
      </c>
      <c r="E12" s="4">
        <v>1180969</v>
      </c>
      <c r="F12" s="3">
        <f t="shared" si="1"/>
        <v>0.00540884236394948</v>
      </c>
    </row>
    <row r="13" spans="1:6" ht="15">
      <c r="A13" s="7" t="s">
        <v>13</v>
      </c>
      <c r="B13" s="8">
        <v>417</v>
      </c>
      <c r="C13" s="9">
        <f t="shared" si="0"/>
        <v>0.0201497946363856</v>
      </c>
      <c r="D13" s="10">
        <v>22528882</v>
      </c>
      <c r="E13" s="10">
        <v>1226048</v>
      </c>
      <c r="F13" s="9">
        <f t="shared" si="1"/>
        <v>0.0056153043497632294</v>
      </c>
    </row>
    <row r="14" spans="1:6" ht="15">
      <c r="A14" s="1" t="s">
        <v>14</v>
      </c>
      <c r="B14" s="2">
        <v>300</v>
      </c>
      <c r="C14" s="3">
        <f t="shared" si="0"/>
        <v>0.01449625513409036</v>
      </c>
      <c r="D14" s="4">
        <v>19441447</v>
      </c>
      <c r="E14" s="4">
        <v>1075597</v>
      </c>
      <c r="F14" s="3">
        <f t="shared" si="1"/>
        <v>0.004926238216360436</v>
      </c>
    </row>
    <row r="15" spans="1:6" ht="15">
      <c r="A15" s="1" t="s">
        <v>15</v>
      </c>
      <c r="B15" s="2">
        <v>346</v>
      </c>
      <c r="C15" s="3">
        <f t="shared" si="0"/>
        <v>0.01671901425465088</v>
      </c>
      <c r="D15" s="4">
        <v>25824984</v>
      </c>
      <c r="E15" s="4">
        <v>1416090</v>
      </c>
      <c r="F15" s="3">
        <f t="shared" si="1"/>
        <v>0.006485697408793303</v>
      </c>
    </row>
    <row r="16" spans="1:6" ht="15">
      <c r="A16" s="7" t="s">
        <v>16</v>
      </c>
      <c r="B16" s="8">
        <v>213</v>
      </c>
      <c r="C16" s="9">
        <f t="shared" si="0"/>
        <v>0.010292341145204156</v>
      </c>
      <c r="D16" s="10">
        <v>18063860</v>
      </c>
      <c r="E16" s="10">
        <v>998985</v>
      </c>
      <c r="F16" s="9">
        <f t="shared" si="1"/>
        <v>0.004575354974559087</v>
      </c>
    </row>
    <row r="17" spans="1:6" ht="15">
      <c r="A17" s="1" t="s">
        <v>17</v>
      </c>
      <c r="B17" s="2">
        <v>210</v>
      </c>
      <c r="C17" s="3">
        <f t="shared" si="0"/>
        <v>0.010147378593863252</v>
      </c>
      <c r="D17" s="4">
        <v>20042023</v>
      </c>
      <c r="E17" s="4">
        <v>1112228</v>
      </c>
      <c r="F17" s="3">
        <f t="shared" si="1"/>
        <v>0.005094008331099971</v>
      </c>
    </row>
    <row r="18" spans="1:6" ht="15">
      <c r="A18" s="1" t="s">
        <v>18</v>
      </c>
      <c r="B18" s="2">
        <v>500</v>
      </c>
      <c r="C18" s="3">
        <f t="shared" si="0"/>
        <v>0.024160425223483932</v>
      </c>
      <c r="D18" s="4">
        <v>60454795</v>
      </c>
      <c r="E18" s="4">
        <v>3472693</v>
      </c>
      <c r="F18" s="3">
        <f t="shared" si="1"/>
        <v>0.015904946713580805</v>
      </c>
    </row>
    <row r="19" spans="1:6" ht="15">
      <c r="A19" s="7" t="s">
        <v>19</v>
      </c>
      <c r="B19" s="8">
        <v>225</v>
      </c>
      <c r="C19" s="9">
        <f t="shared" si="0"/>
        <v>0.01087219135056777</v>
      </c>
      <c r="D19" s="10">
        <v>38817517</v>
      </c>
      <c r="E19" s="10">
        <v>2407074</v>
      </c>
      <c r="F19" s="9">
        <f t="shared" si="1"/>
        <v>0.01102440777392237</v>
      </c>
    </row>
    <row r="20" spans="1:6" ht="15">
      <c r="A20" s="1" t="s">
        <v>20</v>
      </c>
      <c r="B20" s="2">
        <v>173</v>
      </c>
      <c r="C20" s="3">
        <f t="shared" si="0"/>
        <v>0.00835950712732544</v>
      </c>
      <c r="D20" s="4">
        <v>38624770</v>
      </c>
      <c r="E20" s="4">
        <v>2513522</v>
      </c>
      <c r="F20" s="3">
        <f t="shared" si="1"/>
        <v>0.011511940005469257</v>
      </c>
    </row>
    <row r="21" spans="1:6" ht="15">
      <c r="A21" s="1" t="s">
        <v>21</v>
      </c>
      <c r="B21" s="2">
        <v>143</v>
      </c>
      <c r="C21" s="3">
        <f t="shared" si="0"/>
        <v>0.006909881613916405</v>
      </c>
      <c r="D21" s="4">
        <v>38785397</v>
      </c>
      <c r="E21" s="4">
        <v>2556080</v>
      </c>
      <c r="F21" s="3">
        <f t="shared" si="1"/>
        <v>0.011706855802010032</v>
      </c>
    </row>
    <row r="22" spans="1:6" ht="15">
      <c r="A22" s="7" t="s">
        <v>22</v>
      </c>
      <c r="B22" s="8">
        <v>81</v>
      </c>
      <c r="C22" s="9">
        <f t="shared" si="0"/>
        <v>0.003913988886204397</v>
      </c>
      <c r="D22" s="10">
        <v>26237958</v>
      </c>
      <c r="E22" s="10">
        <v>1858075</v>
      </c>
      <c r="F22" s="9">
        <f t="shared" si="1"/>
        <v>0.008509990334543437</v>
      </c>
    </row>
    <row r="23" spans="1:6" ht="15">
      <c r="A23" s="1" t="s">
        <v>23</v>
      </c>
      <c r="B23" s="2">
        <v>73</v>
      </c>
      <c r="C23" s="3">
        <f t="shared" si="0"/>
        <v>0.0035274220826286545</v>
      </c>
      <c r="D23" s="4">
        <v>27198052</v>
      </c>
      <c r="E23" s="4">
        <v>1689566</v>
      </c>
      <c r="F23" s="3">
        <f t="shared" si="1"/>
        <v>0.007738218494718037</v>
      </c>
    </row>
    <row r="24" spans="1:6" ht="15">
      <c r="A24" s="1" t="s">
        <v>24</v>
      </c>
      <c r="B24" s="2">
        <v>51</v>
      </c>
      <c r="C24" s="3">
        <f t="shared" si="0"/>
        <v>0.0024643633727953612</v>
      </c>
      <c r="D24" s="4">
        <v>21621934</v>
      </c>
      <c r="E24" s="4">
        <v>1474514</v>
      </c>
      <c r="F24" s="3">
        <f t="shared" si="1"/>
        <v>0.006753279543693867</v>
      </c>
    </row>
    <row r="25" spans="1:6" ht="15">
      <c r="A25" s="7" t="s">
        <v>25</v>
      </c>
      <c r="B25" s="8">
        <v>55</v>
      </c>
      <c r="C25" s="9">
        <f t="shared" si="0"/>
        <v>0.0026576467745832327</v>
      </c>
      <c r="D25" s="10">
        <v>26113150</v>
      </c>
      <c r="E25" s="10">
        <v>1863102</v>
      </c>
      <c r="F25" s="9">
        <f t="shared" si="1"/>
        <v>0.008533014013034215</v>
      </c>
    </row>
    <row r="26" spans="1:6" ht="15">
      <c r="A26" s="1" t="s">
        <v>26</v>
      </c>
      <c r="B26" s="2">
        <v>201</v>
      </c>
      <c r="C26" s="3">
        <f t="shared" si="0"/>
        <v>0.009712490939840541</v>
      </c>
      <c r="D26" s="4">
        <v>124511980</v>
      </c>
      <c r="E26" s="4">
        <v>8659600</v>
      </c>
      <c r="F26" s="3">
        <f t="shared" si="1"/>
        <v>0.0396609998525422</v>
      </c>
    </row>
    <row r="27" spans="1:6" ht="15">
      <c r="A27" s="1" t="s">
        <v>27</v>
      </c>
      <c r="B27" s="2">
        <v>89</v>
      </c>
      <c r="C27" s="3">
        <f t="shared" si="0"/>
        <v>0.00430055568978014</v>
      </c>
      <c r="D27" s="4">
        <v>76565125</v>
      </c>
      <c r="E27" s="4">
        <v>5323199</v>
      </c>
      <c r="F27" s="3">
        <f t="shared" si="1"/>
        <v>0.024380271000283244</v>
      </c>
    </row>
    <row r="28" spans="1:6" ht="15">
      <c r="A28" s="7" t="s">
        <v>28</v>
      </c>
      <c r="B28" s="8">
        <v>183</v>
      </c>
      <c r="C28" s="9">
        <f t="shared" si="0"/>
        <v>0.008842715631795119</v>
      </c>
      <c r="D28" s="10">
        <v>258307421</v>
      </c>
      <c r="E28" s="10">
        <v>18065573</v>
      </c>
      <c r="F28" s="9">
        <f t="shared" si="1"/>
        <v>0.08274039079046265</v>
      </c>
    </row>
    <row r="29" spans="1:6" ht="15">
      <c r="A29" s="1" t="s">
        <v>29</v>
      </c>
      <c r="B29" s="2">
        <v>95</v>
      </c>
      <c r="C29" s="3">
        <f t="shared" si="0"/>
        <v>0.004590480792461948</v>
      </c>
      <c r="D29" s="4">
        <v>233891406</v>
      </c>
      <c r="E29" s="4">
        <v>15330427</v>
      </c>
      <c r="F29" s="3">
        <f t="shared" si="1"/>
        <v>0.07021341204979549</v>
      </c>
    </row>
    <row r="30" spans="1:6" ht="15">
      <c r="A30" s="1" t="s">
        <v>30</v>
      </c>
      <c r="B30" s="2">
        <v>61</v>
      </c>
      <c r="C30" s="3">
        <f t="shared" si="0"/>
        <v>0.0029475718772650396</v>
      </c>
      <c r="D30" s="4">
        <v>239036454</v>
      </c>
      <c r="E30" s="4">
        <v>14483388</v>
      </c>
      <c r="F30" s="3">
        <f t="shared" si="1"/>
        <v>0.06633397031413824</v>
      </c>
    </row>
    <row r="31" spans="1:6" ht="15">
      <c r="A31" s="7" t="s">
        <v>31</v>
      </c>
      <c r="B31" s="8">
        <v>131</v>
      </c>
      <c r="C31" s="9">
        <f t="shared" si="0"/>
        <v>0.00633003140855279</v>
      </c>
      <c r="D31" s="10">
        <v>2724852011</v>
      </c>
      <c r="E31" s="10">
        <v>127802867</v>
      </c>
      <c r="F31" s="9">
        <f t="shared" si="1"/>
        <v>0.585337600956334</v>
      </c>
    </row>
    <row r="32" spans="1:6" ht="15">
      <c r="A32" s="1" t="s">
        <v>32</v>
      </c>
      <c r="B32" s="2">
        <v>20695</v>
      </c>
      <c r="C32" s="3">
        <f>SUM(C2:C31)</f>
        <v>0.9999999999999999</v>
      </c>
      <c r="D32" s="4">
        <v>4132397559</v>
      </c>
      <c r="E32" s="4">
        <v>218340436</v>
      </c>
      <c r="F32" s="3">
        <f>SUM(F2:F31)</f>
        <v>1</v>
      </c>
    </row>
    <row r="33" spans="2:5" ht="15">
      <c r="B33" s="2"/>
      <c r="D33" s="4"/>
      <c r="E33" s="4"/>
    </row>
    <row r="34" spans="1:5" ht="15">
      <c r="A34" s="1" t="s">
        <v>39</v>
      </c>
      <c r="B34" s="2">
        <v>20695</v>
      </c>
      <c r="D34" s="4">
        <v>4132397559</v>
      </c>
      <c r="E34" s="4">
        <v>218340436</v>
      </c>
    </row>
    <row r="35" spans="1:5" ht="15">
      <c r="A35" s="1" t="s">
        <v>40</v>
      </c>
      <c r="B35" s="2">
        <v>12119</v>
      </c>
      <c r="D35" s="4">
        <v>251632650</v>
      </c>
      <c r="E35" s="4">
        <v>17511199</v>
      </c>
    </row>
    <row r="36" spans="1:5" ht="15">
      <c r="A36" s="1" t="s">
        <v>41</v>
      </c>
      <c r="B36" s="2">
        <f>SUM(B34:B35)</f>
        <v>32814</v>
      </c>
      <c r="D36" s="4">
        <f>SUM(D34:D35)</f>
        <v>4384030209</v>
      </c>
      <c r="E36" s="4">
        <f>SUM(E34:E35)</f>
        <v>235851635</v>
      </c>
    </row>
    <row r="37" spans="2:5" ht="15">
      <c r="B37" s="2"/>
      <c r="D37" s="4"/>
      <c r="E37" s="4"/>
    </row>
    <row r="38" ht="18">
      <c r="A38" s="1" t="s">
        <v>35</v>
      </c>
    </row>
    <row r="39" ht="18">
      <c r="A39" s="1" t="s">
        <v>36</v>
      </c>
    </row>
    <row r="40" spans="1:6" ht="15" customHeight="1">
      <c r="A40" s="49" t="s">
        <v>53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55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9</v>
      </c>
      <c r="C48" s="3">
        <f>+B48/$B$68</f>
        <v>0.0007426355309844046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9027</v>
      </c>
      <c r="C49" s="3">
        <f>+B49/$B$68</f>
        <v>0.7448634375773578</v>
      </c>
      <c r="D49" s="4">
        <v>0</v>
      </c>
      <c r="E49" s="4">
        <v>0</v>
      </c>
      <c r="F49" s="3">
        <f>+E49/$E$68</f>
        <v>0</v>
      </c>
    </row>
    <row r="50" spans="1:6" ht="15">
      <c r="A50" s="7" t="s">
        <v>52</v>
      </c>
      <c r="B50" s="8">
        <v>615</v>
      </c>
      <c r="C50" s="9">
        <f>+B50/$B$68</f>
        <v>0.050746761283934315</v>
      </c>
      <c r="D50" s="10">
        <v>233259</v>
      </c>
      <c r="E50" s="10">
        <v>15959</v>
      </c>
      <c r="F50" s="9">
        <f>+E50/$E$68</f>
        <v>0.000927218759717234</v>
      </c>
    </row>
    <row r="51" spans="1:6" ht="15">
      <c r="A51" s="1" t="s">
        <v>51</v>
      </c>
      <c r="B51" s="2">
        <v>253</v>
      </c>
      <c r="C51" s="3">
        <f aca="true" t="shared" si="2" ref="C51:C67">+B51/$B$68</f>
        <v>0.020876309926561597</v>
      </c>
      <c r="D51" s="4">
        <v>373811</v>
      </c>
      <c r="E51" s="4">
        <v>25568</v>
      </c>
      <c r="F51" s="3">
        <f aca="true" t="shared" si="3" ref="F51:F67">+E51/$E$68</f>
        <v>0.001485502177357619</v>
      </c>
    </row>
    <row r="52" spans="1:6" ht="15">
      <c r="A52" s="1" t="s">
        <v>50</v>
      </c>
      <c r="B52" s="2">
        <v>195</v>
      </c>
      <c r="C52" s="3">
        <f t="shared" si="2"/>
        <v>0.0160904365046621</v>
      </c>
      <c r="D52" s="4">
        <v>482980</v>
      </c>
      <c r="E52" s="4">
        <v>33039</v>
      </c>
      <c r="F52" s="3">
        <f t="shared" si="3"/>
        <v>0.0019195676798231527</v>
      </c>
    </row>
    <row r="53" spans="1:6" ht="15">
      <c r="A53" s="7" t="s">
        <v>49</v>
      </c>
      <c r="B53" s="8">
        <v>140</v>
      </c>
      <c r="C53" s="9">
        <f t="shared" si="2"/>
        <v>0.011552108259757405</v>
      </c>
      <c r="D53" s="10">
        <v>484251</v>
      </c>
      <c r="E53" s="10">
        <v>33123</v>
      </c>
      <c r="F53" s="9">
        <f t="shared" si="3"/>
        <v>0.0019244480843482639</v>
      </c>
    </row>
    <row r="54" spans="1:6" ht="15">
      <c r="A54" s="1" t="s">
        <v>48</v>
      </c>
      <c r="B54" s="2">
        <v>96</v>
      </c>
      <c r="C54" s="3">
        <f t="shared" si="2"/>
        <v>0.00792144566383365</v>
      </c>
      <c r="D54" s="4">
        <v>430907</v>
      </c>
      <c r="E54" s="4">
        <v>29474</v>
      </c>
      <c r="F54" s="3">
        <f t="shared" si="3"/>
        <v>0.0017124409877752838</v>
      </c>
    </row>
    <row r="55" spans="1:6" ht="15">
      <c r="A55" s="1" t="s">
        <v>4</v>
      </c>
      <c r="B55" s="2">
        <v>372</v>
      </c>
      <c r="C55" s="3">
        <f t="shared" si="2"/>
        <v>0.03069560194735539</v>
      </c>
      <c r="D55" s="4">
        <v>2747997</v>
      </c>
      <c r="E55" s="4">
        <v>187963</v>
      </c>
      <c r="F55" s="3">
        <f t="shared" si="3"/>
        <v>0.010920660425636346</v>
      </c>
    </row>
    <row r="56" spans="1:6" ht="15">
      <c r="A56" s="7" t="s">
        <v>5</v>
      </c>
      <c r="B56" s="8">
        <v>214</v>
      </c>
      <c r="C56" s="9">
        <f t="shared" si="2"/>
        <v>0.017658222625629178</v>
      </c>
      <c r="D56" s="10">
        <v>2631723</v>
      </c>
      <c r="E56" s="10">
        <v>180004</v>
      </c>
      <c r="F56" s="9">
        <f t="shared" si="3"/>
        <v>0.010458242096882073</v>
      </c>
    </row>
    <row r="57" spans="1:6" ht="15">
      <c r="A57" s="1" t="s">
        <v>6</v>
      </c>
      <c r="B57" s="2">
        <v>129</v>
      </c>
      <c r="C57" s="3">
        <f t="shared" si="2"/>
        <v>0.010644442610776466</v>
      </c>
      <c r="D57" s="4">
        <v>2266747</v>
      </c>
      <c r="E57" s="4">
        <v>155048</v>
      </c>
      <c r="F57" s="3">
        <f t="shared" si="3"/>
        <v>0.009008297152493119</v>
      </c>
    </row>
    <row r="58" spans="1:6" ht="15">
      <c r="A58" s="1" t="s">
        <v>7</v>
      </c>
      <c r="B58" s="2">
        <v>106</v>
      </c>
      <c r="C58" s="3">
        <f t="shared" si="2"/>
        <v>0.008746596253816321</v>
      </c>
      <c r="D58" s="4">
        <v>2391236</v>
      </c>
      <c r="E58" s="4">
        <v>163561</v>
      </c>
      <c r="F58" s="3">
        <f t="shared" si="3"/>
        <v>0.00950290291109158</v>
      </c>
    </row>
    <row r="59" spans="1:6" ht="15">
      <c r="A59" s="7" t="s">
        <v>8</v>
      </c>
      <c r="B59" s="8">
        <v>73</v>
      </c>
      <c r="C59" s="9">
        <f t="shared" si="2"/>
        <v>0.006023599306873504</v>
      </c>
      <c r="D59" s="10">
        <v>1987469</v>
      </c>
      <c r="E59" s="10">
        <v>135943</v>
      </c>
      <c r="F59" s="9">
        <f t="shared" si="3"/>
        <v>0.007898295623299701</v>
      </c>
    </row>
    <row r="60" spans="1:6" ht="15">
      <c r="A60" s="1" t="s">
        <v>9</v>
      </c>
      <c r="B60" s="2">
        <v>84</v>
      </c>
      <c r="C60" s="3">
        <f t="shared" si="2"/>
        <v>0.006931264955854444</v>
      </c>
      <c r="D60" s="4">
        <v>2689359</v>
      </c>
      <c r="E60" s="4">
        <v>183951</v>
      </c>
      <c r="F60" s="3">
        <f t="shared" si="3"/>
        <v>0.010687563009508422</v>
      </c>
    </row>
    <row r="61" spans="1:6" ht="15">
      <c r="A61" s="1" t="s">
        <v>10</v>
      </c>
      <c r="B61" s="2">
        <v>62</v>
      </c>
      <c r="C61" s="3">
        <f t="shared" si="2"/>
        <v>0.0051159336578925655</v>
      </c>
      <c r="D61" s="4">
        <v>2317269</v>
      </c>
      <c r="E61" s="4">
        <v>158504</v>
      </c>
      <c r="F61" s="3">
        <f t="shared" si="3"/>
        <v>0.009209090938669118</v>
      </c>
    </row>
    <row r="62" spans="1:6" ht="15">
      <c r="A62" s="7" t="s">
        <v>11</v>
      </c>
      <c r="B62" s="8">
        <v>48</v>
      </c>
      <c r="C62" s="9">
        <f t="shared" si="2"/>
        <v>0.003960722831916825</v>
      </c>
      <c r="D62" s="10">
        <v>2021482</v>
      </c>
      <c r="E62" s="10">
        <v>138272</v>
      </c>
      <c r="F62" s="9">
        <f t="shared" si="3"/>
        <v>0.008033610648763793</v>
      </c>
    </row>
    <row r="63" spans="1:6" ht="15">
      <c r="A63" s="1" t="s">
        <v>12</v>
      </c>
      <c r="B63" s="2">
        <v>51</v>
      </c>
      <c r="C63" s="3">
        <f t="shared" si="2"/>
        <v>0.004208268008911626</v>
      </c>
      <c r="D63" s="4">
        <v>2417671</v>
      </c>
      <c r="E63" s="4">
        <v>165367</v>
      </c>
      <c r="F63" s="3">
        <f t="shared" si="3"/>
        <v>0.009607831608381467</v>
      </c>
    </row>
    <row r="64" spans="1:6" ht="15">
      <c r="A64" s="1" t="s">
        <v>47</v>
      </c>
      <c r="B64" s="2">
        <v>244</v>
      </c>
      <c r="C64" s="3">
        <f t="shared" si="2"/>
        <v>0.020133674395577193</v>
      </c>
      <c r="D64" s="4">
        <v>17398000</v>
      </c>
      <c r="E64" s="4">
        <v>1190022</v>
      </c>
      <c r="F64" s="3">
        <f t="shared" si="3"/>
        <v>0.06914034230692538</v>
      </c>
    </row>
    <row r="65" spans="1:6" ht="15">
      <c r="A65" s="7" t="s">
        <v>46</v>
      </c>
      <c r="B65" s="8">
        <v>219</v>
      </c>
      <c r="C65" s="9">
        <f t="shared" si="2"/>
        <v>0.018070797920620513</v>
      </c>
      <c r="D65" s="10">
        <v>34889760</v>
      </c>
      <c r="E65" s="10">
        <v>2386469</v>
      </c>
      <c r="F65" s="9">
        <f t="shared" si="3"/>
        <v>0.1386539774599679</v>
      </c>
    </row>
    <row r="66" spans="1:6" ht="15">
      <c r="A66" s="1" t="s">
        <v>45</v>
      </c>
      <c r="B66" s="2">
        <v>86</v>
      </c>
      <c r="C66" s="3">
        <f t="shared" si="2"/>
        <v>0.007096295073850978</v>
      </c>
      <c r="D66" s="4">
        <v>28906174</v>
      </c>
      <c r="E66" s="4">
        <v>1977183</v>
      </c>
      <c r="F66" s="3">
        <f t="shared" si="3"/>
        <v>0.11487443881157966</v>
      </c>
    </row>
    <row r="67" spans="1:6" ht="15">
      <c r="A67" s="1" t="s">
        <v>44</v>
      </c>
      <c r="B67" s="2">
        <v>96</v>
      </c>
      <c r="C67" s="3">
        <f t="shared" si="2"/>
        <v>0.00792144566383365</v>
      </c>
      <c r="D67" s="4">
        <v>146962555</v>
      </c>
      <c r="E67" s="4">
        <v>10052238</v>
      </c>
      <c r="F67" s="3">
        <f t="shared" si="3"/>
        <v>0.5840355693177799</v>
      </c>
    </row>
    <row r="68" spans="1:6" ht="15">
      <c r="A68" s="7" t="s">
        <v>32</v>
      </c>
      <c r="B68" s="8">
        <v>12119</v>
      </c>
      <c r="C68" s="9">
        <f>SUM(C48:C67)</f>
        <v>1.0000000000000002</v>
      </c>
      <c r="D68" s="10">
        <v>251632650</v>
      </c>
      <c r="E68" s="10">
        <v>17211688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20695</v>
      </c>
      <c r="D70" s="4">
        <f>+D34</f>
        <v>4132397559</v>
      </c>
      <c r="E70" s="4">
        <f>+E34</f>
        <v>218340436</v>
      </c>
    </row>
    <row r="71" spans="1:5" ht="15">
      <c r="A71" s="1" t="s">
        <v>40</v>
      </c>
      <c r="B71" s="2">
        <f>+B35</f>
        <v>12119</v>
      </c>
      <c r="D71" s="4">
        <v>251632650</v>
      </c>
      <c r="E71" s="4">
        <v>17511199</v>
      </c>
    </row>
    <row r="72" spans="1:5" ht="15">
      <c r="A72" s="1" t="s">
        <v>41</v>
      </c>
      <c r="B72" s="2">
        <f>SUM(B70:B71)</f>
        <v>32814</v>
      </c>
      <c r="D72" s="4">
        <f>SUM(D70:D71)</f>
        <v>4384030209</v>
      </c>
      <c r="E72" s="4">
        <f>SUM(E70:E71)</f>
        <v>235851635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 customHeight="1">
      <c r="A76" s="49" t="s">
        <v>53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46">
      <selection activeCell="E39" sqref="E39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56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7116</v>
      </c>
      <c r="C2" s="3">
        <f>+B2/$B$32</f>
        <v>0.3470203842777724</v>
      </c>
      <c r="D2" s="4">
        <v>0</v>
      </c>
      <c r="E2" s="4">
        <v>0</v>
      </c>
      <c r="F2" s="3">
        <f>+E2/$E$32</f>
        <v>0</v>
      </c>
    </row>
    <row r="3" spans="1:6" ht="15">
      <c r="A3" s="1" t="s">
        <v>3</v>
      </c>
      <c r="B3" s="2">
        <v>6632</v>
      </c>
      <c r="C3" s="3">
        <f aca="true" t="shared" si="0" ref="C3:C31">+B3/$B$32</f>
        <v>0.32341753633083</v>
      </c>
      <c r="D3" s="4">
        <v>3744143</v>
      </c>
      <c r="E3" s="4">
        <v>206086</v>
      </c>
      <c r="F3" s="3">
        <f>+E3/$E$32</f>
        <v>0.0011571747744591203</v>
      </c>
    </row>
    <row r="4" spans="1:6" ht="15">
      <c r="A4" s="7" t="s">
        <v>4</v>
      </c>
      <c r="B4" s="8">
        <v>726</v>
      </c>
      <c r="C4" s="9">
        <f t="shared" si="0"/>
        <v>0.03540427192041354</v>
      </c>
      <c r="D4" s="10">
        <v>5297937</v>
      </c>
      <c r="E4" s="10">
        <v>290262</v>
      </c>
      <c r="F4" s="9">
        <f aca="true" t="shared" si="1" ref="F4:F31">+E4/$E$32</f>
        <v>0.0016298237841680325</v>
      </c>
    </row>
    <row r="5" spans="1:6" ht="15">
      <c r="A5" s="1" t="s">
        <v>5</v>
      </c>
      <c r="B5" s="2">
        <v>567</v>
      </c>
      <c r="C5" s="3">
        <f t="shared" si="0"/>
        <v>0.027650443772554375</v>
      </c>
      <c r="D5" s="4">
        <v>7022250</v>
      </c>
      <c r="E5" s="4">
        <v>384873</v>
      </c>
      <c r="F5" s="3">
        <f t="shared" si="1"/>
        <v>0.0021610654142950273</v>
      </c>
    </row>
    <row r="6" spans="1:6" ht="15">
      <c r="A6" s="1" t="s">
        <v>6</v>
      </c>
      <c r="B6" s="2">
        <v>423</v>
      </c>
      <c r="C6" s="3">
        <f t="shared" si="0"/>
        <v>0.02062810884619136</v>
      </c>
      <c r="D6" s="4">
        <v>7367681</v>
      </c>
      <c r="E6" s="4">
        <v>398773</v>
      </c>
      <c r="F6" s="3">
        <f t="shared" si="1"/>
        <v>0.0022391140413972163</v>
      </c>
    </row>
    <row r="7" spans="1:6" ht="15">
      <c r="A7" s="7" t="s">
        <v>7</v>
      </c>
      <c r="B7" s="8">
        <v>354</v>
      </c>
      <c r="C7" s="9">
        <f t="shared" si="0"/>
        <v>0.01726324002730908</v>
      </c>
      <c r="D7" s="10">
        <v>7940724</v>
      </c>
      <c r="E7" s="10">
        <v>436293</v>
      </c>
      <c r="F7" s="9">
        <f t="shared" si="1"/>
        <v>0.002449789184481687</v>
      </c>
    </row>
    <row r="8" spans="1:6" ht="15">
      <c r="A8" s="1" t="s">
        <v>8</v>
      </c>
      <c r="B8" s="2">
        <v>331</v>
      </c>
      <c r="C8" s="3">
        <f t="shared" si="0"/>
        <v>0.016141617087681654</v>
      </c>
      <c r="D8" s="4">
        <v>9081749</v>
      </c>
      <c r="E8" s="4">
        <v>498425</v>
      </c>
      <c r="F8" s="3">
        <f t="shared" si="1"/>
        <v>0.0027986609326193287</v>
      </c>
    </row>
    <row r="9" spans="1:6" ht="15">
      <c r="A9" s="1" t="s">
        <v>9</v>
      </c>
      <c r="B9" s="2">
        <v>257</v>
      </c>
      <c r="C9" s="3">
        <f t="shared" si="0"/>
        <v>0.012532917194967326</v>
      </c>
      <c r="D9" s="4">
        <v>8303337</v>
      </c>
      <c r="E9" s="4">
        <v>456046</v>
      </c>
      <c r="F9" s="3">
        <f t="shared" si="1"/>
        <v>0.0025607024601039564</v>
      </c>
    </row>
    <row r="10" spans="1:6" ht="15">
      <c r="A10" s="7" t="s">
        <v>10</v>
      </c>
      <c r="B10" s="8">
        <v>242</v>
      </c>
      <c r="C10" s="9">
        <f t="shared" si="0"/>
        <v>0.011801423973471179</v>
      </c>
      <c r="D10" s="10">
        <v>9020739</v>
      </c>
      <c r="E10" s="10">
        <v>497013</v>
      </c>
      <c r="F10" s="9">
        <f t="shared" si="1"/>
        <v>0.002790732539707941</v>
      </c>
    </row>
    <row r="11" spans="1:6" ht="15">
      <c r="A11" s="1" t="s">
        <v>11</v>
      </c>
      <c r="B11" s="2">
        <v>247</v>
      </c>
      <c r="C11" s="3">
        <f t="shared" si="0"/>
        <v>0.012045255047303229</v>
      </c>
      <c r="D11" s="4">
        <v>10566227</v>
      </c>
      <c r="E11" s="4">
        <v>580079</v>
      </c>
      <c r="F11" s="3">
        <f t="shared" si="1"/>
        <v>0.003257148889266966</v>
      </c>
    </row>
    <row r="12" spans="1:6" ht="15">
      <c r="A12" s="1" t="s">
        <v>12</v>
      </c>
      <c r="B12" s="2">
        <v>409</v>
      </c>
      <c r="C12" s="3">
        <f t="shared" si="0"/>
        <v>0.01994538183946162</v>
      </c>
      <c r="D12" s="4">
        <v>19731826</v>
      </c>
      <c r="E12" s="4">
        <v>1090981</v>
      </c>
      <c r="F12" s="3">
        <f t="shared" si="1"/>
        <v>0.006125868290976512</v>
      </c>
    </row>
    <row r="13" spans="1:6" ht="15">
      <c r="A13" s="7" t="s">
        <v>13</v>
      </c>
      <c r="B13" s="8">
        <v>444</v>
      </c>
      <c r="C13" s="9">
        <f t="shared" si="0"/>
        <v>0.021652199356285966</v>
      </c>
      <c r="D13" s="10">
        <v>24040823</v>
      </c>
      <c r="E13" s="10">
        <v>1323493</v>
      </c>
      <c r="F13" s="9">
        <f t="shared" si="1"/>
        <v>0.0074314252970760965</v>
      </c>
    </row>
    <row r="14" spans="1:6" ht="15">
      <c r="A14" s="1" t="s">
        <v>14</v>
      </c>
      <c r="B14" s="2">
        <v>321</v>
      </c>
      <c r="C14" s="3">
        <f t="shared" si="0"/>
        <v>0.015653954940017555</v>
      </c>
      <c r="D14" s="4">
        <v>20972121</v>
      </c>
      <c r="E14" s="4">
        <v>1169241</v>
      </c>
      <c r="F14" s="3">
        <f t="shared" si="1"/>
        <v>0.00656529890658927</v>
      </c>
    </row>
    <row r="15" spans="1:6" ht="15">
      <c r="A15" s="1" t="s">
        <v>15</v>
      </c>
      <c r="B15" s="2">
        <v>312</v>
      </c>
      <c r="C15" s="3">
        <f t="shared" si="0"/>
        <v>0.015215059007119867</v>
      </c>
      <c r="D15" s="4">
        <v>23335306</v>
      </c>
      <c r="E15" s="4">
        <v>1293762</v>
      </c>
      <c r="F15" s="3">
        <f t="shared" si="1"/>
        <v>0.0072644854602145715</v>
      </c>
    </row>
    <row r="16" spans="1:6" ht="15">
      <c r="A16" s="7" t="s">
        <v>16</v>
      </c>
      <c r="B16" s="8">
        <v>194</v>
      </c>
      <c r="C16" s="9">
        <f t="shared" si="0"/>
        <v>0.009460645664683508</v>
      </c>
      <c r="D16" s="10">
        <v>16394353</v>
      </c>
      <c r="E16" s="10">
        <v>900558</v>
      </c>
      <c r="F16" s="9">
        <f t="shared" si="1"/>
        <v>0.005056641404740527</v>
      </c>
    </row>
    <row r="17" spans="1:6" ht="15">
      <c r="A17" s="1" t="s">
        <v>17</v>
      </c>
      <c r="B17" s="2">
        <v>170</v>
      </c>
      <c r="C17" s="3">
        <f t="shared" si="0"/>
        <v>0.008290256510289671</v>
      </c>
      <c r="D17" s="4">
        <v>16232636</v>
      </c>
      <c r="E17" s="4">
        <v>895195</v>
      </c>
      <c r="F17" s="3">
        <f t="shared" si="1"/>
        <v>0.005026528110701028</v>
      </c>
    </row>
    <row r="18" spans="1:6" ht="15">
      <c r="A18" s="1" t="s">
        <v>18</v>
      </c>
      <c r="B18" s="2">
        <v>427</v>
      </c>
      <c r="C18" s="3">
        <f t="shared" si="0"/>
        <v>0.020823173705257</v>
      </c>
      <c r="D18" s="4">
        <v>51732468</v>
      </c>
      <c r="E18" s="4">
        <v>2961439</v>
      </c>
      <c r="F18" s="3">
        <f t="shared" si="1"/>
        <v>0.016628507064523755</v>
      </c>
    </row>
    <row r="19" spans="1:6" ht="15">
      <c r="A19" s="7" t="s">
        <v>19</v>
      </c>
      <c r="B19" s="8">
        <v>209</v>
      </c>
      <c r="C19" s="9">
        <f t="shared" si="0"/>
        <v>0.010192138886179656</v>
      </c>
      <c r="D19" s="10">
        <v>36221819</v>
      </c>
      <c r="E19" s="10">
        <v>2243244</v>
      </c>
      <c r="F19" s="9">
        <f t="shared" si="1"/>
        <v>0.012595835572318229</v>
      </c>
    </row>
    <row r="20" spans="1:6" ht="15">
      <c r="A20" s="1" t="s">
        <v>20</v>
      </c>
      <c r="B20" s="2">
        <v>139</v>
      </c>
      <c r="C20" s="3">
        <f t="shared" si="0"/>
        <v>0.006778503852530967</v>
      </c>
      <c r="D20" s="4">
        <v>31304669</v>
      </c>
      <c r="E20" s="4">
        <v>2067214</v>
      </c>
      <c r="F20" s="3">
        <f t="shared" si="1"/>
        <v>0.011607425512692447</v>
      </c>
    </row>
    <row r="21" spans="1:6" ht="15">
      <c r="A21" s="1" t="s">
        <v>21</v>
      </c>
      <c r="B21" s="2">
        <v>107</v>
      </c>
      <c r="C21" s="3">
        <f t="shared" si="0"/>
        <v>0.005217984980005852</v>
      </c>
      <c r="D21" s="4">
        <v>29009543</v>
      </c>
      <c r="E21" s="4">
        <v>1965430</v>
      </c>
      <c r="F21" s="3">
        <f t="shared" si="1"/>
        <v>0.011035907421975237</v>
      </c>
    </row>
    <row r="22" spans="1:6" ht="15">
      <c r="A22" s="7" t="s">
        <v>22</v>
      </c>
      <c r="B22" s="8">
        <v>81</v>
      </c>
      <c r="C22" s="9">
        <f t="shared" si="0"/>
        <v>0.0039500633960791965</v>
      </c>
      <c r="D22" s="10">
        <v>26100154</v>
      </c>
      <c r="E22" s="10">
        <v>1672698</v>
      </c>
      <c r="F22" s="9">
        <f t="shared" si="1"/>
        <v>0.00939221456522142</v>
      </c>
    </row>
    <row r="23" spans="1:6" ht="15">
      <c r="A23" s="1" t="s">
        <v>23</v>
      </c>
      <c r="B23" s="2">
        <v>52</v>
      </c>
      <c r="C23" s="3">
        <f t="shared" si="0"/>
        <v>0.0025358431678533114</v>
      </c>
      <c r="D23" s="4">
        <v>19460545</v>
      </c>
      <c r="E23" s="4">
        <v>1338079</v>
      </c>
      <c r="F23" s="3">
        <f t="shared" si="1"/>
        <v>0.007513325820451099</v>
      </c>
    </row>
    <row r="24" spans="1:6" ht="15">
      <c r="A24" s="1" t="s">
        <v>24</v>
      </c>
      <c r="B24" s="2">
        <v>63</v>
      </c>
      <c r="C24" s="3">
        <f t="shared" si="0"/>
        <v>0.0030722715302838196</v>
      </c>
      <c r="D24" s="4">
        <v>26681025</v>
      </c>
      <c r="E24" s="4">
        <v>1833834</v>
      </c>
      <c r="F24" s="3">
        <f t="shared" si="1"/>
        <v>0.010296994678655835</v>
      </c>
    </row>
    <row r="25" spans="1:6" ht="15">
      <c r="A25" s="7" t="s">
        <v>25</v>
      </c>
      <c r="B25" s="8">
        <v>47</v>
      </c>
      <c r="C25" s="9">
        <f t="shared" si="0"/>
        <v>0.002292012094021262</v>
      </c>
      <c r="D25" s="10">
        <v>22286017</v>
      </c>
      <c r="E25" s="10">
        <v>1481899</v>
      </c>
      <c r="F25" s="9">
        <f t="shared" si="1"/>
        <v>0.008320876435547275</v>
      </c>
    </row>
    <row r="26" spans="1:6" ht="15">
      <c r="A26" s="1" t="s">
        <v>26</v>
      </c>
      <c r="B26" s="2">
        <v>151</v>
      </c>
      <c r="C26" s="3">
        <f t="shared" si="0"/>
        <v>0.0073636984297278845</v>
      </c>
      <c r="D26" s="4">
        <v>91095496</v>
      </c>
      <c r="E26" s="4">
        <v>5986711</v>
      </c>
      <c r="F26" s="3">
        <f t="shared" si="1"/>
        <v>0.03361543700773917</v>
      </c>
    </row>
    <row r="27" spans="1:6" ht="15">
      <c r="A27" s="1" t="s">
        <v>27</v>
      </c>
      <c r="B27" s="2">
        <v>98</v>
      </c>
      <c r="C27" s="3">
        <f t="shared" si="0"/>
        <v>0.004779089047108163</v>
      </c>
      <c r="D27" s="4">
        <v>84092756</v>
      </c>
      <c r="E27" s="4">
        <v>5754877</v>
      </c>
      <c r="F27" s="3">
        <f t="shared" si="1"/>
        <v>0.03231368697783924</v>
      </c>
    </row>
    <row r="28" spans="1:6" ht="15">
      <c r="A28" s="7" t="s">
        <v>28</v>
      </c>
      <c r="B28" s="8">
        <v>162</v>
      </c>
      <c r="C28" s="9">
        <f t="shared" si="0"/>
        <v>0.007900126792158393</v>
      </c>
      <c r="D28" s="10">
        <v>230813237</v>
      </c>
      <c r="E28" s="10">
        <v>16203659</v>
      </c>
      <c r="F28" s="9">
        <f t="shared" si="1"/>
        <v>0.09098369345194479</v>
      </c>
    </row>
    <row r="29" spans="1:6" ht="15">
      <c r="A29" s="1" t="s">
        <v>29</v>
      </c>
      <c r="B29" s="2">
        <v>66</v>
      </c>
      <c r="C29" s="3">
        <f t="shared" si="0"/>
        <v>0.003218570174583049</v>
      </c>
      <c r="D29" s="4">
        <v>161767990</v>
      </c>
      <c r="E29" s="4">
        <v>10399599</v>
      </c>
      <c r="F29" s="3">
        <f t="shared" si="1"/>
        <v>0.058393843479374104</v>
      </c>
    </row>
    <row r="30" spans="1:6" ht="15">
      <c r="A30" s="1" t="s">
        <v>30</v>
      </c>
      <c r="B30" s="2">
        <v>60</v>
      </c>
      <c r="C30" s="3">
        <f t="shared" si="0"/>
        <v>0.0029259728859845897</v>
      </c>
      <c r="D30" s="4">
        <v>234146442</v>
      </c>
      <c r="E30" s="4">
        <v>15277719</v>
      </c>
      <c r="F30" s="3">
        <f t="shared" si="1"/>
        <v>0.08578453188511018</v>
      </c>
    </row>
    <row r="31" spans="1:6" ht="15">
      <c r="A31" s="7" t="s">
        <v>31</v>
      </c>
      <c r="B31" s="8">
        <v>99</v>
      </c>
      <c r="C31" s="9">
        <f t="shared" si="0"/>
        <v>0.004827855261874573</v>
      </c>
      <c r="D31" s="10">
        <v>1932481961</v>
      </c>
      <c r="E31" s="10">
        <v>98486618</v>
      </c>
      <c r="F31" s="9">
        <f t="shared" si="1"/>
        <v>0.55300326063581</v>
      </c>
    </row>
    <row r="32" spans="1:6" ht="15">
      <c r="A32" s="1" t="s">
        <v>32</v>
      </c>
      <c r="B32" s="2">
        <v>20506</v>
      </c>
      <c r="C32" s="3">
        <f>SUM(C2:C31)</f>
        <v>0.9999999999999997</v>
      </c>
      <c r="D32" s="4">
        <v>3166245974</v>
      </c>
      <c r="E32" s="4">
        <v>178094100</v>
      </c>
      <c r="F32" s="3">
        <f>SUM(F2:F31)</f>
        <v>1</v>
      </c>
    </row>
    <row r="33" spans="2:5" ht="15">
      <c r="B33" s="2"/>
      <c r="D33" s="4"/>
      <c r="E33" s="4"/>
    </row>
    <row r="34" spans="1:5" ht="15">
      <c r="A34" s="1" t="s">
        <v>39</v>
      </c>
      <c r="B34" s="2">
        <v>20506</v>
      </c>
      <c r="D34" s="4">
        <v>3166245974</v>
      </c>
      <c r="E34" s="4">
        <v>178094100</v>
      </c>
    </row>
    <row r="35" spans="1:5" ht="15">
      <c r="A35" s="1" t="s">
        <v>40</v>
      </c>
      <c r="B35" s="2">
        <v>11637</v>
      </c>
      <c r="D35" s="4">
        <v>168818513</v>
      </c>
      <c r="E35" s="4">
        <v>11759213</v>
      </c>
    </row>
    <row r="36" spans="1:5" ht="15">
      <c r="A36" s="1" t="s">
        <v>41</v>
      </c>
      <c r="B36" s="2">
        <f>SUM(B34:B35)</f>
        <v>32143</v>
      </c>
      <c r="D36" s="4">
        <f>SUM(D34:D35)</f>
        <v>3335064487</v>
      </c>
      <c r="E36" s="4">
        <f>SUM(E34:E35)</f>
        <v>189853313</v>
      </c>
    </row>
    <row r="37" spans="2:5" ht="15">
      <c r="B37" s="2"/>
      <c r="D37" s="4"/>
      <c r="E37" s="4"/>
    </row>
    <row r="38" ht="18">
      <c r="A38" s="1" t="s">
        <v>35</v>
      </c>
    </row>
    <row r="39" ht="18">
      <c r="A39" s="1" t="s">
        <v>36</v>
      </c>
    </row>
    <row r="40" spans="1:6" ht="15" customHeight="1">
      <c r="A40" s="49" t="s">
        <v>53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56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5</v>
      </c>
      <c r="C48" s="3">
        <f>+B48/$B$68</f>
        <v>0.0004296640027498496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8906</v>
      </c>
      <c r="C49" s="3">
        <f>+B49/$B$68</f>
        <v>0.7653175216980321</v>
      </c>
      <c r="D49" s="4">
        <v>0</v>
      </c>
      <c r="E49" s="4">
        <v>0</v>
      </c>
      <c r="F49" s="3">
        <f>+E49/$E$68</f>
        <v>0</v>
      </c>
    </row>
    <row r="50" spans="1:6" ht="15">
      <c r="A50" s="7" t="s">
        <v>52</v>
      </c>
      <c r="B50" s="8">
        <v>601</v>
      </c>
      <c r="C50" s="9">
        <f>+B50/$B$68</f>
        <v>0.051645613130531925</v>
      </c>
      <c r="D50" s="10">
        <v>209164</v>
      </c>
      <c r="E50" s="10">
        <v>14307</v>
      </c>
      <c r="F50" s="9">
        <f>+E50/$E$68</f>
        <v>0.001216663053896549</v>
      </c>
    </row>
    <row r="51" spans="1:6" ht="15">
      <c r="A51" s="1" t="s">
        <v>51</v>
      </c>
      <c r="B51" s="2">
        <v>225</v>
      </c>
      <c r="C51" s="3">
        <f aca="true" t="shared" si="2" ref="C51:C67">+B51/$B$68</f>
        <v>0.019334880123743233</v>
      </c>
      <c r="D51" s="4">
        <v>326135</v>
      </c>
      <c r="E51" s="4">
        <v>22306</v>
      </c>
      <c r="F51" s="3">
        <f aca="true" t="shared" si="3" ref="F51:F67">+E51/$E$68</f>
        <v>0.001896895651095018</v>
      </c>
    </row>
    <row r="52" spans="1:6" ht="15">
      <c r="A52" s="1" t="s">
        <v>50</v>
      </c>
      <c r="B52" s="2">
        <v>146</v>
      </c>
      <c r="C52" s="3">
        <f t="shared" si="2"/>
        <v>0.012546188880295609</v>
      </c>
      <c r="D52" s="4">
        <v>363571</v>
      </c>
      <c r="E52" s="4">
        <v>24873</v>
      </c>
      <c r="F52" s="3">
        <f t="shared" si="3"/>
        <v>0.0021151925728362946</v>
      </c>
    </row>
    <row r="53" spans="1:6" ht="15">
      <c r="A53" s="7" t="s">
        <v>49</v>
      </c>
      <c r="B53" s="8">
        <v>154</v>
      </c>
      <c r="C53" s="9">
        <f t="shared" si="2"/>
        <v>0.013233651284695369</v>
      </c>
      <c r="D53" s="10">
        <v>535259</v>
      </c>
      <c r="E53" s="10">
        <v>36613</v>
      </c>
      <c r="F53" s="9">
        <f t="shared" si="3"/>
        <v>0.003113558704991567</v>
      </c>
    </row>
    <row r="54" spans="1:6" ht="15">
      <c r="A54" s="1" t="s">
        <v>48</v>
      </c>
      <c r="B54" s="2">
        <v>109</v>
      </c>
      <c r="C54" s="3">
        <f t="shared" si="2"/>
        <v>0.009366675259946722</v>
      </c>
      <c r="D54" s="4">
        <v>492848</v>
      </c>
      <c r="E54" s="4">
        <v>33707</v>
      </c>
      <c r="F54" s="3">
        <f t="shared" si="3"/>
        <v>0.0028664333233865227</v>
      </c>
    </row>
    <row r="55" spans="1:6" ht="15">
      <c r="A55" s="1" t="s">
        <v>4</v>
      </c>
      <c r="B55" s="2">
        <v>323</v>
      </c>
      <c r="C55" s="3">
        <f t="shared" si="2"/>
        <v>0.027756294577640284</v>
      </c>
      <c r="D55" s="4">
        <v>2315125</v>
      </c>
      <c r="E55" s="4">
        <v>158357</v>
      </c>
      <c r="F55" s="3">
        <f t="shared" si="3"/>
        <v>0.013466632503382666</v>
      </c>
    </row>
    <row r="56" spans="1:6" ht="15">
      <c r="A56" s="7" t="s">
        <v>5</v>
      </c>
      <c r="B56" s="8">
        <v>181</v>
      </c>
      <c r="C56" s="9">
        <f t="shared" si="2"/>
        <v>0.015553836899544557</v>
      </c>
      <c r="D56" s="10">
        <v>2243129</v>
      </c>
      <c r="E56" s="10">
        <v>153425</v>
      </c>
      <c r="F56" s="9">
        <f t="shared" si="3"/>
        <v>0.013047216680231916</v>
      </c>
    </row>
    <row r="57" spans="1:6" ht="15">
      <c r="A57" s="1" t="s">
        <v>6</v>
      </c>
      <c r="B57" s="2">
        <v>118</v>
      </c>
      <c r="C57" s="3">
        <f t="shared" si="2"/>
        <v>0.01014007046489645</v>
      </c>
      <c r="D57" s="4">
        <v>2034174</v>
      </c>
      <c r="E57" s="4">
        <v>139140</v>
      </c>
      <c r="F57" s="3">
        <f t="shared" si="3"/>
        <v>0.011832424499836852</v>
      </c>
    </row>
    <row r="58" spans="1:6" ht="15">
      <c r="A58" s="1" t="s">
        <v>7</v>
      </c>
      <c r="B58" s="2">
        <v>106</v>
      </c>
      <c r="C58" s="3">
        <f t="shared" si="2"/>
        <v>0.009108876858296812</v>
      </c>
      <c r="D58" s="4">
        <v>2397043</v>
      </c>
      <c r="E58" s="4">
        <v>163958</v>
      </c>
      <c r="F58" s="3">
        <f t="shared" si="3"/>
        <v>0.013942939888919438</v>
      </c>
    </row>
    <row r="59" spans="1:6" ht="15">
      <c r="A59" s="7" t="s">
        <v>8</v>
      </c>
      <c r="B59" s="8">
        <v>68</v>
      </c>
      <c r="C59" s="9">
        <f t="shared" si="2"/>
        <v>0.005843430437397955</v>
      </c>
      <c r="D59" s="10">
        <v>1869458</v>
      </c>
      <c r="E59" s="10">
        <v>127872</v>
      </c>
      <c r="F59" s="9">
        <f t="shared" si="3"/>
        <v>0.01087419710825886</v>
      </c>
    </row>
    <row r="60" spans="1:6" ht="15">
      <c r="A60" s="1" t="s">
        <v>9</v>
      </c>
      <c r="B60" s="2">
        <v>60</v>
      </c>
      <c r="C60" s="3">
        <f t="shared" si="2"/>
        <v>0.005155968032998196</v>
      </c>
      <c r="D60" s="4">
        <v>1950389</v>
      </c>
      <c r="E60" s="4">
        <v>133406</v>
      </c>
      <c r="F60" s="3">
        <f t="shared" si="3"/>
        <v>0.011344806833586567</v>
      </c>
    </row>
    <row r="61" spans="1:6" ht="15">
      <c r="A61" s="1" t="s">
        <v>10</v>
      </c>
      <c r="B61" s="2">
        <v>50</v>
      </c>
      <c r="C61" s="3">
        <f t="shared" si="2"/>
        <v>0.0042966400274984965</v>
      </c>
      <c r="D61" s="4">
        <v>1856238</v>
      </c>
      <c r="E61" s="4">
        <v>126967</v>
      </c>
      <c r="F61" s="3">
        <f t="shared" si="3"/>
        <v>0.0107972361755842</v>
      </c>
    </row>
    <row r="62" spans="1:6" ht="15">
      <c r="A62" s="7" t="s">
        <v>11</v>
      </c>
      <c r="B62" s="8">
        <v>34</v>
      </c>
      <c r="C62" s="9">
        <f t="shared" si="2"/>
        <v>0.0029217152186989774</v>
      </c>
      <c r="D62" s="10">
        <v>1448262</v>
      </c>
      <c r="E62" s="10">
        <v>99061</v>
      </c>
      <c r="F62" s="9">
        <f t="shared" si="3"/>
        <v>0.008424118178657024</v>
      </c>
    </row>
    <row r="63" spans="1:6" ht="15">
      <c r="A63" s="1" t="s">
        <v>12</v>
      </c>
      <c r="B63" s="2">
        <v>23</v>
      </c>
      <c r="C63" s="3">
        <f t="shared" si="2"/>
        <v>0.0019764544126493083</v>
      </c>
      <c r="D63" s="4">
        <v>1085888</v>
      </c>
      <c r="E63" s="4">
        <v>74277</v>
      </c>
      <c r="F63" s="3">
        <f t="shared" si="3"/>
        <v>0.006316494139531276</v>
      </c>
    </row>
    <row r="64" spans="1:6" ht="15">
      <c r="A64" s="1" t="s">
        <v>47</v>
      </c>
      <c r="B64" s="2">
        <v>227</v>
      </c>
      <c r="C64" s="3">
        <f t="shared" si="2"/>
        <v>0.019506745724843174</v>
      </c>
      <c r="D64" s="4">
        <v>16203406</v>
      </c>
      <c r="E64" s="4">
        <v>1108309</v>
      </c>
      <c r="F64" s="3">
        <f t="shared" si="3"/>
        <v>0.09425026997980222</v>
      </c>
    </row>
    <row r="65" spans="1:6" ht="15">
      <c r="A65" s="7" t="s">
        <v>46</v>
      </c>
      <c r="B65" s="8">
        <v>174</v>
      </c>
      <c r="C65" s="9">
        <f t="shared" si="2"/>
        <v>0.014952307295694767</v>
      </c>
      <c r="D65" s="10">
        <v>27203880</v>
      </c>
      <c r="E65" s="10">
        <v>1860749</v>
      </c>
      <c r="F65" s="9">
        <f t="shared" si="3"/>
        <v>0.15823754531872158</v>
      </c>
    </row>
    <row r="66" spans="1:6" ht="15">
      <c r="A66" s="1" t="s">
        <v>45</v>
      </c>
      <c r="B66" s="2">
        <v>67</v>
      </c>
      <c r="C66" s="3">
        <f t="shared" si="2"/>
        <v>0.005757497636847985</v>
      </c>
      <c r="D66" s="4">
        <v>22358664</v>
      </c>
      <c r="E66" s="4">
        <v>1529333</v>
      </c>
      <c r="F66" s="3">
        <f t="shared" si="3"/>
        <v>0.1300540265747376</v>
      </c>
    </row>
    <row r="67" spans="1:6" ht="15">
      <c r="A67" s="1" t="s">
        <v>44</v>
      </c>
      <c r="B67" s="2">
        <v>60</v>
      </c>
      <c r="C67" s="3">
        <f t="shared" si="2"/>
        <v>0.005155968032998196</v>
      </c>
      <c r="D67" s="4">
        <v>83925880</v>
      </c>
      <c r="E67" s="4">
        <v>5740530</v>
      </c>
      <c r="F67" s="3">
        <f t="shared" si="3"/>
        <v>0.4881729755214061</v>
      </c>
    </row>
    <row r="68" spans="1:6" ht="15">
      <c r="A68" s="7" t="s">
        <v>32</v>
      </c>
      <c r="B68" s="8">
        <v>11637</v>
      </c>
      <c r="C68" s="9">
        <f>SUM(C48:C67)</f>
        <v>0.9999999999999999</v>
      </c>
      <c r="D68" s="10">
        <v>168818513</v>
      </c>
      <c r="E68" s="10">
        <v>11759213</v>
      </c>
      <c r="F68" s="9">
        <f>SUM(F48:F67)</f>
        <v>0.9819696267088622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20506</v>
      </c>
      <c r="D70" s="4">
        <f>+D34</f>
        <v>3166245974</v>
      </c>
      <c r="E70" s="4">
        <f>+E34</f>
        <v>178094100</v>
      </c>
    </row>
    <row r="71" spans="1:5" ht="15">
      <c r="A71" s="1" t="s">
        <v>40</v>
      </c>
      <c r="B71" s="2">
        <f>+B35</f>
        <v>11637</v>
      </c>
      <c r="D71" s="4">
        <f>+D35</f>
        <v>168818513</v>
      </c>
      <c r="E71" s="4">
        <f>+E35</f>
        <v>11759213</v>
      </c>
    </row>
    <row r="72" spans="1:5" ht="15">
      <c r="A72" s="1" t="s">
        <v>41</v>
      </c>
      <c r="B72" s="2">
        <f>SUM(B70:B71)</f>
        <v>32143</v>
      </c>
      <c r="D72" s="4">
        <f>SUM(D70:D71)</f>
        <v>3335064487</v>
      </c>
      <c r="E72" s="4">
        <f>SUM(E70:E71)</f>
        <v>189853313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 customHeight="1">
      <c r="A76" s="49" t="s">
        <v>53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  <ignoredErrors>
    <ignoredError sqref="D36:E3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58">
      <selection activeCell="A47" sqref="A47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57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7068</v>
      </c>
      <c r="C2" s="3">
        <f>+B2/$B$32</f>
        <v>0.34077431174967454</v>
      </c>
      <c r="D2" s="4">
        <v>0</v>
      </c>
      <c r="E2" s="4">
        <v>0</v>
      </c>
      <c r="F2" s="3">
        <f>+E2/$E$32</f>
        <v>0</v>
      </c>
    </row>
    <row r="3" spans="1:6" ht="15">
      <c r="A3" s="1" t="s">
        <v>3</v>
      </c>
      <c r="B3" s="2">
        <v>7098</v>
      </c>
      <c r="C3" s="3">
        <f aca="true" t="shared" si="0" ref="C3:C31">+B3/$B$32</f>
        <v>0.342220722240972</v>
      </c>
      <c r="D3" s="4">
        <v>3573395</v>
      </c>
      <c r="E3" s="4">
        <v>196390</v>
      </c>
      <c r="F3" s="3">
        <f>+E3/$E$32</f>
        <v>0.0013128028938055563</v>
      </c>
    </row>
    <row r="4" spans="1:6" ht="15">
      <c r="A4" s="7" t="s">
        <v>4</v>
      </c>
      <c r="B4" s="8">
        <v>771</v>
      </c>
      <c r="C4" s="9">
        <f t="shared" si="0"/>
        <v>0.037172749626343954</v>
      </c>
      <c r="D4" s="10">
        <v>5652398</v>
      </c>
      <c r="E4" s="10">
        <v>309340</v>
      </c>
      <c r="F4" s="9">
        <f aca="true" t="shared" si="1" ref="F4:F31">+E4/$E$32</f>
        <v>0.002067836688068694</v>
      </c>
    </row>
    <row r="5" spans="1:6" ht="15">
      <c r="A5" s="1" t="s">
        <v>5</v>
      </c>
      <c r="B5" s="2">
        <v>569</v>
      </c>
      <c r="C5" s="3">
        <f t="shared" si="0"/>
        <v>0.027433585651607927</v>
      </c>
      <c r="D5" s="4">
        <v>7066863</v>
      </c>
      <c r="E5" s="4">
        <v>386045</v>
      </c>
      <c r="F5" s="3">
        <f t="shared" si="1"/>
        <v>0.0025805845162134833</v>
      </c>
    </row>
    <row r="6" spans="1:6" ht="15">
      <c r="A6" s="1" t="s">
        <v>6</v>
      </c>
      <c r="B6" s="2">
        <v>428</v>
      </c>
      <c r="C6" s="3">
        <f t="shared" si="0"/>
        <v>0.020635456342510003</v>
      </c>
      <c r="D6" s="4">
        <v>7420943</v>
      </c>
      <c r="E6" s="4">
        <v>408521</v>
      </c>
      <c r="F6" s="3">
        <f t="shared" si="1"/>
        <v>0.0027308292223653936</v>
      </c>
    </row>
    <row r="7" spans="1:6" ht="15">
      <c r="A7" s="7" t="s">
        <v>7</v>
      </c>
      <c r="B7" s="8">
        <v>399</v>
      </c>
      <c r="C7" s="9">
        <f t="shared" si="0"/>
        <v>0.019237259534255823</v>
      </c>
      <c r="D7" s="10">
        <v>8908753</v>
      </c>
      <c r="E7" s="10">
        <v>487158</v>
      </c>
      <c r="F7" s="9">
        <f t="shared" si="1"/>
        <v>0.003256491838385494</v>
      </c>
    </row>
    <row r="8" spans="1:6" ht="15">
      <c r="A8" s="1" t="s">
        <v>8</v>
      </c>
      <c r="B8" s="2">
        <v>313</v>
      </c>
      <c r="C8" s="3">
        <f t="shared" si="0"/>
        <v>0.015090882792536522</v>
      </c>
      <c r="D8" s="4">
        <v>8592945</v>
      </c>
      <c r="E8" s="4">
        <v>471716</v>
      </c>
      <c r="F8" s="3">
        <f t="shared" si="1"/>
        <v>0.0031532671208023924</v>
      </c>
    </row>
    <row r="9" spans="1:6" ht="15">
      <c r="A9" s="1" t="s">
        <v>9</v>
      </c>
      <c r="B9" s="2">
        <v>281</v>
      </c>
      <c r="C9" s="3">
        <f t="shared" si="0"/>
        <v>0.013548044935152596</v>
      </c>
      <c r="D9" s="4">
        <v>9098689</v>
      </c>
      <c r="E9" s="4">
        <v>500209</v>
      </c>
      <c r="F9" s="3">
        <f t="shared" si="1"/>
        <v>0.003343733503271977</v>
      </c>
    </row>
    <row r="10" spans="1:6" ht="15">
      <c r="A10" s="7" t="s">
        <v>10</v>
      </c>
      <c r="B10" s="8">
        <v>250</v>
      </c>
      <c r="C10" s="9">
        <f t="shared" si="0"/>
        <v>0.012053420760811919</v>
      </c>
      <c r="D10" s="10">
        <v>9358464</v>
      </c>
      <c r="E10" s="10">
        <v>517790</v>
      </c>
      <c r="F10" s="9">
        <f t="shared" si="1"/>
        <v>0.0034612567360027447</v>
      </c>
    </row>
    <row r="11" spans="1:6" ht="15">
      <c r="A11" s="1" t="s">
        <v>11</v>
      </c>
      <c r="B11" s="2">
        <v>257</v>
      </c>
      <c r="C11" s="3">
        <f t="shared" si="0"/>
        <v>0.012390916542114652</v>
      </c>
      <c r="D11" s="4">
        <v>10928717</v>
      </c>
      <c r="E11" s="4">
        <v>604598</v>
      </c>
      <c r="F11" s="3">
        <f t="shared" si="1"/>
        <v>0.004041539813580385</v>
      </c>
    </row>
    <row r="12" spans="1:6" ht="15">
      <c r="A12" s="1" t="s">
        <v>12</v>
      </c>
      <c r="B12" s="2">
        <v>394</v>
      </c>
      <c r="C12" s="3">
        <f t="shared" si="0"/>
        <v>0.018996191119039583</v>
      </c>
      <c r="D12" s="4">
        <v>18879448</v>
      </c>
      <c r="E12" s="4">
        <v>1049100</v>
      </c>
      <c r="F12" s="3">
        <f t="shared" si="1"/>
        <v>0.007012890248441413</v>
      </c>
    </row>
    <row r="13" spans="1:6" ht="15">
      <c r="A13" s="7" t="s">
        <v>13</v>
      </c>
      <c r="B13" s="8">
        <v>407</v>
      </c>
      <c r="C13" s="9">
        <f t="shared" si="0"/>
        <v>0.019622968998601803</v>
      </c>
      <c r="D13" s="10">
        <v>22189049</v>
      </c>
      <c r="E13" s="10">
        <v>1210273</v>
      </c>
      <c r="F13" s="9">
        <f t="shared" si="1"/>
        <v>0.008090279019780702</v>
      </c>
    </row>
    <row r="14" spans="1:6" ht="15">
      <c r="A14" s="1" t="s">
        <v>14</v>
      </c>
      <c r="B14" s="2">
        <v>281</v>
      </c>
      <c r="C14" s="3">
        <f t="shared" si="0"/>
        <v>0.013548044935152596</v>
      </c>
      <c r="D14" s="4">
        <v>18298050</v>
      </c>
      <c r="E14" s="4">
        <v>987426</v>
      </c>
      <c r="F14" s="3">
        <f t="shared" si="1"/>
        <v>0.006600619737353456</v>
      </c>
    </row>
    <row r="15" spans="1:6" ht="15">
      <c r="A15" s="1" t="s">
        <v>15</v>
      </c>
      <c r="B15" s="2">
        <v>271</v>
      </c>
      <c r="C15" s="3">
        <f t="shared" si="0"/>
        <v>0.013065908104720119</v>
      </c>
      <c r="D15" s="4">
        <v>20243713</v>
      </c>
      <c r="E15" s="4">
        <v>1121941</v>
      </c>
      <c r="F15" s="3">
        <f t="shared" si="1"/>
        <v>0.007499808500835581</v>
      </c>
    </row>
    <row r="16" spans="1:6" ht="15">
      <c r="A16" s="7" t="s">
        <v>16</v>
      </c>
      <c r="B16" s="8">
        <v>163</v>
      </c>
      <c r="C16" s="9">
        <f t="shared" si="0"/>
        <v>0.007858830336049371</v>
      </c>
      <c r="D16" s="10">
        <v>13812265</v>
      </c>
      <c r="E16" s="10">
        <v>750603</v>
      </c>
      <c r="F16" s="9">
        <f t="shared" si="1"/>
        <v>0.005017535467687418</v>
      </c>
    </row>
    <row r="17" spans="1:6" ht="15">
      <c r="A17" s="1" t="s">
        <v>17</v>
      </c>
      <c r="B17" s="2">
        <v>143</v>
      </c>
      <c r="C17" s="3">
        <f t="shared" si="0"/>
        <v>0.0068945566751844175</v>
      </c>
      <c r="D17" s="4">
        <v>13603531</v>
      </c>
      <c r="E17" s="4">
        <v>740599</v>
      </c>
      <c r="F17" s="3">
        <f t="shared" si="1"/>
        <v>0.0049506620008630845</v>
      </c>
    </row>
    <row r="18" spans="1:6" ht="15">
      <c r="A18" s="1" t="s">
        <v>18</v>
      </c>
      <c r="B18" s="2">
        <v>380</v>
      </c>
      <c r="C18" s="3">
        <f t="shared" si="0"/>
        <v>0.018321199556434117</v>
      </c>
      <c r="D18" s="4">
        <v>46051053</v>
      </c>
      <c r="E18" s="4">
        <v>2641132</v>
      </c>
      <c r="F18" s="3">
        <f t="shared" si="1"/>
        <v>0.01765510327675776</v>
      </c>
    </row>
    <row r="19" spans="1:6" ht="15">
      <c r="A19" s="7" t="s">
        <v>19</v>
      </c>
      <c r="B19" s="8">
        <v>206</v>
      </c>
      <c r="C19" s="9">
        <f t="shared" si="0"/>
        <v>0.00993201870690902</v>
      </c>
      <c r="D19" s="10">
        <v>35679116</v>
      </c>
      <c r="E19" s="10">
        <v>2241247</v>
      </c>
      <c r="F19" s="9">
        <f t="shared" si="1"/>
        <v>0.014982002888808094</v>
      </c>
    </row>
    <row r="20" spans="1:6" ht="15">
      <c r="A20" s="1" t="s">
        <v>20</v>
      </c>
      <c r="B20" s="2">
        <v>120</v>
      </c>
      <c r="C20" s="3">
        <f t="shared" si="0"/>
        <v>0.005785641965189721</v>
      </c>
      <c r="D20" s="4">
        <v>27160815</v>
      </c>
      <c r="E20" s="4">
        <v>1752478</v>
      </c>
      <c r="F20" s="3">
        <f t="shared" si="1"/>
        <v>0.01171474204252036</v>
      </c>
    </row>
    <row r="21" spans="1:6" ht="15">
      <c r="A21" s="1" t="s">
        <v>21</v>
      </c>
      <c r="B21" s="2">
        <v>98</v>
      </c>
      <c r="C21" s="3">
        <f t="shared" si="0"/>
        <v>0.004724940938238272</v>
      </c>
      <c r="D21" s="4">
        <v>26698564</v>
      </c>
      <c r="E21" s="4">
        <v>1798402</v>
      </c>
      <c r="F21" s="3">
        <f t="shared" si="1"/>
        <v>0.012021728956798717</v>
      </c>
    </row>
    <row r="22" spans="1:6" ht="15">
      <c r="A22" s="7" t="s">
        <v>22</v>
      </c>
      <c r="B22" s="8">
        <v>86</v>
      </c>
      <c r="C22" s="9">
        <f t="shared" si="0"/>
        <v>0.0041463767417193</v>
      </c>
      <c r="D22" s="10">
        <v>27868244</v>
      </c>
      <c r="E22" s="10">
        <v>1789844</v>
      </c>
      <c r="F22" s="9">
        <f t="shared" si="1"/>
        <v>0.011964521526862427</v>
      </c>
    </row>
    <row r="23" spans="1:6" ht="15">
      <c r="A23" s="1" t="s">
        <v>23</v>
      </c>
      <c r="B23" s="2">
        <v>71</v>
      </c>
      <c r="C23" s="3">
        <f t="shared" si="0"/>
        <v>0.003423171496070585</v>
      </c>
      <c r="D23" s="4">
        <v>26602940</v>
      </c>
      <c r="E23" s="4">
        <v>1809857</v>
      </c>
      <c r="F23" s="3">
        <f t="shared" si="1"/>
        <v>0.012098301883875161</v>
      </c>
    </row>
    <row r="24" spans="1:6" ht="15">
      <c r="A24" s="1" t="s">
        <v>24</v>
      </c>
      <c r="B24" s="2">
        <v>42</v>
      </c>
      <c r="C24" s="3">
        <f t="shared" si="0"/>
        <v>0.0020249746878164025</v>
      </c>
      <c r="D24" s="4">
        <v>17933122</v>
      </c>
      <c r="E24" s="4">
        <v>1191724</v>
      </c>
      <c r="F24" s="3">
        <f t="shared" si="1"/>
        <v>0.007966285023766652</v>
      </c>
    </row>
    <row r="25" spans="1:6" ht="15">
      <c r="A25" s="7" t="s">
        <v>25</v>
      </c>
      <c r="B25" s="8">
        <v>47</v>
      </c>
      <c r="C25" s="9">
        <f t="shared" si="0"/>
        <v>0.0022660431030326407</v>
      </c>
      <c r="D25" s="10">
        <v>22311687</v>
      </c>
      <c r="E25" s="10">
        <v>1488446</v>
      </c>
      <c r="F25" s="9">
        <f t="shared" si="1"/>
        <v>0.009949774510277025</v>
      </c>
    </row>
    <row r="26" spans="1:6" ht="15">
      <c r="A26" s="1" t="s">
        <v>26</v>
      </c>
      <c r="B26" s="2">
        <v>145</v>
      </c>
      <c r="C26" s="3">
        <f t="shared" si="0"/>
        <v>0.0069909840412709125</v>
      </c>
      <c r="D26" s="4">
        <v>87307355</v>
      </c>
      <c r="E26" s="4">
        <v>5738998</v>
      </c>
      <c r="F26" s="3">
        <f t="shared" si="1"/>
        <v>0.03836332390622894</v>
      </c>
    </row>
    <row r="27" spans="1:6" ht="15">
      <c r="A27" s="1" t="s">
        <v>27</v>
      </c>
      <c r="B27" s="2">
        <v>101</v>
      </c>
      <c r="C27" s="3">
        <f t="shared" si="0"/>
        <v>0.004869581987368015</v>
      </c>
      <c r="D27" s="4">
        <v>86848794</v>
      </c>
      <c r="E27" s="4">
        <v>5882253</v>
      </c>
      <c r="F27" s="3">
        <f t="shared" si="1"/>
        <v>0.03932093671009937</v>
      </c>
    </row>
    <row r="28" spans="1:6" ht="15">
      <c r="A28" s="7" t="s">
        <v>28</v>
      </c>
      <c r="B28" s="8">
        <v>145</v>
      </c>
      <c r="C28" s="9">
        <f t="shared" si="0"/>
        <v>0.0069909840412709125</v>
      </c>
      <c r="D28" s="10">
        <v>207452894</v>
      </c>
      <c r="E28" s="10">
        <v>13298720</v>
      </c>
      <c r="F28" s="9">
        <f t="shared" si="1"/>
        <v>0.08889759203579525</v>
      </c>
    </row>
    <row r="29" spans="1:6" ht="15">
      <c r="A29" s="1" t="s">
        <v>29</v>
      </c>
      <c r="B29" s="2">
        <v>58</v>
      </c>
      <c r="C29" s="3">
        <f t="shared" si="0"/>
        <v>0.002796393616508365</v>
      </c>
      <c r="D29" s="4">
        <v>141844284</v>
      </c>
      <c r="E29" s="4">
        <v>9403936</v>
      </c>
      <c r="F29" s="3">
        <f t="shared" si="1"/>
        <v>0.0628622353172883</v>
      </c>
    </row>
    <row r="30" spans="1:6" ht="15">
      <c r="A30" s="1" t="s">
        <v>30</v>
      </c>
      <c r="B30" s="2">
        <v>63</v>
      </c>
      <c r="C30" s="3">
        <f t="shared" si="0"/>
        <v>0.0030374620317246033</v>
      </c>
      <c r="D30" s="4">
        <v>248459178</v>
      </c>
      <c r="E30" s="4">
        <v>16044028</v>
      </c>
      <c r="F30" s="3">
        <f t="shared" si="1"/>
        <v>0.10724907778755217</v>
      </c>
    </row>
    <row r="31" spans="1:6" ht="15">
      <c r="A31" s="7" t="s">
        <v>31</v>
      </c>
      <c r="B31" s="8">
        <v>86</v>
      </c>
      <c r="C31" s="9">
        <f t="shared" si="0"/>
        <v>0.0041463767417193</v>
      </c>
      <c r="D31" s="10">
        <v>1235990136</v>
      </c>
      <c r="E31" s="10">
        <v>74773179</v>
      </c>
      <c r="F31" s="9">
        <f t="shared" si="1"/>
        <v>0.499834236825912</v>
      </c>
    </row>
    <row r="32" spans="1:6" ht="15">
      <c r="A32" s="1" t="s">
        <v>32</v>
      </c>
      <c r="B32" s="2">
        <v>20741</v>
      </c>
      <c r="C32" s="3">
        <f>SUM(C2:C31)</f>
        <v>1.0000000000000002</v>
      </c>
      <c r="D32" s="4">
        <v>2415835405</v>
      </c>
      <c r="E32" s="4">
        <v>149595953</v>
      </c>
      <c r="F32" s="3">
        <f>SUM(F2:F31)</f>
        <v>1</v>
      </c>
    </row>
    <row r="34" spans="1:5" ht="15">
      <c r="A34" s="1" t="s">
        <v>39</v>
      </c>
      <c r="B34" s="2">
        <v>20741</v>
      </c>
      <c r="D34" s="4">
        <v>2415835405</v>
      </c>
      <c r="E34" s="4">
        <v>149595953</v>
      </c>
    </row>
    <row r="35" spans="1:5" ht="15">
      <c r="A35" s="1" t="s">
        <v>40</v>
      </c>
      <c r="B35" s="2">
        <v>11377</v>
      </c>
      <c r="D35" s="4">
        <v>159561294</v>
      </c>
      <c r="E35" s="4">
        <v>10913998</v>
      </c>
    </row>
    <row r="36" spans="1:5" ht="15">
      <c r="A36" s="1" t="s">
        <v>41</v>
      </c>
      <c r="B36" s="2">
        <f>SUM(B34:B35)</f>
        <v>32118</v>
      </c>
      <c r="D36" s="4">
        <f>SUM(D34:D35)</f>
        <v>2575396699</v>
      </c>
      <c r="E36" s="4">
        <f>SUM(E34:E35)</f>
        <v>160509951</v>
      </c>
    </row>
    <row r="37" spans="2:5" ht="15">
      <c r="B37" s="2"/>
      <c r="D37" s="4"/>
      <c r="E37" s="4"/>
    </row>
    <row r="38" ht="18">
      <c r="A38" s="1" t="s">
        <v>35</v>
      </c>
    </row>
    <row r="39" ht="18">
      <c r="A39" s="1" t="s">
        <v>36</v>
      </c>
    </row>
    <row r="40" spans="1:6" ht="15" customHeight="1">
      <c r="A40" s="49" t="s">
        <v>53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85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8</v>
      </c>
      <c r="C48" s="3">
        <f>+B48/$B$68</f>
        <v>0.0007031730684714776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8797</v>
      </c>
      <c r="C49" s="3">
        <f>+B49/$B$68</f>
        <v>0.7732266854179485</v>
      </c>
      <c r="D49" s="4">
        <v>0</v>
      </c>
      <c r="E49" s="4">
        <v>0</v>
      </c>
      <c r="F49" s="3">
        <f>+E49/$E$68</f>
        <v>0</v>
      </c>
    </row>
    <row r="50" spans="1:6" ht="15">
      <c r="A50" s="7" t="s">
        <v>52</v>
      </c>
      <c r="B50" s="8">
        <v>563</v>
      </c>
      <c r="C50" s="9">
        <f>+B50/$B$68</f>
        <v>0.04948580469368023</v>
      </c>
      <c r="D50" s="10">
        <v>205816</v>
      </c>
      <c r="E50" s="10">
        <v>14077</v>
      </c>
      <c r="F50" s="9">
        <f>+E50/$E$68</f>
        <v>0.001289811487962523</v>
      </c>
    </row>
    <row r="51" spans="1:6" ht="15">
      <c r="A51" s="1" t="s">
        <v>51</v>
      </c>
      <c r="B51" s="2">
        <v>226</v>
      </c>
      <c r="C51" s="3">
        <f aca="true" t="shared" si="2" ref="C51:C67">+B51/$B$68</f>
        <v>0.01986463918431924</v>
      </c>
      <c r="D51" s="4">
        <v>330667</v>
      </c>
      <c r="E51" s="4">
        <v>22624</v>
      </c>
      <c r="F51" s="3">
        <f aca="true" t="shared" si="3" ref="F51:F67">+E51/$E$68</f>
        <v>0.002072934226302772</v>
      </c>
    </row>
    <row r="52" spans="1:6" ht="15">
      <c r="A52" s="1" t="s">
        <v>50</v>
      </c>
      <c r="B52" s="2">
        <v>152</v>
      </c>
      <c r="C52" s="3">
        <f t="shared" si="2"/>
        <v>0.013360288300958074</v>
      </c>
      <c r="D52" s="4">
        <v>377513</v>
      </c>
      <c r="E52" s="4">
        <v>25822</v>
      </c>
      <c r="F52" s="3">
        <f t="shared" si="3"/>
        <v>0.002365952421834785</v>
      </c>
    </row>
    <row r="53" spans="1:6" ht="15">
      <c r="A53" s="7" t="s">
        <v>49</v>
      </c>
      <c r="B53" s="8">
        <v>133</v>
      </c>
      <c r="C53" s="9">
        <f t="shared" si="2"/>
        <v>0.011690252263338315</v>
      </c>
      <c r="D53" s="10">
        <v>465479</v>
      </c>
      <c r="E53" s="10">
        <v>31840</v>
      </c>
      <c r="F53" s="9">
        <f t="shared" si="3"/>
        <v>0.0029173543920385544</v>
      </c>
    </row>
    <row r="54" spans="1:6" ht="15">
      <c r="A54" s="1" t="s">
        <v>48</v>
      </c>
      <c r="B54" s="2">
        <v>86</v>
      </c>
      <c r="C54" s="3">
        <f t="shared" si="2"/>
        <v>0.007559110486068383</v>
      </c>
      <c r="D54" s="4">
        <v>387306</v>
      </c>
      <c r="E54" s="4">
        <v>26485</v>
      </c>
      <c r="F54" s="3">
        <f t="shared" si="3"/>
        <v>0.0024267000965182512</v>
      </c>
    </row>
    <row r="55" spans="1:6" ht="15">
      <c r="A55" s="1" t="s">
        <v>4</v>
      </c>
      <c r="B55" s="2">
        <v>331</v>
      </c>
      <c r="C55" s="3">
        <f t="shared" si="2"/>
        <v>0.029093785708007382</v>
      </c>
      <c r="D55" s="4">
        <v>2401694</v>
      </c>
      <c r="E55" s="4">
        <v>164278</v>
      </c>
      <c r="F55" s="3">
        <f t="shared" si="3"/>
        <v>0.015052046005505956</v>
      </c>
    </row>
    <row r="56" spans="1:6" ht="15">
      <c r="A56" s="7" t="s">
        <v>5</v>
      </c>
      <c r="B56" s="8">
        <v>169</v>
      </c>
      <c r="C56" s="9">
        <f t="shared" si="2"/>
        <v>0.014854531071459964</v>
      </c>
      <c r="D56" s="10">
        <v>2084830</v>
      </c>
      <c r="E56" s="10">
        <v>142603</v>
      </c>
      <c r="F56" s="9">
        <f t="shared" si="3"/>
        <v>0.013066064333161872</v>
      </c>
    </row>
    <row r="57" spans="1:6" ht="15">
      <c r="A57" s="1" t="s">
        <v>6</v>
      </c>
      <c r="B57" s="2">
        <v>122</v>
      </c>
      <c r="C57" s="3">
        <f t="shared" si="2"/>
        <v>0.010723389294190033</v>
      </c>
      <c r="D57" s="4">
        <v>2084264</v>
      </c>
      <c r="E57" s="4">
        <v>142565</v>
      </c>
      <c r="F57" s="3">
        <f t="shared" si="3"/>
        <v>0.013062582565985444</v>
      </c>
    </row>
    <row r="58" spans="1:6" ht="15">
      <c r="A58" s="1" t="s">
        <v>7</v>
      </c>
      <c r="B58" s="2">
        <v>85</v>
      </c>
      <c r="C58" s="3">
        <f t="shared" si="2"/>
        <v>0.007471213852509449</v>
      </c>
      <c r="D58" s="4">
        <v>1921505</v>
      </c>
      <c r="E58" s="4">
        <v>131431</v>
      </c>
      <c r="F58" s="3">
        <f t="shared" si="3"/>
        <v>0.012042424783292063</v>
      </c>
    </row>
    <row r="59" spans="1:6" ht="15">
      <c r="A59" s="7" t="s">
        <v>8</v>
      </c>
      <c r="B59" s="8">
        <v>65</v>
      </c>
      <c r="C59" s="9">
        <f t="shared" si="2"/>
        <v>0.005713281181330755</v>
      </c>
      <c r="D59" s="10">
        <v>1795527</v>
      </c>
      <c r="E59" s="10">
        <v>122816</v>
      </c>
      <c r="F59" s="9">
        <f t="shared" si="3"/>
        <v>0.011253071514215047</v>
      </c>
    </row>
    <row r="60" spans="1:6" ht="15">
      <c r="A60" s="1" t="s">
        <v>9</v>
      </c>
      <c r="B60" s="2">
        <v>49</v>
      </c>
      <c r="C60" s="3">
        <f t="shared" si="2"/>
        <v>0.0043069350443878</v>
      </c>
      <c r="D60" s="4">
        <v>1600224</v>
      </c>
      <c r="E60" s="4">
        <v>109454</v>
      </c>
      <c r="F60" s="3">
        <f t="shared" si="3"/>
        <v>0.010028772224440576</v>
      </c>
    </row>
    <row r="61" spans="1:6" ht="15">
      <c r="A61" s="1" t="s">
        <v>10</v>
      </c>
      <c r="B61" s="2">
        <v>50</v>
      </c>
      <c r="C61" s="3">
        <f t="shared" si="2"/>
        <v>0.004394831677946734</v>
      </c>
      <c r="D61" s="4">
        <v>1869543</v>
      </c>
      <c r="E61" s="4">
        <v>127879</v>
      </c>
      <c r="F61" s="3">
        <f t="shared" si="3"/>
        <v>0.011716971177748062</v>
      </c>
    </row>
    <row r="62" spans="1:6" ht="15">
      <c r="A62" s="7" t="s">
        <v>11</v>
      </c>
      <c r="B62" s="8">
        <v>29</v>
      </c>
      <c r="C62" s="9">
        <f t="shared" si="2"/>
        <v>0.0025490023732091063</v>
      </c>
      <c r="D62" s="10">
        <v>1232328</v>
      </c>
      <c r="E62" s="10">
        <v>84289</v>
      </c>
      <c r="F62" s="9">
        <f t="shared" si="3"/>
        <v>0.0077230177245771895</v>
      </c>
    </row>
    <row r="63" spans="1:6" ht="15">
      <c r="A63" s="1" t="s">
        <v>12</v>
      </c>
      <c r="B63" s="2">
        <v>33</v>
      </c>
      <c r="C63" s="3">
        <f t="shared" si="2"/>
        <v>0.002900588907444845</v>
      </c>
      <c r="D63" s="4">
        <v>1567097</v>
      </c>
      <c r="E63" s="4">
        <v>107191</v>
      </c>
      <c r="F63" s="3">
        <f t="shared" si="3"/>
        <v>0.009821423826539092</v>
      </c>
    </row>
    <row r="64" spans="1:6" ht="15">
      <c r="A64" s="1" t="s">
        <v>47</v>
      </c>
      <c r="B64" s="2">
        <v>203</v>
      </c>
      <c r="C64" s="3">
        <f t="shared" si="2"/>
        <v>0.017843016612463743</v>
      </c>
      <c r="D64" s="4">
        <v>14175408</v>
      </c>
      <c r="E64" s="4">
        <v>969605</v>
      </c>
      <c r="F64" s="3">
        <f t="shared" si="3"/>
        <v>0.08884049639737886</v>
      </c>
    </row>
    <row r="65" spans="1:6" ht="15">
      <c r="A65" s="7" t="s">
        <v>46</v>
      </c>
      <c r="B65" s="8">
        <v>149</v>
      </c>
      <c r="C65" s="9">
        <f t="shared" si="2"/>
        <v>0.01309659840028127</v>
      </c>
      <c r="D65" s="10">
        <v>24223788</v>
      </c>
      <c r="E65" s="10">
        <v>1656905</v>
      </c>
      <c r="F65" s="9">
        <f t="shared" si="3"/>
        <v>0.15181466956471862</v>
      </c>
    </row>
    <row r="66" spans="1:6" ht="15">
      <c r="A66" s="1" t="s">
        <v>45</v>
      </c>
      <c r="B66" s="2">
        <v>69</v>
      </c>
      <c r="C66" s="3">
        <f t="shared" si="2"/>
        <v>0.006064867715566494</v>
      </c>
      <c r="D66" s="4">
        <v>23728326</v>
      </c>
      <c r="E66" s="4">
        <v>1623014</v>
      </c>
      <c r="F66" s="3">
        <f t="shared" si="3"/>
        <v>0.148709391370605</v>
      </c>
    </row>
    <row r="67" spans="1:6" ht="15">
      <c r="A67" s="1" t="s">
        <v>44</v>
      </c>
      <c r="B67" s="2">
        <v>58</v>
      </c>
      <c r="C67" s="3">
        <f t="shared" si="2"/>
        <v>0.0050980047464182126</v>
      </c>
      <c r="D67" s="4">
        <v>79109979</v>
      </c>
      <c r="E67" s="4">
        <v>5411120</v>
      </c>
      <c r="F67" s="3">
        <f t="shared" si="3"/>
        <v>0.4957963158871754</v>
      </c>
    </row>
    <row r="68" spans="1:6" ht="15">
      <c r="A68" s="7" t="s">
        <v>32</v>
      </c>
      <c r="B68" s="8">
        <v>11377</v>
      </c>
      <c r="C68" s="9">
        <f>SUM(C48:C67)</f>
        <v>1</v>
      </c>
      <c r="D68" s="10">
        <v>159561294</v>
      </c>
      <c r="E68" s="10">
        <v>10913998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20741</v>
      </c>
      <c r="D70" s="4">
        <f>+D34</f>
        <v>2415835405</v>
      </c>
      <c r="E70" s="4">
        <f>+E34</f>
        <v>149595953</v>
      </c>
    </row>
    <row r="71" spans="1:5" ht="15">
      <c r="A71" s="1" t="s">
        <v>40</v>
      </c>
      <c r="B71" s="2">
        <f>+B35</f>
        <v>11377</v>
      </c>
      <c r="D71" s="4">
        <f>+D35</f>
        <v>159561294</v>
      </c>
      <c r="E71" s="4">
        <f>+E35</f>
        <v>10913998</v>
      </c>
    </row>
    <row r="72" spans="1:5" ht="15">
      <c r="A72" s="1" t="s">
        <v>41</v>
      </c>
      <c r="B72" s="2">
        <f>SUM(B70:B71)</f>
        <v>32118</v>
      </c>
      <c r="D72" s="4">
        <f>SUM(D70:D71)</f>
        <v>2575396699</v>
      </c>
      <c r="E72" s="4">
        <f>SUM(E70:E71)</f>
        <v>160509951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 customHeight="1">
      <c r="A76" s="49" t="s">
        <v>53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  <ignoredErrors>
    <ignoredError sqref="C9 C2:D2 F2 C3 F3 C4 F4 C5 F5 C6 F6 C7 F7 C8 F8 F9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22">
      <selection activeCell="J49" sqref="J49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58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7866</v>
      </c>
      <c r="C2" s="3">
        <f>+B2/$B$32</f>
        <v>0.3754833166260919</v>
      </c>
      <c r="D2" s="4">
        <v>0</v>
      </c>
      <c r="E2" s="4">
        <v>0</v>
      </c>
      <c r="F2" s="3">
        <f>+E2/$E$32</f>
        <v>0</v>
      </c>
    </row>
    <row r="3" spans="1:6" ht="15">
      <c r="A3" s="1" t="s">
        <v>3</v>
      </c>
      <c r="B3" s="2">
        <v>6708</v>
      </c>
      <c r="C3" s="3">
        <f aca="true" t="shared" si="0" ref="C3:C31">+B3/$B$32</f>
        <v>0.3202062150937992</v>
      </c>
      <c r="D3" s="4">
        <v>3395900</v>
      </c>
      <c r="E3" s="4">
        <v>187774</v>
      </c>
      <c r="F3" s="3">
        <f>+E3/$E$32</f>
        <v>0.001297640495892527</v>
      </c>
    </row>
    <row r="4" spans="1:6" ht="15">
      <c r="A4" s="7" t="s">
        <v>4</v>
      </c>
      <c r="B4" s="8">
        <v>781</v>
      </c>
      <c r="C4" s="9">
        <f t="shared" si="0"/>
        <v>0.037281015800276866</v>
      </c>
      <c r="D4" s="10">
        <v>5745633</v>
      </c>
      <c r="E4" s="10">
        <v>317296</v>
      </c>
      <c r="F4" s="9">
        <f aca="true" t="shared" si="1" ref="F4:F31">+E4/$E$32</f>
        <v>0.002192721776096346</v>
      </c>
    </row>
    <row r="5" spans="1:6" ht="15">
      <c r="A5" s="1" t="s">
        <v>5</v>
      </c>
      <c r="B5" s="2">
        <v>564</v>
      </c>
      <c r="C5" s="3">
        <f t="shared" si="0"/>
        <v>0.026922526134899042</v>
      </c>
      <c r="D5" s="4">
        <v>7009740</v>
      </c>
      <c r="E5" s="4">
        <v>380985</v>
      </c>
      <c r="F5" s="3">
        <f t="shared" si="1"/>
        <v>0.0026328541988114135</v>
      </c>
    </row>
    <row r="6" spans="1:6" ht="15">
      <c r="A6" s="1" t="s">
        <v>6</v>
      </c>
      <c r="B6" s="2">
        <v>455</v>
      </c>
      <c r="C6" s="3">
        <f t="shared" si="0"/>
        <v>0.021719413814501886</v>
      </c>
      <c r="D6" s="4">
        <v>7972327</v>
      </c>
      <c r="E6" s="4">
        <v>435362</v>
      </c>
      <c r="F6" s="3">
        <f t="shared" si="1"/>
        <v>0.003008634643628843</v>
      </c>
    </row>
    <row r="7" spans="1:6" ht="15">
      <c r="A7" s="7" t="s">
        <v>7</v>
      </c>
      <c r="B7" s="8">
        <v>357</v>
      </c>
      <c r="C7" s="9">
        <f t="shared" si="0"/>
        <v>0.017041386223686096</v>
      </c>
      <c r="D7" s="10">
        <v>7989804</v>
      </c>
      <c r="E7" s="10">
        <v>429746</v>
      </c>
      <c r="F7" s="9">
        <f t="shared" si="1"/>
        <v>0.002969824430154494</v>
      </c>
    </row>
    <row r="8" spans="1:6" ht="15">
      <c r="A8" s="1" t="s">
        <v>8</v>
      </c>
      <c r="B8" s="2">
        <v>317</v>
      </c>
      <c r="C8" s="3">
        <f t="shared" si="0"/>
        <v>0.015131987207026588</v>
      </c>
      <c r="D8" s="4">
        <v>8701842</v>
      </c>
      <c r="E8" s="4">
        <v>476430</v>
      </c>
      <c r="F8" s="3">
        <f t="shared" si="1"/>
        <v>0.0032924412403105684</v>
      </c>
    </row>
    <row r="9" spans="1:6" ht="15">
      <c r="A9" s="1" t="s">
        <v>9</v>
      </c>
      <c r="B9" s="2">
        <v>308</v>
      </c>
      <c r="C9" s="3">
        <f t="shared" si="0"/>
        <v>0.0147023724282782</v>
      </c>
      <c r="D9" s="4">
        <v>10035505</v>
      </c>
      <c r="E9" s="4">
        <v>550314</v>
      </c>
      <c r="F9" s="3">
        <f t="shared" si="1"/>
        <v>0.0038030277453566528</v>
      </c>
    </row>
    <row r="10" spans="1:6" ht="15">
      <c r="A10" s="7" t="s">
        <v>10</v>
      </c>
      <c r="B10" s="8">
        <v>254</v>
      </c>
      <c r="C10" s="9">
        <f t="shared" si="0"/>
        <v>0.012124683755787865</v>
      </c>
      <c r="D10" s="10">
        <v>9505481</v>
      </c>
      <c r="E10" s="10">
        <v>520167</v>
      </c>
      <c r="F10" s="9">
        <f t="shared" si="1"/>
        <v>0.0035946923633033757</v>
      </c>
    </row>
    <row r="11" spans="1:6" ht="15">
      <c r="A11" s="1" t="s">
        <v>11</v>
      </c>
      <c r="B11" s="2">
        <v>248</v>
      </c>
      <c r="C11" s="3">
        <f t="shared" si="0"/>
        <v>0.01183827390328894</v>
      </c>
      <c r="D11" s="4">
        <v>10546953</v>
      </c>
      <c r="E11" s="4">
        <v>578793</v>
      </c>
      <c r="F11" s="3">
        <f t="shared" si="1"/>
        <v>0.0039998361622968215</v>
      </c>
    </row>
    <row r="12" spans="1:6" ht="15">
      <c r="A12" s="1" t="s">
        <v>12</v>
      </c>
      <c r="B12" s="2">
        <v>363</v>
      </c>
      <c r="C12" s="3">
        <f t="shared" si="0"/>
        <v>0.01732779607618502</v>
      </c>
      <c r="D12" s="4">
        <v>17415951</v>
      </c>
      <c r="E12" s="4">
        <v>968170</v>
      </c>
      <c r="F12" s="3">
        <f t="shared" si="1"/>
        <v>0.006690684540502242</v>
      </c>
    </row>
    <row r="13" spans="1:6" ht="15">
      <c r="A13" s="7" t="s">
        <v>13</v>
      </c>
      <c r="B13" s="8">
        <v>388</v>
      </c>
      <c r="C13" s="9">
        <f t="shared" si="0"/>
        <v>0.018521170461597212</v>
      </c>
      <c r="D13" s="10">
        <v>21078083</v>
      </c>
      <c r="E13" s="10">
        <v>1158529</v>
      </c>
      <c r="F13" s="9">
        <f t="shared" si="1"/>
        <v>0.008006189068059867</v>
      </c>
    </row>
    <row r="14" spans="1:6" ht="15">
      <c r="A14" s="1" t="s">
        <v>14</v>
      </c>
      <c r="B14" s="2">
        <v>262</v>
      </c>
      <c r="C14" s="3">
        <f t="shared" si="0"/>
        <v>0.012506563559119768</v>
      </c>
      <c r="D14" s="4">
        <v>16952686</v>
      </c>
      <c r="E14" s="4">
        <v>914775</v>
      </c>
      <c r="F14" s="3">
        <f t="shared" si="1"/>
        <v>0.006321690354522385</v>
      </c>
    </row>
    <row r="15" spans="1:6" ht="15">
      <c r="A15" s="1" t="s">
        <v>15</v>
      </c>
      <c r="B15" s="2">
        <v>225</v>
      </c>
      <c r="C15" s="3">
        <f t="shared" si="0"/>
        <v>0.010740369468709723</v>
      </c>
      <c r="D15" s="4">
        <v>16757075</v>
      </c>
      <c r="E15" s="4">
        <v>898288</v>
      </c>
      <c r="F15" s="3">
        <f t="shared" si="1"/>
        <v>0.006207754458946959</v>
      </c>
    </row>
    <row r="16" spans="1:6" ht="15">
      <c r="A16" s="7" t="s">
        <v>16</v>
      </c>
      <c r="B16" s="8">
        <v>150</v>
      </c>
      <c r="C16" s="9">
        <f t="shared" si="0"/>
        <v>0.007160246312473149</v>
      </c>
      <c r="D16" s="10">
        <v>12764595</v>
      </c>
      <c r="E16" s="10">
        <v>710767</v>
      </c>
      <c r="F16" s="9">
        <f t="shared" si="1"/>
        <v>0.004911862357642931</v>
      </c>
    </row>
    <row r="17" spans="1:6" ht="15">
      <c r="A17" s="1" t="s">
        <v>17</v>
      </c>
      <c r="B17" s="2">
        <v>128</v>
      </c>
      <c r="C17" s="3">
        <f t="shared" si="0"/>
        <v>0.0061100768533104205</v>
      </c>
      <c r="D17" s="4">
        <v>12122792</v>
      </c>
      <c r="E17" s="4">
        <v>662568</v>
      </c>
      <c r="F17" s="3">
        <f t="shared" si="1"/>
        <v>0.004578775911907505</v>
      </c>
    </row>
    <row r="18" spans="1:6" ht="15">
      <c r="A18" s="1" t="s">
        <v>18</v>
      </c>
      <c r="B18" s="2">
        <v>390</v>
      </c>
      <c r="C18" s="3">
        <f t="shared" si="0"/>
        <v>0.018616640412430187</v>
      </c>
      <c r="D18" s="4">
        <v>47204606</v>
      </c>
      <c r="E18" s="4">
        <v>2743643</v>
      </c>
      <c r="F18" s="3">
        <f t="shared" si="1"/>
        <v>0.01896035799989381</v>
      </c>
    </row>
    <row r="19" spans="1:6" ht="15">
      <c r="A19" s="7" t="s">
        <v>19</v>
      </c>
      <c r="B19" s="8">
        <v>182</v>
      </c>
      <c r="C19" s="9">
        <f t="shared" si="0"/>
        <v>0.008687765525800754</v>
      </c>
      <c r="D19" s="10">
        <v>31468212</v>
      </c>
      <c r="E19" s="10">
        <v>1988668</v>
      </c>
      <c r="F19" s="9">
        <f t="shared" si="1"/>
        <v>0.013742989602850234</v>
      </c>
    </row>
    <row r="20" spans="1:6" ht="15">
      <c r="A20" s="1" t="s">
        <v>20</v>
      </c>
      <c r="B20" s="2">
        <v>111</v>
      </c>
      <c r="C20" s="3">
        <f t="shared" si="0"/>
        <v>0.00529858227123013</v>
      </c>
      <c r="D20" s="4">
        <v>24866454</v>
      </c>
      <c r="E20" s="4">
        <v>1567500</v>
      </c>
      <c r="F20" s="3">
        <f t="shared" si="1"/>
        <v>0.010832444733091568</v>
      </c>
    </row>
    <row r="21" spans="1:6" ht="15">
      <c r="A21" s="1" t="s">
        <v>21</v>
      </c>
      <c r="B21" s="2">
        <v>96</v>
      </c>
      <c r="C21" s="3">
        <f t="shared" si="0"/>
        <v>0.004582557639982815</v>
      </c>
      <c r="D21" s="4">
        <v>26361907</v>
      </c>
      <c r="E21" s="4">
        <v>1740317</v>
      </c>
      <c r="F21" s="3">
        <f t="shared" si="1"/>
        <v>0.012026722628746232</v>
      </c>
    </row>
    <row r="22" spans="1:6" ht="15">
      <c r="A22" s="7" t="s">
        <v>22</v>
      </c>
      <c r="B22" s="8">
        <v>72</v>
      </c>
      <c r="C22" s="9">
        <f t="shared" si="0"/>
        <v>0.0034369182299871116</v>
      </c>
      <c r="D22" s="10">
        <v>23198865</v>
      </c>
      <c r="E22" s="10">
        <v>1489024</v>
      </c>
      <c r="F22" s="9">
        <f t="shared" si="1"/>
        <v>0.0102901245207317</v>
      </c>
    </row>
    <row r="23" spans="1:6" ht="15">
      <c r="A23" s="1" t="s">
        <v>23</v>
      </c>
      <c r="B23" s="2">
        <v>53</v>
      </c>
      <c r="C23" s="3">
        <f t="shared" si="0"/>
        <v>0.002529953697073846</v>
      </c>
      <c r="D23" s="4">
        <v>20039447</v>
      </c>
      <c r="E23" s="4">
        <v>1391938</v>
      </c>
      <c r="F23" s="3">
        <f t="shared" si="1"/>
        <v>0.009619197101684218</v>
      </c>
    </row>
    <row r="24" spans="1:6" ht="15">
      <c r="A24" s="1" t="s">
        <v>24</v>
      </c>
      <c r="B24" s="2">
        <v>54</v>
      </c>
      <c r="C24" s="3">
        <f t="shared" si="0"/>
        <v>0.0025776886724903337</v>
      </c>
      <c r="D24" s="4">
        <v>22810511</v>
      </c>
      <c r="E24" s="4">
        <v>1448664</v>
      </c>
      <c r="F24" s="3">
        <f t="shared" si="1"/>
        <v>0.010011210664637553</v>
      </c>
    </row>
    <row r="25" spans="1:6" ht="15">
      <c r="A25" s="7" t="s">
        <v>25</v>
      </c>
      <c r="B25" s="8">
        <v>42</v>
      </c>
      <c r="C25" s="9">
        <f t="shared" si="0"/>
        <v>0.002004868967492482</v>
      </c>
      <c r="D25" s="10">
        <v>19994689</v>
      </c>
      <c r="E25" s="10">
        <v>1305314</v>
      </c>
      <c r="F25" s="9">
        <f t="shared" si="1"/>
        <v>0.009020568908663915</v>
      </c>
    </row>
    <row r="26" spans="1:6" ht="15">
      <c r="A26" s="1" t="s">
        <v>26</v>
      </c>
      <c r="B26" s="2">
        <v>146</v>
      </c>
      <c r="C26" s="3">
        <f t="shared" si="0"/>
        <v>0.006969306410807199</v>
      </c>
      <c r="D26" s="4">
        <v>88612919</v>
      </c>
      <c r="E26" s="4">
        <v>5764259</v>
      </c>
      <c r="F26" s="3">
        <f t="shared" si="1"/>
        <v>0.039834779613860075</v>
      </c>
    </row>
    <row r="27" spans="1:6" ht="15">
      <c r="A27" s="1" t="s">
        <v>27</v>
      </c>
      <c r="B27" s="2">
        <v>84</v>
      </c>
      <c r="C27" s="3">
        <f t="shared" si="0"/>
        <v>0.004009737934984964</v>
      </c>
      <c r="D27" s="4">
        <v>72700248</v>
      </c>
      <c r="E27" s="4">
        <v>4813636</v>
      </c>
      <c r="F27" s="3">
        <f t="shared" si="1"/>
        <v>0.03326535625851353</v>
      </c>
    </row>
    <row r="28" spans="1:6" ht="15">
      <c r="A28" s="7" t="s">
        <v>28</v>
      </c>
      <c r="B28" s="8">
        <v>139</v>
      </c>
      <c r="C28" s="9">
        <f t="shared" si="0"/>
        <v>0.006635161582891785</v>
      </c>
      <c r="D28" s="10">
        <v>197551180</v>
      </c>
      <c r="E28" s="10">
        <v>13130438</v>
      </c>
      <c r="F28" s="9">
        <f t="shared" si="1"/>
        <v>0.09073986855265415</v>
      </c>
    </row>
    <row r="29" spans="1:6" ht="15">
      <c r="A29" s="1" t="s">
        <v>29</v>
      </c>
      <c r="B29" s="2">
        <v>62</v>
      </c>
      <c r="C29" s="3">
        <f t="shared" si="0"/>
        <v>0.002959568475822235</v>
      </c>
      <c r="D29" s="4">
        <v>153972049</v>
      </c>
      <c r="E29" s="4">
        <v>9600671</v>
      </c>
      <c r="F29" s="3">
        <f t="shared" si="1"/>
        <v>0.06634688230181496</v>
      </c>
    </row>
    <row r="30" spans="1:6" ht="15">
      <c r="A30" s="1" t="s">
        <v>30</v>
      </c>
      <c r="B30" s="2">
        <v>59</v>
      </c>
      <c r="C30" s="3">
        <f t="shared" si="0"/>
        <v>0.002816363549572772</v>
      </c>
      <c r="D30" s="4">
        <v>226723460</v>
      </c>
      <c r="E30" s="4">
        <v>13227051</v>
      </c>
      <c r="F30" s="3">
        <f t="shared" si="1"/>
        <v>0.0914075272339927</v>
      </c>
    </row>
    <row r="31" spans="1:6" ht="15">
      <c r="A31" s="7" t="s">
        <v>31</v>
      </c>
      <c r="B31" s="8">
        <v>85</v>
      </c>
      <c r="C31" s="9">
        <f t="shared" si="0"/>
        <v>0.004057472910401451</v>
      </c>
      <c r="D31" s="10">
        <v>1378269002</v>
      </c>
      <c r="E31" s="10">
        <v>75303090</v>
      </c>
      <c r="F31" s="9">
        <f t="shared" si="1"/>
        <v>0.5203933401314325</v>
      </c>
    </row>
    <row r="32" spans="1:6" ht="15">
      <c r="A32" s="1" t="s">
        <v>32</v>
      </c>
      <c r="B32" s="2">
        <v>20949</v>
      </c>
      <c r="C32" s="3">
        <f>SUM(C2:C31)</f>
        <v>1.0000000000000002</v>
      </c>
      <c r="D32" s="4">
        <v>2501767916</v>
      </c>
      <c r="E32" s="4">
        <v>144704177</v>
      </c>
      <c r="F32" s="3">
        <f>SUM(F2:F31)</f>
        <v>1</v>
      </c>
    </row>
    <row r="34" spans="1:5" ht="15">
      <c r="A34" s="1" t="s">
        <v>39</v>
      </c>
      <c r="B34" s="2">
        <v>20949</v>
      </c>
      <c r="D34" s="4">
        <v>2501767916</v>
      </c>
      <c r="E34" s="4">
        <v>144704177</v>
      </c>
    </row>
    <row r="35" spans="1:5" ht="15">
      <c r="A35" s="1" t="s">
        <v>40</v>
      </c>
      <c r="B35" s="2">
        <v>10948</v>
      </c>
      <c r="D35" s="4">
        <v>150073929</v>
      </c>
      <c r="E35" s="4">
        <v>10265067</v>
      </c>
    </row>
    <row r="36" spans="1:5" ht="15">
      <c r="A36" s="1" t="s">
        <v>41</v>
      </c>
      <c r="B36" s="2">
        <f>SUM(B34:B35)</f>
        <v>31897</v>
      </c>
      <c r="D36" s="4">
        <f>SUM(D34:D35)</f>
        <v>2651841845</v>
      </c>
      <c r="E36" s="4">
        <f>SUM(E34:E35)</f>
        <v>154969244</v>
      </c>
    </row>
    <row r="37" spans="2:5" ht="15">
      <c r="B37" s="2"/>
      <c r="D37" s="4"/>
      <c r="E37" s="4"/>
    </row>
    <row r="38" ht="18">
      <c r="A38" s="1" t="s">
        <v>35</v>
      </c>
    </row>
    <row r="39" ht="18">
      <c r="A39" s="1" t="s">
        <v>36</v>
      </c>
    </row>
    <row r="40" spans="1:6" ht="15" customHeight="1">
      <c r="A40" s="49" t="s">
        <v>53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58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8</v>
      </c>
      <c r="C48" s="3">
        <f>+B48/$B$68</f>
        <v>0.0007307270734380709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8682</v>
      </c>
      <c r="C49" s="3">
        <f>+B49/$B$68</f>
        <v>0.7930215564486665</v>
      </c>
      <c r="D49" s="4">
        <v>0</v>
      </c>
      <c r="E49" s="4">
        <v>0</v>
      </c>
      <c r="F49" s="3">
        <f>+E49/$E$68</f>
        <v>0</v>
      </c>
    </row>
    <row r="50" spans="1:6" ht="15">
      <c r="A50" s="7" t="s">
        <v>52</v>
      </c>
      <c r="B50" s="8">
        <v>506</v>
      </c>
      <c r="C50" s="9">
        <f>+B50/$B$68</f>
        <v>0.046218487394957986</v>
      </c>
      <c r="D50" s="10">
        <v>187027</v>
      </c>
      <c r="E50" s="10">
        <v>12797</v>
      </c>
      <c r="F50" s="9">
        <f>+E50/$E$68</f>
        <v>0.0012466552824253363</v>
      </c>
    </row>
    <row r="51" spans="1:6" ht="15">
      <c r="A51" s="1" t="s">
        <v>51</v>
      </c>
      <c r="B51" s="2">
        <v>193</v>
      </c>
      <c r="C51" s="3">
        <f aca="true" t="shared" si="2" ref="C51:C67">+B51/$B$68</f>
        <v>0.01762879064669346</v>
      </c>
      <c r="D51" s="4">
        <v>278781</v>
      </c>
      <c r="E51" s="4">
        <v>19063</v>
      </c>
      <c r="F51" s="3">
        <f aca="true" t="shared" si="3" ref="F51:F67">+E51/$E$68</f>
        <v>0.0018570750682874258</v>
      </c>
    </row>
    <row r="52" spans="1:6" ht="15">
      <c r="A52" s="1" t="s">
        <v>50</v>
      </c>
      <c r="B52" s="2">
        <v>148</v>
      </c>
      <c r="C52" s="3">
        <f t="shared" si="2"/>
        <v>0.01351845085860431</v>
      </c>
      <c r="D52" s="4">
        <v>369654</v>
      </c>
      <c r="E52" s="4">
        <v>25281</v>
      </c>
      <c r="F52" s="3">
        <f t="shared" si="3"/>
        <v>0.0024628188008904376</v>
      </c>
    </row>
    <row r="53" spans="1:6" ht="15">
      <c r="A53" s="7" t="s">
        <v>49</v>
      </c>
      <c r="B53" s="8">
        <v>96</v>
      </c>
      <c r="C53" s="9">
        <f t="shared" si="2"/>
        <v>0.00876872488125685</v>
      </c>
      <c r="D53" s="10">
        <v>329267</v>
      </c>
      <c r="E53" s="10">
        <v>22522</v>
      </c>
      <c r="F53" s="9">
        <f t="shared" si="3"/>
        <v>0.0021940431562697056</v>
      </c>
    </row>
    <row r="54" spans="1:6" ht="15">
      <c r="A54" s="1" t="s">
        <v>48</v>
      </c>
      <c r="B54" s="2">
        <v>88</v>
      </c>
      <c r="C54" s="3">
        <f t="shared" si="2"/>
        <v>0.00803799780781878</v>
      </c>
      <c r="D54" s="4">
        <v>393462</v>
      </c>
      <c r="E54" s="4">
        <v>26915</v>
      </c>
      <c r="F54" s="3">
        <f t="shared" si="3"/>
        <v>0.0026219994472515377</v>
      </c>
    </row>
    <row r="55" spans="1:6" ht="15">
      <c r="A55" s="1" t="s">
        <v>4</v>
      </c>
      <c r="B55" s="2">
        <v>251</v>
      </c>
      <c r="C55" s="3">
        <f t="shared" si="2"/>
        <v>0.022926561929119474</v>
      </c>
      <c r="D55" s="4">
        <v>1802736</v>
      </c>
      <c r="E55" s="4">
        <v>123313</v>
      </c>
      <c r="F55" s="3">
        <f t="shared" si="3"/>
        <v>0.012012878240346605</v>
      </c>
    </row>
    <row r="56" spans="1:6" ht="15">
      <c r="A56" s="7" t="s">
        <v>5</v>
      </c>
      <c r="B56" s="8">
        <v>134</v>
      </c>
      <c r="C56" s="9">
        <f t="shared" si="2"/>
        <v>0.012239678480087687</v>
      </c>
      <c r="D56" s="10">
        <v>1625849</v>
      </c>
      <c r="E56" s="10">
        <v>111205</v>
      </c>
      <c r="F56" s="9">
        <f t="shared" si="3"/>
        <v>0.010833343805744277</v>
      </c>
    </row>
    <row r="57" spans="1:6" ht="15">
      <c r="A57" s="1" t="s">
        <v>6</v>
      </c>
      <c r="B57" s="2">
        <v>107</v>
      </c>
      <c r="C57" s="3">
        <f t="shared" si="2"/>
        <v>0.009773474607234198</v>
      </c>
      <c r="D57" s="4">
        <v>1873911</v>
      </c>
      <c r="E57" s="4">
        <v>128181</v>
      </c>
      <c r="F57" s="3">
        <f t="shared" si="3"/>
        <v>0.012487107975038058</v>
      </c>
    </row>
    <row r="58" spans="1:6" ht="15">
      <c r="A58" s="1" t="s">
        <v>7</v>
      </c>
      <c r="B58" s="2">
        <v>79</v>
      </c>
      <c r="C58" s="3">
        <f t="shared" si="2"/>
        <v>0.00721592985020095</v>
      </c>
      <c r="D58" s="4">
        <v>1777631</v>
      </c>
      <c r="E58" s="4">
        <v>121593</v>
      </c>
      <c r="F58" s="3">
        <f t="shared" si="3"/>
        <v>0.011845319665229658</v>
      </c>
    </row>
    <row r="59" spans="1:6" ht="15">
      <c r="A59" s="7" t="s">
        <v>8</v>
      </c>
      <c r="B59" s="8">
        <v>60</v>
      </c>
      <c r="C59" s="9">
        <f t="shared" si="2"/>
        <v>0.005480453050785532</v>
      </c>
      <c r="D59" s="10">
        <v>1626586</v>
      </c>
      <c r="E59" s="10">
        <v>111262</v>
      </c>
      <c r="F59" s="9">
        <f t="shared" si="3"/>
        <v>0.010838896618989433</v>
      </c>
    </row>
    <row r="60" spans="1:6" ht="15">
      <c r="A60" s="1" t="s">
        <v>9</v>
      </c>
      <c r="B60" s="2">
        <v>40</v>
      </c>
      <c r="C60" s="3">
        <f t="shared" si="2"/>
        <v>0.003653635367190354</v>
      </c>
      <c r="D60" s="4">
        <v>1295867</v>
      </c>
      <c r="E60" s="4">
        <v>88640</v>
      </c>
      <c r="F60" s="3">
        <f t="shared" si="3"/>
        <v>0.008635111685096649</v>
      </c>
    </row>
    <row r="61" spans="1:6" ht="15">
      <c r="A61" s="1" t="s">
        <v>10</v>
      </c>
      <c r="B61" s="2">
        <v>43</v>
      </c>
      <c r="C61" s="3">
        <f t="shared" si="2"/>
        <v>0.003927658019729631</v>
      </c>
      <c r="D61" s="4">
        <v>1610113</v>
      </c>
      <c r="E61" s="4">
        <v>110130</v>
      </c>
      <c r="F61" s="3">
        <f t="shared" si="3"/>
        <v>0.010728619696296186</v>
      </c>
    </row>
    <row r="62" spans="1:6" ht="15">
      <c r="A62" s="7" t="s">
        <v>11</v>
      </c>
      <c r="B62" s="8">
        <v>38</v>
      </c>
      <c r="C62" s="9">
        <f t="shared" si="2"/>
        <v>0.0034709535988308366</v>
      </c>
      <c r="D62" s="10">
        <v>1611034</v>
      </c>
      <c r="E62" s="10">
        <v>110197</v>
      </c>
      <c r="F62" s="9">
        <f t="shared" si="3"/>
        <v>0.010735146687303649</v>
      </c>
    </row>
    <row r="63" spans="1:6" ht="15">
      <c r="A63" s="1" t="s">
        <v>12</v>
      </c>
      <c r="B63" s="2">
        <v>41</v>
      </c>
      <c r="C63" s="3">
        <f t="shared" si="2"/>
        <v>0.003744976251370113</v>
      </c>
      <c r="D63" s="4">
        <v>1965844</v>
      </c>
      <c r="E63" s="4">
        <v>134461</v>
      </c>
      <c r="F63" s="3">
        <f t="shared" si="3"/>
        <v>0.013098891609767379</v>
      </c>
    </row>
    <row r="64" spans="1:6" ht="15">
      <c r="A64" s="1" t="s">
        <v>47</v>
      </c>
      <c r="B64" s="2">
        <v>171</v>
      </c>
      <c r="C64" s="3">
        <f t="shared" si="2"/>
        <v>0.015619291194738765</v>
      </c>
      <c r="D64" s="4">
        <v>11850662</v>
      </c>
      <c r="E64" s="4">
        <v>810582</v>
      </c>
      <c r="F64" s="3">
        <f t="shared" si="3"/>
        <v>0.07896509589270094</v>
      </c>
    </row>
    <row r="65" spans="1:6" ht="15">
      <c r="A65" s="7" t="s">
        <v>46</v>
      </c>
      <c r="B65" s="8">
        <v>152</v>
      </c>
      <c r="C65" s="9">
        <f t="shared" si="2"/>
        <v>0.013883814395323347</v>
      </c>
      <c r="D65" s="10">
        <v>25084611</v>
      </c>
      <c r="E65" s="10">
        <v>1715786</v>
      </c>
      <c r="F65" s="9">
        <f t="shared" si="3"/>
        <v>0.16714805660791107</v>
      </c>
    </row>
    <row r="66" spans="1:6" ht="15">
      <c r="A66" s="1" t="s">
        <v>45</v>
      </c>
      <c r="B66" s="2">
        <v>53</v>
      </c>
      <c r="C66" s="3">
        <f t="shared" si="2"/>
        <v>0.00484106686152722</v>
      </c>
      <c r="D66" s="4">
        <v>18646759</v>
      </c>
      <c r="E66" s="4">
        <v>1275440</v>
      </c>
      <c r="F66" s="3">
        <f t="shared" si="3"/>
        <v>0.12425052851579049</v>
      </c>
    </row>
    <row r="67" spans="1:6" ht="15">
      <c r="A67" s="1" t="s">
        <v>44</v>
      </c>
      <c r="B67" s="2">
        <v>58</v>
      </c>
      <c r="C67" s="3">
        <f t="shared" si="2"/>
        <v>0.005297771282426014</v>
      </c>
      <c r="D67" s="4">
        <v>77744135</v>
      </c>
      <c r="E67" s="4">
        <v>5317699</v>
      </c>
      <c r="F67" s="3">
        <f t="shared" si="3"/>
        <v>0.5180384112446611</v>
      </c>
    </row>
    <row r="68" spans="1:6" ht="15">
      <c r="A68" s="7" t="s">
        <v>32</v>
      </c>
      <c r="B68" s="8">
        <v>10948</v>
      </c>
      <c r="C68" s="9">
        <f>SUM(C48:C67)</f>
        <v>0.9999999999999999</v>
      </c>
      <c r="D68" s="10">
        <v>150073929</v>
      </c>
      <c r="E68" s="10">
        <v>10265067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20949</v>
      </c>
      <c r="D70" s="4">
        <f>+D34</f>
        <v>2501767916</v>
      </c>
      <c r="E70" s="4">
        <f>+E34</f>
        <v>144704177</v>
      </c>
    </row>
    <row r="71" spans="1:5" ht="15">
      <c r="A71" s="1" t="s">
        <v>40</v>
      </c>
      <c r="B71" s="2">
        <f>+B35</f>
        <v>10948</v>
      </c>
      <c r="D71" s="4">
        <f>+D35</f>
        <v>150073929</v>
      </c>
      <c r="E71" s="4">
        <f>+E35</f>
        <v>10265067</v>
      </c>
    </row>
    <row r="72" spans="1:5" ht="15">
      <c r="A72" s="1" t="s">
        <v>41</v>
      </c>
      <c r="B72" s="2">
        <f>SUM(B70:B71)</f>
        <v>31897</v>
      </c>
      <c r="D72" s="4">
        <f>SUM(D70:D71)</f>
        <v>2651841845</v>
      </c>
      <c r="E72" s="4">
        <f>SUM(E70:E71)</f>
        <v>154969244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 customHeight="1">
      <c r="A76" s="49" t="s">
        <v>53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  <ignoredErrors>
    <ignoredError sqref="C15 C2:D2 F2 C3 F3 C4 F4 C5 F5 C6 F6 C7 F7 C8 F8 C9 F9 C10 F10 C11 F11 C12 F12 C13 F13 C14 F14 F1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Richard.Bouma</dc:creator>
  <cp:keywords/>
  <dc:description/>
  <cp:lastModifiedBy>Bai, Jie</cp:lastModifiedBy>
  <cp:lastPrinted>2014-03-05T20:41:08Z</cp:lastPrinted>
  <dcterms:created xsi:type="dcterms:W3CDTF">2010-02-03T20:52:30Z</dcterms:created>
  <dcterms:modified xsi:type="dcterms:W3CDTF">2020-07-17T20:20:17Z</dcterms:modified>
  <cp:category/>
  <cp:version/>
  <cp:contentType/>
  <cp:contentStatus/>
</cp:coreProperties>
</file>