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(T) Property\CTL_ACCESS\CTL_2023\Analysis\avgrate_compare\"/>
    </mc:Choice>
  </mc:AlternateContent>
  <xr:revisionPtr revIDLastSave="0" documentId="13_ncr:1_{077C2139-84CE-4B7F-900B-47E9896FE997}" xr6:coauthVersionLast="47" xr6:coauthVersionMax="47" xr10:uidLastSave="{00000000-0000-0000-0000-000000000000}"/>
  <bookViews>
    <workbookView xWindow="-28920" yWindow="-120" windowWidth="29040" windowHeight="17640" xr2:uid="{BDF41F12-EE65-4EAB-B026-05EAA1A691F9}"/>
  </bookViews>
  <sheets>
    <sheet name="comp2023 all " sheetId="1" r:id="rId1"/>
  </sheets>
  <definedNames>
    <definedName name="_xlnm.Print_Area" localSheetId="0">'comp2023 all '!$A$6:$K$99</definedName>
    <definedName name="_xlnm.Print_Titles" localSheetId="0">'comp2023 all '!$1:$5</definedName>
    <definedName name="wrn.avgrat._.exhibts." hidden="1">{#N/A,#N/A,FALSE,"COVPG";#N/A,#N/A,FALSE,"avgrat ex1";#N/A,#N/A,FALSE,"comp1415 ex2a pg2";#N/A,#N/A,FALSE,"comp1415 ex2a pg3";#N/A,#N/A,FALSE,"ARRAYTAX ex2b";#N/A,#N/A,FALSE,"ARRAYVAL ex2c";#N/A,#N/A,FALSE,"ARRAYRATE ex2d";#N/A,#N/A,FALSE,"2015arraytxdol ex3a";#N/A,#N/A,FALSE,"2015arrayval ex3b";#N/A,#N/A,FALSE,"history92to15 ex4a";#N/A,#N/A,FALSE,"05to15tax ex4b pg11";#N/A,#N/A,FALSE,"05to15tax ex4b pg12";#N/A,#N/A,FALSE,"05to15val ex4c pg13";#N/A,#N/A,FALSE,"05to15val ex4c pg14"}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9" i="1" l="1"/>
  <c r="G99" i="1"/>
  <c r="F99" i="1"/>
  <c r="D99" i="1"/>
  <c r="C99" i="1"/>
  <c r="K98" i="1"/>
  <c r="H98" i="1"/>
  <c r="E98" i="1"/>
  <c r="K97" i="1"/>
  <c r="H97" i="1"/>
  <c r="E97" i="1"/>
  <c r="K96" i="1"/>
  <c r="H96" i="1"/>
  <c r="E96" i="1"/>
  <c r="K95" i="1"/>
  <c r="H95" i="1"/>
  <c r="E95" i="1"/>
  <c r="K94" i="1"/>
  <c r="H94" i="1"/>
  <c r="E94" i="1"/>
  <c r="K93" i="1"/>
  <c r="H93" i="1"/>
  <c r="E93" i="1"/>
  <c r="K92" i="1"/>
  <c r="H92" i="1"/>
  <c r="E92" i="1"/>
  <c r="K91" i="1"/>
  <c r="H91" i="1"/>
  <c r="E91" i="1"/>
  <c r="K90" i="1"/>
  <c r="H90" i="1"/>
  <c r="E90" i="1"/>
  <c r="K89" i="1"/>
  <c r="H89" i="1"/>
  <c r="E89" i="1"/>
  <c r="K88" i="1"/>
  <c r="H88" i="1"/>
  <c r="E88" i="1"/>
  <c r="K87" i="1"/>
  <c r="H87" i="1"/>
  <c r="E87" i="1"/>
  <c r="K86" i="1"/>
  <c r="H86" i="1"/>
  <c r="E86" i="1"/>
  <c r="K85" i="1"/>
  <c r="H85" i="1"/>
  <c r="E85" i="1"/>
  <c r="K84" i="1"/>
  <c r="H84" i="1"/>
  <c r="E84" i="1"/>
  <c r="K83" i="1"/>
  <c r="H83" i="1"/>
  <c r="E83" i="1"/>
  <c r="K82" i="1"/>
  <c r="H82" i="1"/>
  <c r="E82" i="1"/>
  <c r="K81" i="1"/>
  <c r="H81" i="1"/>
  <c r="E81" i="1"/>
  <c r="K80" i="1"/>
  <c r="H80" i="1"/>
  <c r="E80" i="1"/>
  <c r="K79" i="1"/>
  <c r="H79" i="1"/>
  <c r="E79" i="1"/>
  <c r="K78" i="1"/>
  <c r="H78" i="1"/>
  <c r="E78" i="1"/>
  <c r="K77" i="1"/>
  <c r="H77" i="1"/>
  <c r="E77" i="1"/>
  <c r="K76" i="1"/>
  <c r="H76" i="1"/>
  <c r="E76" i="1"/>
  <c r="K75" i="1"/>
  <c r="H75" i="1"/>
  <c r="E75" i="1"/>
  <c r="K74" i="1"/>
  <c r="H74" i="1"/>
  <c r="E74" i="1"/>
  <c r="K73" i="1"/>
  <c r="H73" i="1"/>
  <c r="E73" i="1"/>
  <c r="K72" i="1"/>
  <c r="H72" i="1"/>
  <c r="E72" i="1"/>
  <c r="K71" i="1"/>
  <c r="H71" i="1"/>
  <c r="E71" i="1"/>
  <c r="K70" i="1"/>
  <c r="H70" i="1"/>
  <c r="E70" i="1"/>
  <c r="K69" i="1"/>
  <c r="H69" i="1"/>
  <c r="E69" i="1"/>
  <c r="K68" i="1"/>
  <c r="H68" i="1"/>
  <c r="E68" i="1"/>
  <c r="K67" i="1"/>
  <c r="H67" i="1"/>
  <c r="E67" i="1"/>
  <c r="K66" i="1"/>
  <c r="H66" i="1"/>
  <c r="E66" i="1"/>
  <c r="K65" i="1"/>
  <c r="H65" i="1"/>
  <c r="E65" i="1"/>
  <c r="K64" i="1"/>
  <c r="H64" i="1"/>
  <c r="E64" i="1"/>
  <c r="K63" i="1"/>
  <c r="H63" i="1"/>
  <c r="E63" i="1"/>
  <c r="K62" i="1"/>
  <c r="H62" i="1"/>
  <c r="E62" i="1"/>
  <c r="K61" i="1"/>
  <c r="H61" i="1"/>
  <c r="E61" i="1"/>
  <c r="K60" i="1"/>
  <c r="H60" i="1"/>
  <c r="E60" i="1"/>
  <c r="K59" i="1"/>
  <c r="H59" i="1"/>
  <c r="E59" i="1"/>
  <c r="K58" i="1"/>
  <c r="H58" i="1"/>
  <c r="E58" i="1"/>
  <c r="K57" i="1"/>
  <c r="H57" i="1"/>
  <c r="E57" i="1"/>
  <c r="K56" i="1"/>
  <c r="H56" i="1"/>
  <c r="E56" i="1"/>
  <c r="K55" i="1"/>
  <c r="H55" i="1"/>
  <c r="E55" i="1"/>
  <c r="K54" i="1"/>
  <c r="H54" i="1"/>
  <c r="E54" i="1"/>
  <c r="K53" i="1"/>
  <c r="H53" i="1"/>
  <c r="E53" i="1"/>
  <c r="K52" i="1"/>
  <c r="H52" i="1"/>
  <c r="E52" i="1"/>
  <c r="K51" i="1"/>
  <c r="H51" i="1"/>
  <c r="E51" i="1"/>
  <c r="K50" i="1"/>
  <c r="H50" i="1"/>
  <c r="E50" i="1"/>
  <c r="K49" i="1"/>
  <c r="H49" i="1"/>
  <c r="E49" i="1"/>
  <c r="K48" i="1"/>
  <c r="H48" i="1"/>
  <c r="E48" i="1"/>
  <c r="K47" i="1"/>
  <c r="H47" i="1"/>
  <c r="E47" i="1"/>
  <c r="K46" i="1"/>
  <c r="H46" i="1"/>
  <c r="E46" i="1"/>
  <c r="K45" i="1"/>
  <c r="H45" i="1"/>
  <c r="E45" i="1"/>
  <c r="K44" i="1"/>
  <c r="H44" i="1"/>
  <c r="E44" i="1"/>
  <c r="K43" i="1"/>
  <c r="H43" i="1"/>
  <c r="E43" i="1"/>
  <c r="K42" i="1"/>
  <c r="H42" i="1"/>
  <c r="E42" i="1"/>
  <c r="K41" i="1"/>
  <c r="H41" i="1"/>
  <c r="E41" i="1"/>
  <c r="K40" i="1"/>
  <c r="H40" i="1"/>
  <c r="E40" i="1"/>
  <c r="K39" i="1"/>
  <c r="H39" i="1"/>
  <c r="E39" i="1"/>
  <c r="K38" i="1"/>
  <c r="H38" i="1"/>
  <c r="E38" i="1"/>
  <c r="K37" i="1"/>
  <c r="H37" i="1"/>
  <c r="E37" i="1"/>
  <c r="K36" i="1"/>
  <c r="H36" i="1"/>
  <c r="E36" i="1"/>
  <c r="K35" i="1"/>
  <c r="H35" i="1"/>
  <c r="E35" i="1"/>
  <c r="K34" i="1"/>
  <c r="H34" i="1"/>
  <c r="E34" i="1"/>
  <c r="K33" i="1"/>
  <c r="H33" i="1"/>
  <c r="E33" i="1"/>
  <c r="K32" i="1"/>
  <c r="H32" i="1"/>
  <c r="E32" i="1"/>
  <c r="K31" i="1"/>
  <c r="H31" i="1"/>
  <c r="E31" i="1"/>
  <c r="K30" i="1"/>
  <c r="H30" i="1"/>
  <c r="E30" i="1"/>
  <c r="K29" i="1"/>
  <c r="H29" i="1"/>
  <c r="E29" i="1"/>
  <c r="K28" i="1"/>
  <c r="H28" i="1"/>
  <c r="E28" i="1"/>
  <c r="K27" i="1"/>
  <c r="H27" i="1"/>
  <c r="E27" i="1"/>
  <c r="K26" i="1"/>
  <c r="H26" i="1"/>
  <c r="E26" i="1"/>
  <c r="K25" i="1"/>
  <c r="H25" i="1"/>
  <c r="E25" i="1"/>
  <c r="K24" i="1"/>
  <c r="H24" i="1"/>
  <c r="E24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K10" i="1"/>
  <c r="H10" i="1"/>
  <c r="E10" i="1"/>
  <c r="K9" i="1"/>
  <c r="H9" i="1"/>
  <c r="E9" i="1"/>
  <c r="K8" i="1"/>
  <c r="H8" i="1"/>
  <c r="E8" i="1"/>
  <c r="K7" i="1"/>
  <c r="H7" i="1"/>
  <c r="E7" i="1"/>
  <c r="K6" i="1"/>
  <c r="H6" i="1"/>
  <c r="E6" i="1"/>
  <c r="K5" i="1"/>
  <c r="H5" i="1"/>
  <c r="J3" i="1"/>
  <c r="I3" i="1"/>
  <c r="G3" i="1"/>
  <c r="F3" i="1"/>
  <c r="E99" i="1" l="1"/>
  <c r="H99" i="1"/>
</calcChain>
</file>

<file path=xl/sharedStrings.xml><?xml version="1.0" encoding="utf-8"?>
<sst xmlns="http://schemas.openxmlformats.org/spreadsheetml/2006/main" count="117" uniqueCount="106">
  <si>
    <t>% Change</t>
  </si>
  <si>
    <t>Total Property</t>
  </si>
  <si>
    <t>Value</t>
  </si>
  <si>
    <t>Taxes Levied</t>
  </si>
  <si>
    <t xml:space="preserve">Average </t>
  </si>
  <si>
    <t>Average Rate</t>
  </si>
  <si>
    <t>Co#</t>
  </si>
  <si>
    <t>County Name</t>
  </si>
  <si>
    <t>Tax Rate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</si>
  <si>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</si>
  <si>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</si>
  <si>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</si>
  <si>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</si>
  <si>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</si>
  <si>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</si>
  <si>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</si>
  <si>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</si>
  <si>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</si>
  <si>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</si>
  <si>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</si>
  <si>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</si>
  <si>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</si>
  <si>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</si>
  <si>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</si>
  <si>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</si>
  <si>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</si>
  <si>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</si>
  <si>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</si>
  <si>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</si>
  <si>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</si>
  <si>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</si>
  <si>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</si>
  <si>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</si>
  <si>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</si>
  <si>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</si>
  <si>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</si>
  <si>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</si>
  <si>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</si>
  <si>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</si>
  <si>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</si>
  <si>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</si>
  <si>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</si>
  <si>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</si>
  <si>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</si>
  <si>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</si>
  <si>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</si>
  <si>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</si>
  <si>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</si>
  <si>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</si>
  <si>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</si>
  <si>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</si>
  <si>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</si>
  <si>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</si>
  <si>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</si>
  <si>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</si>
  <si>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</si>
  <si>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</si>
  <si>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</si>
  <si>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</si>
  <si>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</si>
  <si>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</si>
  <si>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</si>
  <si>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</si>
  <si>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</si>
  <si>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</si>
  <si>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</si>
  <si>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</si>
  <si>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</si>
  <si>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</si>
  <si>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</si>
  <si>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</si>
  <si>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</si>
  <si>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</si>
  <si>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</si>
  <si>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</si>
  <si>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</si>
  <si>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</si>
  <si>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</si>
  <si>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</si>
  <si>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</si>
  <si>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</si>
  <si>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</si>
  <si>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</si>
  <si>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</si>
  <si>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</si>
  <si>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</si>
  <si>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</si>
  <si>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</si>
  <si>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</si>
  <si>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</si>
  <si>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</si>
  <si>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</si>
  <si>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</si>
  <si>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</si>
  <si>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</si>
  <si>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</si>
  <si>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</si>
  <si>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</si>
  <si>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</si>
  <si>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</si>
  <si>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</si>
  <si>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</si>
  <si>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</si>
  <si>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2022 vs 2023</t>
  </si>
  <si>
    <t>Comparison 2022 vs. 2023  %Change Property Value, Taxes Levied, &amp; Average Rates; Alphabetical by County</t>
  </si>
  <si>
    <t>Nebraska Dept. of Revenue Property Assessment Division    Source: Certficate of Taxes Levied Report CTL Dec 18,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</si>
</sst>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000%"/>
  </numFmts>
  <fonts count="9" x14ac:knownFonts="1">
    <font>
      <sz val="10"/>
      <name val="Arial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rgb="FFFF000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CFFCC"/>
        <bgColor indexed="3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1" fontId="4" fillId="2" borderId="0" xfId="0" applyNumberFormat="1" applyFont="1" applyFill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4" fillId="2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/>
    <xf numFmtId="1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0" borderId="7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" fontId="5" fillId="0" borderId="9" xfId="0" applyNumberFormat="1" applyFont="1" applyBorder="1" applyAlignment="1">
      <alignment horizontal="center"/>
    </xf>
    <xf numFmtId="1" fontId="5" fillId="3" borderId="9" xfId="0" quotePrefix="1" applyNumberFormat="1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4" fillId="0" borderId="10" xfId="0" applyNumberFormat="1" applyFont="1" applyBorder="1"/>
    <xf numFmtId="0" fontId="4" fillId="0" borderId="10" xfId="0" applyFont="1" applyBorder="1"/>
    <xf numFmtId="164" fontId="4" fillId="0" borderId="10" xfId="0" applyNumberFormat="1" applyFont="1" applyBorder="1"/>
    <xf numFmtId="10" fontId="8" fillId="3" borderId="10" xfId="0" applyNumberFormat="1" applyFont="1" applyFill="1" applyBorder="1"/>
    <xf numFmtId="165" fontId="4" fillId="0" borderId="10" xfId="0" applyNumberFormat="1" applyFont="1" applyBorder="1"/>
    <xf numFmtId="4" fontId="4" fillId="0" borderId="10" xfId="0" applyNumberFormat="1" applyFont="1" applyBorder="1"/>
    <xf numFmtId="166" fontId="4" fillId="0" borderId="10" xfId="0" applyNumberFormat="1" applyFont="1" applyBorder="1"/>
    <xf numFmtId="3" fontId="4" fillId="0" borderId="10" xfId="0" applyNumberFormat="1" applyFont="1" applyBorder="1"/>
    <xf numFmtId="1" fontId="5" fillId="0" borderId="11" xfId="0" applyNumberFormat="1" applyFont="1" applyBorder="1"/>
    <xf numFmtId="0" fontId="5" fillId="0" borderId="11" xfId="0" applyFont="1" applyBorder="1"/>
    <xf numFmtId="164" fontId="5" fillId="0" borderId="11" xfId="0" applyNumberFormat="1" applyFont="1" applyBorder="1"/>
    <xf numFmtId="10" fontId="5" fillId="3" borderId="11" xfId="0" applyNumberFormat="1" applyFont="1" applyFill="1" applyBorder="1"/>
    <xf numFmtId="165" fontId="5" fillId="0" borderId="11" xfId="0" applyNumberFormat="1" applyFont="1" applyBorder="1"/>
    <xf numFmtId="166" fontId="5" fillId="0" borderId="11" xfId="0" applyNumberFormat="1" applyFont="1" applyBorder="1"/>
    <xf numFmtId="0" fontId="4" fillId="0" borderId="0" xfId="0" applyFont="1"/>
    <xf numFmtId="10" fontId="0" fillId="0" borderId="0" xfId="0" applyNumberFormat="1"/>
    <xf numFmtId="1" fontId="6" fillId="0" borderId="0" xfId="0" applyNumberFormat="1" applyFont="1" applyFill="1" applyAlignment="1">
      <alignment horizontal="right"/>
    </xf>
    <xf numFmtId="0" fontId="0" fillId="0" borderId="0" xfId="0" applyFill="1"/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883A5-4A6D-4EC9-AF3C-37681293A550}">
  <sheetPr>
    <pageSetUpPr fitToPage="1"/>
  </sheetPr>
  <dimension ref="A1:T102"/>
  <sheetViews>
    <sheetView tabSelected="1" workbookViewId="0">
      <selection activeCell="N10" sqref="N10"/>
    </sheetView>
  </sheetViews>
  <sheetFormatPr defaultRowHeight="12.75" x14ac:dyDescent="0.2"/>
  <cols>
    <col min="1" max="1" width="4.5703125" customWidth="1"/>
    <col min="2" max="2" width="17.28515625" customWidth="1"/>
    <col min="3" max="4" width="15.42578125" bestFit="1" customWidth="1"/>
    <col min="5" max="5" width="12" bestFit="1" customWidth="1"/>
    <col min="6" max="7" width="15.85546875" bestFit="1" customWidth="1"/>
    <col min="8" max="8" width="13.42578125" customWidth="1"/>
    <col min="9" max="10" width="12.7109375" customWidth="1"/>
    <col min="11" max="11" width="13.42578125" bestFit="1" customWidth="1"/>
    <col min="12" max="12" width="9" customWidth="1"/>
  </cols>
  <sheetData>
    <row r="1" spans="1:20" ht="15.75" x14ac:dyDescent="0.25">
      <c r="A1" s="1" t="s">
        <v>104</v>
      </c>
      <c r="B1" s="2"/>
      <c r="C1" s="3"/>
      <c r="D1" s="3"/>
      <c r="E1" s="4"/>
      <c r="F1" s="4"/>
      <c r="G1" s="4"/>
      <c r="H1" s="3"/>
      <c r="I1" s="5"/>
      <c r="J1" s="6"/>
      <c r="M1" s="45"/>
      <c r="N1" s="46"/>
      <c r="O1" s="46"/>
      <c r="P1" s="46"/>
      <c r="Q1" s="46"/>
      <c r="R1" s="46"/>
      <c r="S1" s="46"/>
      <c r="T1" s="46"/>
    </row>
    <row r="2" spans="1:20" x14ac:dyDescent="0.2">
      <c r="A2" s="7" t="s">
        <v>105</v>
      </c>
      <c r="B2" s="5"/>
      <c r="C2" s="8"/>
      <c r="D2" s="8"/>
      <c r="E2" s="8"/>
      <c r="F2" s="9"/>
      <c r="G2" s="9"/>
      <c r="H2" s="9"/>
      <c r="I2" s="5"/>
      <c r="J2" s="10"/>
      <c r="K2" s="11"/>
      <c r="M2" s="47"/>
      <c r="N2" s="46"/>
      <c r="O2" s="46"/>
      <c r="P2" s="46"/>
      <c r="Q2" s="46"/>
      <c r="R2" s="46"/>
      <c r="S2" s="46"/>
      <c r="T2" s="46"/>
    </row>
    <row r="3" spans="1:20" x14ac:dyDescent="0.2">
      <c r="A3" s="13"/>
      <c r="B3" s="14"/>
      <c r="C3" s="15">
        <v>2022</v>
      </c>
      <c r="D3" s="15">
        <v>2023</v>
      </c>
      <c r="E3" s="16" t="s">
        <v>0</v>
      </c>
      <c r="F3" s="15">
        <f>+C3</f>
        <v>2022</v>
      </c>
      <c r="G3" s="15">
        <f>+D3</f>
        <v>2023</v>
      </c>
      <c r="H3" s="16" t="s">
        <v>0</v>
      </c>
      <c r="I3" s="15">
        <f>+C3</f>
        <v>2022</v>
      </c>
      <c r="J3" s="15">
        <f>+D3</f>
        <v>2023</v>
      </c>
      <c r="K3" s="16" t="s">
        <v>0</v>
      </c>
      <c r="M3" s="47"/>
      <c r="N3" s="46"/>
      <c r="O3" s="46"/>
      <c r="P3" s="46"/>
      <c r="Q3" s="46"/>
      <c r="R3" s="46"/>
      <c r="S3" s="46"/>
      <c r="T3" s="46"/>
    </row>
    <row r="4" spans="1:20" x14ac:dyDescent="0.2">
      <c r="A4" s="17"/>
      <c r="B4" s="18"/>
      <c r="C4" s="19" t="s">
        <v>1</v>
      </c>
      <c r="D4" s="19" t="s">
        <v>1</v>
      </c>
      <c r="E4" s="20" t="s">
        <v>2</v>
      </c>
      <c r="F4" s="21" t="s">
        <v>1</v>
      </c>
      <c r="G4" s="21" t="s">
        <v>1</v>
      </c>
      <c r="H4" s="20" t="s">
        <v>3</v>
      </c>
      <c r="I4" s="22" t="s">
        <v>4</v>
      </c>
      <c r="J4" s="22" t="s">
        <v>4</v>
      </c>
      <c r="K4" s="20" t="s">
        <v>5</v>
      </c>
      <c r="M4" s="47"/>
      <c r="N4" s="46"/>
      <c r="O4" s="46"/>
      <c r="P4" s="46"/>
      <c r="Q4" s="46"/>
      <c r="R4" s="46"/>
      <c r="S4" s="46"/>
      <c r="T4" s="46"/>
    </row>
    <row r="5" spans="1:20" x14ac:dyDescent="0.2">
      <c r="A5" s="23" t="s">
        <v>6</v>
      </c>
      <c r="B5" s="24" t="s">
        <v>7</v>
      </c>
      <c r="C5" s="25" t="s">
        <v>2</v>
      </c>
      <c r="D5" s="25" t="s">
        <v>2</v>
      </c>
      <c r="E5" s="26" t="s">
        <v>103</v>
      </c>
      <c r="F5" s="27" t="s">
        <v>3</v>
      </c>
      <c r="G5" s="27" t="s">
        <v>3</v>
      </c>
      <c r="H5" s="26" t="str">
        <f>+E5</f>
        <v>2022 vs 2023</v>
      </c>
      <c r="I5" s="28" t="s">
        <v>8</v>
      </c>
      <c r="J5" s="28" t="s">
        <v>8</v>
      </c>
      <c r="K5" s="26" t="str">
        <f>+E5</f>
        <v>2022 vs 2023</v>
      </c>
      <c r="L5" s="12"/>
      <c r="M5" s="47"/>
      <c r="N5" s="46"/>
      <c r="O5" s="46"/>
      <c r="P5" s="46"/>
      <c r="Q5" s="46"/>
      <c r="R5" s="46"/>
      <c r="S5" s="46"/>
      <c r="T5" s="46"/>
    </row>
    <row r="6" spans="1:20" x14ac:dyDescent="0.2">
      <c r="A6" s="29">
        <v>1</v>
      </c>
      <c r="B6" s="30" t="s">
        <v>9</v>
      </c>
      <c r="C6" s="31">
        <v>4227782280</v>
      </c>
      <c r="D6" s="31">
        <v>4625720943</v>
      </c>
      <c r="E6" s="32">
        <f t="shared" ref="E6:E69" si="0">(D6-C6)/C6</f>
        <v>9.4124682077999539E-2</v>
      </c>
      <c r="F6" s="33">
        <v>75270636.060000002</v>
      </c>
      <c r="G6" s="34">
        <v>75836628.959999993</v>
      </c>
      <c r="H6" s="32">
        <f t="shared" ref="H6:H69" si="1">(G6-F6)/F6</f>
        <v>7.519438251442764E-3</v>
      </c>
      <c r="I6" s="35">
        <v>1.7804E-2</v>
      </c>
      <c r="J6" s="35">
        <v>1.6395E-2</v>
      </c>
      <c r="K6" s="32">
        <f t="shared" ref="K6:K69" si="2">(J6-I6)/I6</f>
        <v>-7.9139519209166509E-2</v>
      </c>
      <c r="M6" s="46"/>
      <c r="N6" s="46"/>
      <c r="O6" s="46"/>
      <c r="P6" s="46"/>
      <c r="Q6" s="46"/>
      <c r="R6" s="46"/>
      <c r="S6" s="46"/>
      <c r="T6" s="46"/>
    </row>
    <row r="7" spans="1:20" x14ac:dyDescent="0.2">
      <c r="A7" s="29">
        <v>2</v>
      </c>
      <c r="B7" s="30" t="s">
        <v>10</v>
      </c>
      <c r="C7" s="36">
        <v>2588086578</v>
      </c>
      <c r="D7" s="36">
        <v>2757468136</v>
      </c>
      <c r="E7" s="32">
        <f t="shared" si="0"/>
        <v>6.5446635147303797E-2</v>
      </c>
      <c r="F7" s="34">
        <v>32227006.649999999</v>
      </c>
      <c r="G7" s="34">
        <v>33492615.27</v>
      </c>
      <c r="H7" s="32">
        <f t="shared" si="1"/>
        <v>3.9271677749816741E-2</v>
      </c>
      <c r="I7" s="35">
        <v>1.2452E-2</v>
      </c>
      <c r="J7" s="35">
        <v>1.2146000000000001E-2</v>
      </c>
      <c r="K7" s="32">
        <f t="shared" si="2"/>
        <v>-2.4574365563764775E-2</v>
      </c>
    </row>
    <row r="8" spans="1:20" x14ac:dyDescent="0.2">
      <c r="A8" s="29">
        <v>3</v>
      </c>
      <c r="B8" s="30" t="s">
        <v>11</v>
      </c>
      <c r="C8" s="36">
        <v>263992642</v>
      </c>
      <c r="D8" s="36">
        <v>265114508</v>
      </c>
      <c r="E8" s="32">
        <f t="shared" si="0"/>
        <v>4.2496108660483043E-3</v>
      </c>
      <c r="F8" s="34">
        <v>3206713.92</v>
      </c>
      <c r="G8" s="34">
        <v>3240891.66</v>
      </c>
      <c r="H8" s="32">
        <f t="shared" si="1"/>
        <v>1.0658181818726201E-2</v>
      </c>
      <c r="I8" s="35">
        <v>1.2147E-2</v>
      </c>
      <c r="J8" s="35">
        <v>1.2224E-2</v>
      </c>
      <c r="K8" s="32">
        <f t="shared" si="2"/>
        <v>6.3390137482506525E-3</v>
      </c>
    </row>
    <row r="9" spans="1:20" x14ac:dyDescent="0.2">
      <c r="A9" s="29">
        <v>4</v>
      </c>
      <c r="B9" s="30" t="s">
        <v>12</v>
      </c>
      <c r="C9" s="36">
        <v>280887755</v>
      </c>
      <c r="D9" s="36">
        <v>299552877</v>
      </c>
      <c r="E9" s="32">
        <f t="shared" si="0"/>
        <v>6.6450465240109877E-2</v>
      </c>
      <c r="F9" s="34">
        <v>4191874.56</v>
      </c>
      <c r="G9" s="34">
        <v>4357506</v>
      </c>
      <c r="H9" s="32">
        <f t="shared" si="1"/>
        <v>3.9512499152646388E-2</v>
      </c>
      <c r="I9" s="35">
        <v>1.4924E-2</v>
      </c>
      <c r="J9" s="35">
        <v>1.4546999999999999E-2</v>
      </c>
      <c r="K9" s="32">
        <f t="shared" si="2"/>
        <v>-2.5261324041811885E-2</v>
      </c>
    </row>
    <row r="10" spans="1:20" x14ac:dyDescent="0.2">
      <c r="A10" s="29">
        <v>5</v>
      </c>
      <c r="B10" s="30" t="s">
        <v>13</v>
      </c>
      <c r="C10" s="36">
        <v>354518194</v>
      </c>
      <c r="D10" s="36">
        <v>356945039</v>
      </c>
      <c r="E10" s="32">
        <f t="shared" si="0"/>
        <v>6.8454737755997931E-3</v>
      </c>
      <c r="F10" s="34">
        <v>3360110.85</v>
      </c>
      <c r="G10" s="34">
        <v>3329181.18</v>
      </c>
      <c r="H10" s="32">
        <f t="shared" si="1"/>
        <v>-9.2049552472353476E-3</v>
      </c>
      <c r="I10" s="35">
        <v>9.4780000000000003E-3</v>
      </c>
      <c r="J10" s="35">
        <v>9.3270000000000002E-3</v>
      </c>
      <c r="K10" s="32">
        <f t="shared" si="2"/>
        <v>-1.5931631145811361E-2</v>
      </c>
    </row>
    <row r="11" spans="1:20" x14ac:dyDescent="0.2">
      <c r="A11" s="29">
        <v>6</v>
      </c>
      <c r="B11" s="30" t="s">
        <v>14</v>
      </c>
      <c r="C11" s="36">
        <v>2367972177</v>
      </c>
      <c r="D11" s="36">
        <v>2509566259</v>
      </c>
      <c r="E11" s="32">
        <f t="shared" si="0"/>
        <v>5.9795500713773798E-2</v>
      </c>
      <c r="F11" s="34">
        <v>23532161.539999999</v>
      </c>
      <c r="G11" s="34">
        <v>24158636.800000001</v>
      </c>
      <c r="H11" s="32">
        <f t="shared" si="1"/>
        <v>2.6622087347782233E-2</v>
      </c>
      <c r="I11" s="35">
        <v>9.9380000000000007E-3</v>
      </c>
      <c r="J11" s="35">
        <v>9.6270000000000001E-3</v>
      </c>
      <c r="K11" s="32">
        <f t="shared" si="2"/>
        <v>-3.1294022942241949E-2</v>
      </c>
    </row>
    <row r="12" spans="1:20" x14ac:dyDescent="0.2">
      <c r="A12" s="29">
        <v>7</v>
      </c>
      <c r="B12" s="30" t="s">
        <v>15</v>
      </c>
      <c r="C12" s="36">
        <v>1576055593</v>
      </c>
      <c r="D12" s="36">
        <v>1659509240</v>
      </c>
      <c r="E12" s="32">
        <f t="shared" si="0"/>
        <v>5.295095386904921E-2</v>
      </c>
      <c r="F12" s="34">
        <v>26742816.899999999</v>
      </c>
      <c r="G12" s="34">
        <v>27434701.899999999</v>
      </c>
      <c r="H12" s="32">
        <f t="shared" si="1"/>
        <v>2.5871807094487494E-2</v>
      </c>
      <c r="I12" s="35">
        <v>1.6968E-2</v>
      </c>
      <c r="J12" s="35">
        <v>1.6532000000000002E-2</v>
      </c>
      <c r="K12" s="32">
        <f t="shared" si="2"/>
        <v>-2.569542668552563E-2</v>
      </c>
    </row>
    <row r="13" spans="1:20" x14ac:dyDescent="0.2">
      <c r="A13" s="29">
        <v>8</v>
      </c>
      <c r="B13" s="30" t="s">
        <v>16</v>
      </c>
      <c r="C13" s="36">
        <v>601978692</v>
      </c>
      <c r="D13" s="36">
        <v>608156267</v>
      </c>
      <c r="E13" s="32">
        <f t="shared" si="0"/>
        <v>1.026211572286017E-2</v>
      </c>
      <c r="F13" s="34">
        <v>7098813.9000000004</v>
      </c>
      <c r="G13" s="34">
        <v>7343226.2400000002</v>
      </c>
      <c r="H13" s="32">
        <f t="shared" si="1"/>
        <v>3.4430024993330199E-2</v>
      </c>
      <c r="I13" s="35">
        <v>1.1792E-2</v>
      </c>
      <c r="J13" s="35">
        <v>1.2075000000000001E-2</v>
      </c>
      <c r="K13" s="32">
        <f t="shared" si="2"/>
        <v>2.3999321573948462E-2</v>
      </c>
    </row>
    <row r="14" spans="1:20" x14ac:dyDescent="0.2">
      <c r="A14" s="29">
        <v>9</v>
      </c>
      <c r="B14" s="30" t="s">
        <v>17</v>
      </c>
      <c r="C14" s="36">
        <v>994673446</v>
      </c>
      <c r="D14" s="36">
        <v>1032185856</v>
      </c>
      <c r="E14" s="32">
        <f t="shared" si="0"/>
        <v>3.7713291885747194E-2</v>
      </c>
      <c r="F14" s="34">
        <v>12180205.32</v>
      </c>
      <c r="G14" s="34">
        <v>12528216.92</v>
      </c>
      <c r="H14" s="32">
        <f t="shared" si="1"/>
        <v>2.8571899311792524E-2</v>
      </c>
      <c r="I14" s="35">
        <v>1.2245000000000001E-2</v>
      </c>
      <c r="J14" s="35">
        <v>1.2137999999999999E-2</v>
      </c>
      <c r="K14" s="32">
        <f t="shared" si="2"/>
        <v>-8.73826051449581E-3</v>
      </c>
    </row>
    <row r="15" spans="1:20" x14ac:dyDescent="0.2">
      <c r="A15" s="29">
        <v>10</v>
      </c>
      <c r="B15" s="30" t="s">
        <v>18</v>
      </c>
      <c r="C15" s="36">
        <v>6675988350</v>
      </c>
      <c r="D15" s="36">
        <v>7335203440</v>
      </c>
      <c r="E15" s="32">
        <f t="shared" si="0"/>
        <v>9.8744194183622264E-2</v>
      </c>
      <c r="F15" s="34">
        <v>116314983.73999999</v>
      </c>
      <c r="G15" s="34">
        <v>124151294.48</v>
      </c>
      <c r="H15" s="32">
        <f t="shared" si="1"/>
        <v>6.7371464002579332E-2</v>
      </c>
      <c r="I15" s="35">
        <v>1.7423000000000001E-2</v>
      </c>
      <c r="J15" s="35">
        <v>1.6924999999999999E-2</v>
      </c>
      <c r="K15" s="32">
        <f t="shared" si="2"/>
        <v>-2.8582907650806514E-2</v>
      </c>
    </row>
    <row r="16" spans="1:20" x14ac:dyDescent="0.2">
      <c r="A16" s="29">
        <v>11</v>
      </c>
      <c r="B16" s="30" t="s">
        <v>19</v>
      </c>
      <c r="C16" s="36">
        <v>1878649374</v>
      </c>
      <c r="D16" s="36">
        <v>2175865301</v>
      </c>
      <c r="E16" s="32">
        <f t="shared" si="0"/>
        <v>0.1582072371318396</v>
      </c>
      <c r="F16" s="34">
        <v>29436710.48</v>
      </c>
      <c r="G16" s="34">
        <v>30771353.420000002</v>
      </c>
      <c r="H16" s="32">
        <f t="shared" si="1"/>
        <v>4.5339405057055866E-2</v>
      </c>
      <c r="I16" s="35">
        <v>1.5668999999999999E-2</v>
      </c>
      <c r="J16" s="35">
        <v>1.4142E-2</v>
      </c>
      <c r="K16" s="32">
        <f t="shared" si="2"/>
        <v>-9.7453570744782628E-2</v>
      </c>
    </row>
    <row r="17" spans="1:11" x14ac:dyDescent="0.2">
      <c r="A17" s="29">
        <v>12</v>
      </c>
      <c r="B17" s="30" t="s">
        <v>20</v>
      </c>
      <c r="C17" s="36">
        <v>2484948034</v>
      </c>
      <c r="D17" s="36">
        <v>2742127331</v>
      </c>
      <c r="E17" s="32">
        <f t="shared" si="0"/>
        <v>0.10349483911984293</v>
      </c>
      <c r="F17" s="34">
        <v>32339909.719999999</v>
      </c>
      <c r="G17" s="34">
        <v>34636075.140000001</v>
      </c>
      <c r="H17" s="32">
        <f t="shared" si="1"/>
        <v>7.1000984229092706E-2</v>
      </c>
      <c r="I17" s="35">
        <v>1.3014E-2</v>
      </c>
      <c r="J17" s="35">
        <v>1.2631E-2</v>
      </c>
      <c r="K17" s="32">
        <f t="shared" si="2"/>
        <v>-2.9429844782541854E-2</v>
      </c>
    </row>
    <row r="18" spans="1:11" x14ac:dyDescent="0.2">
      <c r="A18" s="29">
        <v>13</v>
      </c>
      <c r="B18" s="30" t="s">
        <v>21</v>
      </c>
      <c r="C18" s="36">
        <v>4409798525</v>
      </c>
      <c r="D18" s="36">
        <v>4535329271</v>
      </c>
      <c r="E18" s="32">
        <f t="shared" si="0"/>
        <v>2.8466322279428854E-2</v>
      </c>
      <c r="F18" s="34">
        <v>77825105.230000004</v>
      </c>
      <c r="G18" s="34">
        <v>78357788.609999999</v>
      </c>
      <c r="H18" s="32">
        <f t="shared" si="1"/>
        <v>6.8446213908189687E-3</v>
      </c>
      <c r="I18" s="35">
        <v>1.7648E-2</v>
      </c>
      <c r="J18" s="35">
        <v>1.7277000000000001E-2</v>
      </c>
      <c r="K18" s="32">
        <f t="shared" si="2"/>
        <v>-2.1022212148685392E-2</v>
      </c>
    </row>
    <row r="19" spans="1:11" x14ac:dyDescent="0.2">
      <c r="A19" s="29">
        <v>14</v>
      </c>
      <c r="B19" s="30" t="s">
        <v>22</v>
      </c>
      <c r="C19" s="36">
        <v>2630791693</v>
      </c>
      <c r="D19" s="36">
        <v>2824135208</v>
      </c>
      <c r="E19" s="32">
        <f t="shared" si="0"/>
        <v>7.3492521477260112E-2</v>
      </c>
      <c r="F19" s="34">
        <v>31795118.800000001</v>
      </c>
      <c r="G19" s="34">
        <v>32401672.059999999</v>
      </c>
      <c r="H19" s="32">
        <f t="shared" si="1"/>
        <v>1.907693013557785E-2</v>
      </c>
      <c r="I19" s="35">
        <v>1.2086E-2</v>
      </c>
      <c r="J19" s="35">
        <v>1.1473000000000001E-2</v>
      </c>
      <c r="K19" s="32">
        <f t="shared" si="2"/>
        <v>-5.0719841138507277E-2</v>
      </c>
    </row>
    <row r="20" spans="1:11" x14ac:dyDescent="0.2">
      <c r="A20" s="29">
        <v>15</v>
      </c>
      <c r="B20" s="30" t="s">
        <v>23</v>
      </c>
      <c r="C20" s="36">
        <v>1455499568</v>
      </c>
      <c r="D20" s="36">
        <v>1544632498</v>
      </c>
      <c r="E20" s="32">
        <f t="shared" si="0"/>
        <v>6.1238719653127376E-2</v>
      </c>
      <c r="F20" s="34">
        <v>16120257.26</v>
      </c>
      <c r="G20" s="34">
        <v>16239668.18</v>
      </c>
      <c r="H20" s="32">
        <f t="shared" si="1"/>
        <v>7.4075070933452289E-3</v>
      </c>
      <c r="I20" s="35">
        <v>1.1075E-2</v>
      </c>
      <c r="J20" s="35">
        <v>1.0514000000000001E-2</v>
      </c>
      <c r="K20" s="32">
        <f t="shared" si="2"/>
        <v>-5.0654627539503297E-2</v>
      </c>
    </row>
    <row r="21" spans="1:11" x14ac:dyDescent="0.2">
      <c r="A21" s="29">
        <v>16</v>
      </c>
      <c r="B21" s="30" t="s">
        <v>24</v>
      </c>
      <c r="C21" s="36">
        <v>2219986414</v>
      </c>
      <c r="D21" s="36">
        <v>2405004996</v>
      </c>
      <c r="E21" s="32">
        <f t="shared" si="0"/>
        <v>8.3342213642934482E-2</v>
      </c>
      <c r="F21" s="34">
        <v>23274616.82</v>
      </c>
      <c r="G21" s="34">
        <v>23263452.420000002</v>
      </c>
      <c r="H21" s="32">
        <f t="shared" si="1"/>
        <v>-4.7968136645776624E-4</v>
      </c>
      <c r="I21" s="35">
        <v>1.0484E-2</v>
      </c>
      <c r="J21" s="35">
        <v>9.6729999999999993E-3</v>
      </c>
      <c r="K21" s="32">
        <f t="shared" si="2"/>
        <v>-7.7355971003433888E-2</v>
      </c>
    </row>
    <row r="22" spans="1:11" x14ac:dyDescent="0.2">
      <c r="A22" s="29">
        <v>17</v>
      </c>
      <c r="B22" s="30" t="s">
        <v>25</v>
      </c>
      <c r="C22" s="36">
        <v>1452186414</v>
      </c>
      <c r="D22" s="36">
        <v>1537261704</v>
      </c>
      <c r="E22" s="32">
        <f t="shared" si="0"/>
        <v>5.8584276219512961E-2</v>
      </c>
      <c r="F22" s="34">
        <v>27091069.079999998</v>
      </c>
      <c r="G22" s="34">
        <v>28155652.199999999</v>
      </c>
      <c r="H22" s="32">
        <f t="shared" si="1"/>
        <v>3.9296460278340599E-2</v>
      </c>
      <c r="I22" s="35">
        <v>1.8655000000000001E-2</v>
      </c>
      <c r="J22" s="35">
        <v>1.8315000000000001E-2</v>
      </c>
      <c r="K22" s="32">
        <f t="shared" si="2"/>
        <v>-1.8225676762262128E-2</v>
      </c>
    </row>
    <row r="23" spans="1:11" x14ac:dyDescent="0.2">
      <c r="A23" s="29">
        <v>18</v>
      </c>
      <c r="B23" s="30" t="s">
        <v>26</v>
      </c>
      <c r="C23" s="36">
        <v>2170390088</v>
      </c>
      <c r="D23" s="36">
        <v>2344124663</v>
      </c>
      <c r="E23" s="32">
        <f t="shared" si="0"/>
        <v>8.0047626443085745E-2</v>
      </c>
      <c r="F23" s="34">
        <v>29013118.059999999</v>
      </c>
      <c r="G23" s="34">
        <v>29596863.84</v>
      </c>
      <c r="H23" s="32">
        <f t="shared" si="1"/>
        <v>2.0120063579267745E-2</v>
      </c>
      <c r="I23" s="35">
        <v>1.3368E-2</v>
      </c>
      <c r="J23" s="35">
        <v>1.2626E-2</v>
      </c>
      <c r="K23" s="32">
        <f t="shared" si="2"/>
        <v>-5.5505685218432049E-2</v>
      </c>
    </row>
    <row r="24" spans="1:11" x14ac:dyDescent="0.2">
      <c r="A24" s="29">
        <v>19</v>
      </c>
      <c r="B24" s="30" t="s">
        <v>27</v>
      </c>
      <c r="C24" s="36">
        <v>2026934144</v>
      </c>
      <c r="D24" s="36">
        <v>2295629284</v>
      </c>
      <c r="E24" s="32">
        <f t="shared" si="0"/>
        <v>0.13256234337724984</v>
      </c>
      <c r="F24" s="34">
        <v>30483182.780000001</v>
      </c>
      <c r="G24" s="34">
        <v>32921227.66</v>
      </c>
      <c r="H24" s="32">
        <f t="shared" si="1"/>
        <v>7.9979997416792015E-2</v>
      </c>
      <c r="I24" s="35">
        <v>1.5039E-2</v>
      </c>
      <c r="J24" s="35">
        <v>1.4341E-2</v>
      </c>
      <c r="K24" s="32">
        <f t="shared" si="2"/>
        <v>-4.6412660416251125E-2</v>
      </c>
    </row>
    <row r="25" spans="1:11" x14ac:dyDescent="0.2">
      <c r="A25" s="29">
        <v>20</v>
      </c>
      <c r="B25" s="30" t="s">
        <v>28</v>
      </c>
      <c r="C25" s="36">
        <v>2831595255</v>
      </c>
      <c r="D25" s="36">
        <v>3078870467</v>
      </c>
      <c r="E25" s="32">
        <f t="shared" si="0"/>
        <v>8.7327174165645366E-2</v>
      </c>
      <c r="F25" s="34">
        <v>32321841.039999999</v>
      </c>
      <c r="G25" s="34">
        <v>33035073.559999999</v>
      </c>
      <c r="H25" s="32">
        <f t="shared" si="1"/>
        <v>2.2066580895479818E-2</v>
      </c>
      <c r="I25" s="35">
        <v>1.1415E-2</v>
      </c>
      <c r="J25" s="35">
        <v>1.073E-2</v>
      </c>
      <c r="K25" s="32">
        <f t="shared" si="2"/>
        <v>-6.0008760402978527E-2</v>
      </c>
    </row>
    <row r="26" spans="1:11" x14ac:dyDescent="0.2">
      <c r="A26" s="29">
        <v>21</v>
      </c>
      <c r="B26" s="30" t="s">
        <v>29</v>
      </c>
      <c r="C26" s="36">
        <v>3483938639</v>
      </c>
      <c r="D26" s="36">
        <v>3544414655</v>
      </c>
      <c r="E26" s="32">
        <f t="shared" si="0"/>
        <v>1.7358519269833787E-2</v>
      </c>
      <c r="F26" s="34">
        <v>45398838.880000003</v>
      </c>
      <c r="G26" s="34">
        <v>43799507.960000001</v>
      </c>
      <c r="H26" s="32">
        <f t="shared" si="1"/>
        <v>-3.5228454283322448E-2</v>
      </c>
      <c r="I26" s="35">
        <v>1.3030999999999999E-2</v>
      </c>
      <c r="J26" s="35">
        <v>1.2357E-2</v>
      </c>
      <c r="K26" s="32">
        <f t="shared" si="2"/>
        <v>-5.1722814826183662E-2</v>
      </c>
    </row>
    <row r="27" spans="1:11" x14ac:dyDescent="0.2">
      <c r="A27" s="29">
        <v>22</v>
      </c>
      <c r="B27" s="30" t="s">
        <v>30</v>
      </c>
      <c r="C27" s="36">
        <v>2222980115</v>
      </c>
      <c r="D27" s="36">
        <v>2413018069</v>
      </c>
      <c r="E27" s="32">
        <f t="shared" si="0"/>
        <v>8.5487923494088472E-2</v>
      </c>
      <c r="F27" s="34">
        <v>38529715.579999998</v>
      </c>
      <c r="G27" s="34">
        <v>38623714.659999996</v>
      </c>
      <c r="H27" s="32">
        <f t="shared" si="1"/>
        <v>2.4396515412844432E-3</v>
      </c>
      <c r="I27" s="35">
        <v>1.7332E-2</v>
      </c>
      <c r="J27" s="35">
        <v>1.6005999999999999E-2</v>
      </c>
      <c r="K27" s="32">
        <f t="shared" si="2"/>
        <v>-7.6505885068082202E-2</v>
      </c>
    </row>
    <row r="28" spans="1:11" x14ac:dyDescent="0.2">
      <c r="A28" s="29">
        <v>23</v>
      </c>
      <c r="B28" s="30" t="s">
        <v>31</v>
      </c>
      <c r="C28" s="36">
        <v>1038844388</v>
      </c>
      <c r="D28" s="36">
        <v>1109862504</v>
      </c>
      <c r="E28" s="32">
        <f t="shared" si="0"/>
        <v>6.8362612168243242E-2</v>
      </c>
      <c r="F28" s="34">
        <v>17499485.780000001</v>
      </c>
      <c r="G28" s="34">
        <v>18522466.059999999</v>
      </c>
      <c r="H28" s="32">
        <f t="shared" si="1"/>
        <v>5.8457733722047538E-2</v>
      </c>
      <c r="I28" s="35">
        <v>1.6844999999999999E-2</v>
      </c>
      <c r="J28" s="35">
        <v>1.6688999999999999E-2</v>
      </c>
      <c r="K28" s="32">
        <f t="shared" si="2"/>
        <v>-9.2609082813891307E-3</v>
      </c>
    </row>
    <row r="29" spans="1:11" x14ac:dyDescent="0.2">
      <c r="A29" s="29">
        <v>24</v>
      </c>
      <c r="B29" s="30" t="s">
        <v>32</v>
      </c>
      <c r="C29" s="36">
        <v>3502352623</v>
      </c>
      <c r="D29" s="36">
        <v>3820698077</v>
      </c>
      <c r="E29" s="32">
        <f t="shared" si="0"/>
        <v>9.0894746551052813E-2</v>
      </c>
      <c r="F29" s="34">
        <v>59582807.960000001</v>
      </c>
      <c r="G29" s="34">
        <v>62180294.600000001</v>
      </c>
      <c r="H29" s="32">
        <f t="shared" si="1"/>
        <v>4.3594565763731427E-2</v>
      </c>
      <c r="I29" s="35">
        <v>1.7011999999999999E-2</v>
      </c>
      <c r="J29" s="35">
        <v>1.6275000000000001E-2</v>
      </c>
      <c r="K29" s="32">
        <f t="shared" si="2"/>
        <v>-4.3322360686574073E-2</v>
      </c>
    </row>
    <row r="30" spans="1:11" x14ac:dyDescent="0.2">
      <c r="A30" s="29">
        <v>25</v>
      </c>
      <c r="B30" s="30" t="s">
        <v>33</v>
      </c>
      <c r="C30" s="36">
        <v>426862014</v>
      </c>
      <c r="D30" s="36">
        <v>452742788</v>
      </c>
      <c r="E30" s="32">
        <f t="shared" si="0"/>
        <v>6.0630304761669425E-2</v>
      </c>
      <c r="F30" s="34">
        <v>6410599.8200000003</v>
      </c>
      <c r="G30" s="34">
        <v>6519846.9199999999</v>
      </c>
      <c r="H30" s="32">
        <f t="shared" si="1"/>
        <v>1.7041634646911968E-2</v>
      </c>
      <c r="I30" s="35">
        <v>1.5018E-2</v>
      </c>
      <c r="J30" s="35">
        <v>1.4401000000000001E-2</v>
      </c>
      <c r="K30" s="32">
        <f t="shared" si="2"/>
        <v>-4.1084032494340089E-2</v>
      </c>
    </row>
    <row r="31" spans="1:11" x14ac:dyDescent="0.2">
      <c r="A31" s="29">
        <v>26</v>
      </c>
      <c r="B31" s="30" t="s">
        <v>34</v>
      </c>
      <c r="C31" s="36">
        <v>1476706058</v>
      </c>
      <c r="D31" s="36">
        <v>1728323598</v>
      </c>
      <c r="E31" s="32">
        <f t="shared" si="0"/>
        <v>0.17039107995587296</v>
      </c>
      <c r="F31" s="34">
        <v>20680848.379999999</v>
      </c>
      <c r="G31" s="34">
        <v>22042971.140000001</v>
      </c>
      <c r="H31" s="32">
        <f t="shared" si="1"/>
        <v>6.5863969164692546E-2</v>
      </c>
      <c r="I31" s="35">
        <v>1.4005E-2</v>
      </c>
      <c r="J31" s="35">
        <v>1.2754E-2</v>
      </c>
      <c r="K31" s="32">
        <f t="shared" si="2"/>
        <v>-8.9325240985362403E-2</v>
      </c>
    </row>
    <row r="32" spans="1:11" x14ac:dyDescent="0.2">
      <c r="A32" s="29">
        <v>27</v>
      </c>
      <c r="B32" s="30" t="s">
        <v>35</v>
      </c>
      <c r="C32" s="36">
        <v>5054376372</v>
      </c>
      <c r="D32" s="36">
        <v>5542732938</v>
      </c>
      <c r="E32" s="32">
        <f t="shared" si="0"/>
        <v>9.6620538332953407E-2</v>
      </c>
      <c r="F32" s="34">
        <v>81095862.219999999</v>
      </c>
      <c r="G32" s="34">
        <v>86014375.980000004</v>
      </c>
      <c r="H32" s="32">
        <f t="shared" si="1"/>
        <v>6.0650613056642405E-2</v>
      </c>
      <c r="I32" s="35">
        <v>1.6045E-2</v>
      </c>
      <c r="J32" s="35">
        <v>1.5518000000000001E-2</v>
      </c>
      <c r="K32" s="32">
        <f t="shared" si="2"/>
        <v>-3.2845123091305682E-2</v>
      </c>
    </row>
    <row r="33" spans="1:11" x14ac:dyDescent="0.2">
      <c r="A33" s="29">
        <v>28</v>
      </c>
      <c r="B33" s="30" t="s">
        <v>36</v>
      </c>
      <c r="C33" s="36">
        <v>57816795525</v>
      </c>
      <c r="D33" s="36">
        <v>64906016185</v>
      </c>
      <c r="E33" s="32">
        <f t="shared" si="0"/>
        <v>0.12261524693001394</v>
      </c>
      <c r="F33" s="34">
        <v>1329015921.97</v>
      </c>
      <c r="G33" s="34">
        <v>1433294489.48</v>
      </c>
      <c r="H33" s="32">
        <f t="shared" si="1"/>
        <v>7.846299339696991E-2</v>
      </c>
      <c r="I33" s="35">
        <v>2.2987E-2</v>
      </c>
      <c r="J33" s="35">
        <v>2.2082999999999998E-2</v>
      </c>
      <c r="K33" s="32">
        <f t="shared" si="2"/>
        <v>-3.932657589072093E-2</v>
      </c>
    </row>
    <row r="34" spans="1:11" x14ac:dyDescent="0.2">
      <c r="A34" s="29">
        <v>29</v>
      </c>
      <c r="B34" s="30" t="s">
        <v>37</v>
      </c>
      <c r="C34" s="36">
        <v>916462776</v>
      </c>
      <c r="D34" s="36">
        <v>953922860</v>
      </c>
      <c r="E34" s="32">
        <f t="shared" si="0"/>
        <v>4.0874637771430883E-2</v>
      </c>
      <c r="F34" s="34">
        <v>9555554.9000000004</v>
      </c>
      <c r="G34" s="34">
        <v>10148855.460000001</v>
      </c>
      <c r="H34" s="32">
        <f t="shared" si="1"/>
        <v>6.208959774800734E-2</v>
      </c>
      <c r="I34" s="35">
        <v>1.0427000000000001E-2</v>
      </c>
      <c r="J34" s="35">
        <v>1.0638999999999999E-2</v>
      </c>
      <c r="K34" s="32">
        <f t="shared" si="2"/>
        <v>2.0331830823822637E-2</v>
      </c>
    </row>
    <row r="35" spans="1:11" x14ac:dyDescent="0.2">
      <c r="A35" s="29">
        <v>30</v>
      </c>
      <c r="B35" s="30" t="s">
        <v>38</v>
      </c>
      <c r="C35" s="36">
        <v>2423957887</v>
      </c>
      <c r="D35" s="36">
        <v>2528714539</v>
      </c>
      <c r="E35" s="32">
        <f t="shared" si="0"/>
        <v>4.3217191421444853E-2</v>
      </c>
      <c r="F35" s="34">
        <v>28635337.940000001</v>
      </c>
      <c r="G35" s="34">
        <v>28609507.73</v>
      </c>
      <c r="H35" s="32">
        <f t="shared" si="1"/>
        <v>-9.0203964256064552E-4</v>
      </c>
      <c r="I35" s="35">
        <v>1.1813000000000001E-2</v>
      </c>
      <c r="J35" s="35">
        <v>1.1313999999999999E-2</v>
      </c>
      <c r="K35" s="32">
        <f t="shared" si="2"/>
        <v>-4.2241598239228066E-2</v>
      </c>
    </row>
    <row r="36" spans="1:11" x14ac:dyDescent="0.2">
      <c r="A36" s="29">
        <v>31</v>
      </c>
      <c r="B36" s="30" t="s">
        <v>39</v>
      </c>
      <c r="C36" s="36">
        <v>985061448</v>
      </c>
      <c r="D36" s="36">
        <v>1069769763</v>
      </c>
      <c r="E36" s="32">
        <f t="shared" si="0"/>
        <v>8.5992924778434732E-2</v>
      </c>
      <c r="F36" s="34">
        <v>14420527.380000001</v>
      </c>
      <c r="G36" s="34">
        <v>14790956.9</v>
      </c>
      <c r="H36" s="32">
        <f t="shared" si="1"/>
        <v>2.5687654150135495E-2</v>
      </c>
      <c r="I36" s="35">
        <v>1.4638999999999999E-2</v>
      </c>
      <c r="J36" s="35">
        <v>1.3826E-2</v>
      </c>
      <c r="K36" s="32">
        <f t="shared" si="2"/>
        <v>-5.5536580367511412E-2</v>
      </c>
    </row>
    <row r="37" spans="1:11" x14ac:dyDescent="0.2">
      <c r="A37" s="29">
        <v>32</v>
      </c>
      <c r="B37" s="30" t="s">
        <v>40</v>
      </c>
      <c r="C37" s="36">
        <v>886946410</v>
      </c>
      <c r="D37" s="36">
        <v>1000732098</v>
      </c>
      <c r="E37" s="32">
        <f t="shared" si="0"/>
        <v>0.12828924805051073</v>
      </c>
      <c r="F37" s="34">
        <v>11944016.18</v>
      </c>
      <c r="G37" s="34">
        <v>12891592.76</v>
      </c>
      <c r="H37" s="32">
        <f t="shared" si="1"/>
        <v>7.933483727079145E-2</v>
      </c>
      <c r="I37" s="35">
        <v>1.3466000000000001E-2</v>
      </c>
      <c r="J37" s="35">
        <v>1.2881999999999999E-2</v>
      </c>
      <c r="K37" s="32">
        <f t="shared" si="2"/>
        <v>-4.3368483588296536E-2</v>
      </c>
    </row>
    <row r="38" spans="1:11" x14ac:dyDescent="0.2">
      <c r="A38" s="29">
        <v>33</v>
      </c>
      <c r="B38" s="30" t="s">
        <v>41</v>
      </c>
      <c r="C38" s="36">
        <v>998961482</v>
      </c>
      <c r="D38" s="36">
        <v>1140395872</v>
      </c>
      <c r="E38" s="32">
        <f t="shared" si="0"/>
        <v>0.14158142485818087</v>
      </c>
      <c r="F38" s="34">
        <v>14822013.6</v>
      </c>
      <c r="G38" s="34">
        <v>15624867.880000001</v>
      </c>
      <c r="H38" s="32">
        <f t="shared" si="1"/>
        <v>5.4166343498699879E-2</v>
      </c>
      <c r="I38" s="35">
        <v>1.4836999999999999E-2</v>
      </c>
      <c r="J38" s="35">
        <v>1.3701E-2</v>
      </c>
      <c r="K38" s="32">
        <f t="shared" si="2"/>
        <v>-7.6565343398261099E-2</v>
      </c>
    </row>
    <row r="39" spans="1:11" x14ac:dyDescent="0.2">
      <c r="A39" s="29">
        <v>34</v>
      </c>
      <c r="B39" s="30" t="s">
        <v>42</v>
      </c>
      <c r="C39" s="36">
        <v>3445377858</v>
      </c>
      <c r="D39" s="36">
        <v>3767618478</v>
      </c>
      <c r="E39" s="32">
        <f t="shared" si="0"/>
        <v>9.352838303403295E-2</v>
      </c>
      <c r="F39" s="34">
        <v>56711493.259999998</v>
      </c>
      <c r="G39" s="34">
        <v>58479764.039999999</v>
      </c>
      <c r="H39" s="32">
        <f t="shared" si="1"/>
        <v>3.1180113207267737E-2</v>
      </c>
      <c r="I39" s="35">
        <v>1.6459999999999999E-2</v>
      </c>
      <c r="J39" s="35">
        <v>1.5521999999999999E-2</v>
      </c>
      <c r="K39" s="32">
        <f t="shared" si="2"/>
        <v>-5.6986634264884546E-2</v>
      </c>
    </row>
    <row r="40" spans="1:11" x14ac:dyDescent="0.2">
      <c r="A40" s="29">
        <v>35</v>
      </c>
      <c r="B40" s="30" t="s">
        <v>43</v>
      </c>
      <c r="C40" s="36">
        <v>804143030</v>
      </c>
      <c r="D40" s="36">
        <v>841080566</v>
      </c>
      <c r="E40" s="32">
        <f t="shared" si="0"/>
        <v>4.5934037381384754E-2</v>
      </c>
      <c r="F40" s="34">
        <v>8742748.6199999992</v>
      </c>
      <c r="G40" s="34">
        <v>9015808.9000000004</v>
      </c>
      <c r="H40" s="32">
        <f t="shared" si="1"/>
        <v>3.1232772651766032E-2</v>
      </c>
      <c r="I40" s="35">
        <v>1.0872E-2</v>
      </c>
      <c r="J40" s="35">
        <v>1.0718999999999999E-2</v>
      </c>
      <c r="K40" s="32">
        <f t="shared" si="2"/>
        <v>-1.4072847682119239E-2</v>
      </c>
    </row>
    <row r="41" spans="1:11" x14ac:dyDescent="0.2">
      <c r="A41" s="29">
        <v>36</v>
      </c>
      <c r="B41" s="30" t="s">
        <v>44</v>
      </c>
      <c r="C41" s="36">
        <v>468763858</v>
      </c>
      <c r="D41" s="36">
        <v>508502285</v>
      </c>
      <c r="E41" s="32">
        <f t="shared" si="0"/>
        <v>8.4772804732740292E-2</v>
      </c>
      <c r="F41" s="34">
        <v>7352694.96</v>
      </c>
      <c r="G41" s="33">
        <v>7876983.54</v>
      </c>
      <c r="H41" s="32">
        <f t="shared" si="1"/>
        <v>7.1305634580548422E-2</v>
      </c>
      <c r="I41" s="35">
        <v>1.5685000000000001E-2</v>
      </c>
      <c r="J41" s="35">
        <v>1.5491E-2</v>
      </c>
      <c r="K41" s="32">
        <f t="shared" si="2"/>
        <v>-1.2368504941026551E-2</v>
      </c>
    </row>
    <row r="42" spans="1:11" x14ac:dyDescent="0.2">
      <c r="A42" s="29">
        <v>37</v>
      </c>
      <c r="B42" s="30" t="s">
        <v>45</v>
      </c>
      <c r="C42" s="36">
        <v>908508075</v>
      </c>
      <c r="D42" s="36">
        <v>994967495</v>
      </c>
      <c r="E42" s="32">
        <f t="shared" si="0"/>
        <v>9.5166374828313985E-2</v>
      </c>
      <c r="F42" s="34">
        <v>11210314.58</v>
      </c>
      <c r="G42" s="34">
        <v>11373765.73</v>
      </c>
      <c r="H42" s="32">
        <f t="shared" si="1"/>
        <v>1.4580424914356004E-2</v>
      </c>
      <c r="I42" s="35">
        <v>1.2338999999999999E-2</v>
      </c>
      <c r="J42" s="35">
        <v>1.1431E-2</v>
      </c>
      <c r="K42" s="32">
        <f t="shared" si="2"/>
        <v>-7.3587811005754039E-2</v>
      </c>
    </row>
    <row r="43" spans="1:11" x14ac:dyDescent="0.2">
      <c r="A43" s="29">
        <v>38</v>
      </c>
      <c r="B43" s="30" t="s">
        <v>46</v>
      </c>
      <c r="C43" s="36">
        <v>329998967</v>
      </c>
      <c r="D43" s="36">
        <v>368674440</v>
      </c>
      <c r="E43" s="32">
        <f t="shared" si="0"/>
        <v>0.11719876989796758</v>
      </c>
      <c r="F43" s="34">
        <v>3052212.46</v>
      </c>
      <c r="G43" s="34">
        <v>3000522.32</v>
      </c>
      <c r="H43" s="32">
        <f t="shared" si="1"/>
        <v>-1.6935302072648026E-2</v>
      </c>
      <c r="I43" s="35">
        <v>9.2490000000000003E-3</v>
      </c>
      <c r="J43" s="35">
        <v>8.1390000000000004E-3</v>
      </c>
      <c r="K43" s="32">
        <f t="shared" si="2"/>
        <v>-0.12001297437560815</v>
      </c>
    </row>
    <row r="44" spans="1:11" x14ac:dyDescent="0.2">
      <c r="A44" s="29">
        <v>39</v>
      </c>
      <c r="B44" s="30" t="s">
        <v>47</v>
      </c>
      <c r="C44" s="36">
        <v>986946910</v>
      </c>
      <c r="D44" s="36">
        <v>1057268842</v>
      </c>
      <c r="E44" s="32">
        <f t="shared" si="0"/>
        <v>7.1251990646589089E-2</v>
      </c>
      <c r="F44" s="34">
        <v>12381494.119999999</v>
      </c>
      <c r="G44" s="34">
        <v>12593901.619999999</v>
      </c>
      <c r="H44" s="32">
        <f t="shared" si="1"/>
        <v>1.7155239742584476E-2</v>
      </c>
      <c r="I44" s="35">
        <v>1.2545000000000001E-2</v>
      </c>
      <c r="J44" s="35">
        <v>1.1912000000000001E-2</v>
      </c>
      <c r="K44" s="32">
        <f t="shared" si="2"/>
        <v>-5.0458349940215211E-2</v>
      </c>
    </row>
    <row r="45" spans="1:11" x14ac:dyDescent="0.2">
      <c r="A45" s="29">
        <v>40</v>
      </c>
      <c r="B45" s="30" t="s">
        <v>48</v>
      </c>
      <c r="C45" s="36">
        <v>6191544621</v>
      </c>
      <c r="D45" s="36">
        <v>6970909668</v>
      </c>
      <c r="E45" s="32">
        <f t="shared" si="0"/>
        <v>0.12587570545104532</v>
      </c>
      <c r="F45" s="34">
        <v>118910243.91</v>
      </c>
      <c r="G45" s="34">
        <v>122538331.2</v>
      </c>
      <c r="H45" s="32">
        <f t="shared" si="1"/>
        <v>3.0511141603123862E-2</v>
      </c>
      <c r="I45" s="35">
        <v>1.9205E-2</v>
      </c>
      <c r="J45" s="35">
        <v>1.7579000000000001E-2</v>
      </c>
      <c r="K45" s="32">
        <f t="shared" si="2"/>
        <v>-8.4665451705285028E-2</v>
      </c>
    </row>
    <row r="46" spans="1:11" x14ac:dyDescent="0.2">
      <c r="A46" s="29">
        <v>41</v>
      </c>
      <c r="B46" s="30" t="s">
        <v>49</v>
      </c>
      <c r="C46" s="36">
        <v>3050699069</v>
      </c>
      <c r="D46" s="36">
        <v>3262612570</v>
      </c>
      <c r="E46" s="32">
        <f t="shared" si="0"/>
        <v>6.9463915059135586E-2</v>
      </c>
      <c r="F46" s="34">
        <v>38501780.350000001</v>
      </c>
      <c r="G46" s="34">
        <v>38475128.719999999</v>
      </c>
      <c r="H46" s="32">
        <f t="shared" si="1"/>
        <v>-6.9221811972657726E-4</v>
      </c>
      <c r="I46" s="35">
        <v>1.2621E-2</v>
      </c>
      <c r="J46" s="35">
        <v>1.1793E-2</v>
      </c>
      <c r="K46" s="32">
        <f t="shared" si="2"/>
        <v>-6.5604944140717894E-2</v>
      </c>
    </row>
    <row r="47" spans="1:11" x14ac:dyDescent="0.2">
      <c r="A47" s="29">
        <v>42</v>
      </c>
      <c r="B47" s="30" t="s">
        <v>50</v>
      </c>
      <c r="C47" s="36">
        <v>1032853507</v>
      </c>
      <c r="D47" s="36">
        <v>1198612026</v>
      </c>
      <c r="E47" s="32">
        <f t="shared" si="0"/>
        <v>0.16048599135946973</v>
      </c>
      <c r="F47" s="34">
        <v>14093298.460000001</v>
      </c>
      <c r="G47" s="34">
        <v>15588464.939999999</v>
      </c>
      <c r="H47" s="32">
        <f t="shared" si="1"/>
        <v>0.10609059931879131</v>
      </c>
      <c r="I47" s="35">
        <v>1.3644999999999999E-2</v>
      </c>
      <c r="J47" s="35">
        <v>1.3004999999999999E-2</v>
      </c>
      <c r="K47" s="32">
        <f t="shared" si="2"/>
        <v>-4.6903627702455111E-2</v>
      </c>
    </row>
    <row r="48" spans="1:11" x14ac:dyDescent="0.2">
      <c r="A48" s="29">
        <v>43</v>
      </c>
      <c r="B48" s="30" t="s">
        <v>51</v>
      </c>
      <c r="C48" s="36">
        <v>517577753</v>
      </c>
      <c r="D48" s="36">
        <v>546850421</v>
      </c>
      <c r="E48" s="32">
        <f t="shared" si="0"/>
        <v>5.6557044483324229E-2</v>
      </c>
      <c r="F48" s="34">
        <v>6272854.5999999996</v>
      </c>
      <c r="G48" s="34">
        <v>6260947.1799999997</v>
      </c>
      <c r="H48" s="32">
        <f t="shared" si="1"/>
        <v>-1.8982458161870875E-3</v>
      </c>
      <c r="I48" s="35">
        <v>1.2120000000000001E-2</v>
      </c>
      <c r="J48" s="35">
        <v>1.1449000000000001E-2</v>
      </c>
      <c r="K48" s="32">
        <f t="shared" si="2"/>
        <v>-5.5363036303630341E-2</v>
      </c>
    </row>
    <row r="49" spans="1:11" x14ac:dyDescent="0.2">
      <c r="A49" s="29">
        <v>44</v>
      </c>
      <c r="B49" s="30" t="s">
        <v>52</v>
      </c>
      <c r="C49" s="36">
        <v>757275137</v>
      </c>
      <c r="D49" s="36">
        <v>820239115</v>
      </c>
      <c r="E49" s="32">
        <f t="shared" si="0"/>
        <v>8.3145444665509993E-2</v>
      </c>
      <c r="F49" s="34">
        <v>10176707.199999999</v>
      </c>
      <c r="G49" s="34">
        <v>10565193.66</v>
      </c>
      <c r="H49" s="32">
        <f t="shared" si="1"/>
        <v>3.8174082477287048E-2</v>
      </c>
      <c r="I49" s="35">
        <v>1.3439E-2</v>
      </c>
      <c r="J49" s="35">
        <v>1.2881E-2</v>
      </c>
      <c r="K49" s="32">
        <f t="shared" si="2"/>
        <v>-4.1520946498995424E-2</v>
      </c>
    </row>
    <row r="50" spans="1:11" x14ac:dyDescent="0.2">
      <c r="A50" s="29">
        <v>45</v>
      </c>
      <c r="B50" s="30" t="s">
        <v>53</v>
      </c>
      <c r="C50" s="36">
        <v>2910969819</v>
      </c>
      <c r="D50" s="36">
        <v>3078433798</v>
      </c>
      <c r="E50" s="32">
        <f t="shared" si="0"/>
        <v>5.7528586489271324E-2</v>
      </c>
      <c r="F50" s="34">
        <v>40911945.18</v>
      </c>
      <c r="G50" s="34">
        <v>43153276.759999998</v>
      </c>
      <c r="H50" s="32">
        <f t="shared" si="1"/>
        <v>5.4784282931032179E-2</v>
      </c>
      <c r="I50" s="35">
        <v>1.4054000000000001E-2</v>
      </c>
      <c r="J50" s="35">
        <v>1.4017999999999999E-2</v>
      </c>
      <c r="K50" s="32">
        <f t="shared" si="2"/>
        <v>-2.5615483136474534E-3</v>
      </c>
    </row>
    <row r="51" spans="1:11" x14ac:dyDescent="0.2">
      <c r="A51" s="29">
        <v>46</v>
      </c>
      <c r="B51" s="30" t="s">
        <v>54</v>
      </c>
      <c r="C51" s="36">
        <v>350634420</v>
      </c>
      <c r="D51" s="36">
        <v>397643762</v>
      </c>
      <c r="E51" s="32">
        <f t="shared" si="0"/>
        <v>0.13406938771156579</v>
      </c>
      <c r="F51" s="34">
        <v>3262418.14</v>
      </c>
      <c r="G51" s="34">
        <v>3434619.1</v>
      </c>
      <c r="H51" s="32">
        <f t="shared" si="1"/>
        <v>5.2783227842155132E-2</v>
      </c>
      <c r="I51" s="35">
        <v>9.3039999999999998E-3</v>
      </c>
      <c r="J51" s="35">
        <v>8.6370000000000006E-3</v>
      </c>
      <c r="K51" s="32">
        <f t="shared" si="2"/>
        <v>-7.1689595872742817E-2</v>
      </c>
    </row>
    <row r="52" spans="1:11" x14ac:dyDescent="0.2">
      <c r="A52" s="29">
        <v>47</v>
      </c>
      <c r="B52" s="30" t="s">
        <v>55</v>
      </c>
      <c r="C52" s="36">
        <v>1456868875</v>
      </c>
      <c r="D52" s="36">
        <v>1550520325</v>
      </c>
      <c r="E52" s="32">
        <f t="shared" si="0"/>
        <v>6.4282689819974356E-2</v>
      </c>
      <c r="F52" s="34">
        <v>20623011.870000001</v>
      </c>
      <c r="G52" s="34">
        <v>21118898.059999999</v>
      </c>
      <c r="H52" s="32">
        <f t="shared" si="1"/>
        <v>2.4045284613415565E-2</v>
      </c>
      <c r="I52" s="35">
        <v>1.4156E-2</v>
      </c>
      <c r="J52" s="35">
        <v>1.3620999999999999E-2</v>
      </c>
      <c r="K52" s="32">
        <f t="shared" si="2"/>
        <v>-3.779316191014416E-2</v>
      </c>
    </row>
    <row r="53" spans="1:11" x14ac:dyDescent="0.2">
      <c r="A53" s="29">
        <v>48</v>
      </c>
      <c r="B53" s="30" t="s">
        <v>56</v>
      </c>
      <c r="C53" s="36">
        <v>1877722050</v>
      </c>
      <c r="D53" s="36">
        <v>2052437174</v>
      </c>
      <c r="E53" s="32">
        <f t="shared" si="0"/>
        <v>9.3046318543258302E-2</v>
      </c>
      <c r="F53" s="34">
        <v>29427166.059999999</v>
      </c>
      <c r="G53" s="34">
        <v>29864512.780000001</v>
      </c>
      <c r="H53" s="32">
        <f t="shared" si="1"/>
        <v>1.4862006049385869E-2</v>
      </c>
      <c r="I53" s="35">
        <v>1.5671999999999998E-2</v>
      </c>
      <c r="J53" s="35">
        <v>1.4551E-2</v>
      </c>
      <c r="K53" s="32">
        <f t="shared" si="2"/>
        <v>-7.1528841245533367E-2</v>
      </c>
    </row>
    <row r="54" spans="1:11" x14ac:dyDescent="0.2">
      <c r="A54" s="29">
        <v>49</v>
      </c>
      <c r="B54" s="30" t="s">
        <v>57</v>
      </c>
      <c r="C54" s="36">
        <v>986161225</v>
      </c>
      <c r="D54" s="36">
        <v>1032574419</v>
      </c>
      <c r="E54" s="32">
        <f t="shared" si="0"/>
        <v>4.7064509152648946E-2</v>
      </c>
      <c r="F54" s="34">
        <v>15056908.460000001</v>
      </c>
      <c r="G54" s="34">
        <v>15338804.6</v>
      </c>
      <c r="H54" s="32">
        <f t="shared" si="1"/>
        <v>1.8722046477793273E-2</v>
      </c>
      <c r="I54" s="35">
        <v>1.5268E-2</v>
      </c>
      <c r="J54" s="35">
        <v>1.4855E-2</v>
      </c>
      <c r="K54" s="32">
        <f t="shared" si="2"/>
        <v>-2.7050039297877925E-2</v>
      </c>
    </row>
    <row r="55" spans="1:11" x14ac:dyDescent="0.2">
      <c r="A55" s="29">
        <v>50</v>
      </c>
      <c r="B55" s="30" t="s">
        <v>58</v>
      </c>
      <c r="C55" s="36">
        <v>1917078015</v>
      </c>
      <c r="D55" s="36">
        <v>2106353938</v>
      </c>
      <c r="E55" s="32">
        <f t="shared" si="0"/>
        <v>9.8731466074425775E-2</v>
      </c>
      <c r="F55" s="34">
        <v>27682625.219999999</v>
      </c>
      <c r="G55" s="34">
        <v>28981734.620000001</v>
      </c>
      <c r="H55" s="32">
        <f t="shared" si="1"/>
        <v>4.6928692263674056E-2</v>
      </c>
      <c r="I55" s="35">
        <v>1.444E-2</v>
      </c>
      <c r="J55" s="35">
        <v>1.3759E-2</v>
      </c>
      <c r="K55" s="32">
        <f t="shared" si="2"/>
        <v>-4.7160664819944555E-2</v>
      </c>
    </row>
    <row r="56" spans="1:11" x14ac:dyDescent="0.2">
      <c r="A56" s="29">
        <v>51</v>
      </c>
      <c r="B56" s="30" t="s">
        <v>59</v>
      </c>
      <c r="C56" s="36">
        <v>2084466328</v>
      </c>
      <c r="D56" s="36">
        <v>2289973895</v>
      </c>
      <c r="E56" s="32">
        <f t="shared" si="0"/>
        <v>9.8590015218514002E-2</v>
      </c>
      <c r="F56" s="34">
        <v>27233568.98</v>
      </c>
      <c r="G56" s="34">
        <v>27506755.640000001</v>
      </c>
      <c r="H56" s="32">
        <f t="shared" si="1"/>
        <v>1.0031247105387659E-2</v>
      </c>
      <c r="I56" s="35">
        <v>1.3065E-2</v>
      </c>
      <c r="J56" s="35">
        <v>1.2012E-2</v>
      </c>
      <c r="K56" s="32">
        <f t="shared" si="2"/>
        <v>-8.0597014925373148E-2</v>
      </c>
    </row>
    <row r="57" spans="1:11" x14ac:dyDescent="0.2">
      <c r="A57" s="29">
        <v>52</v>
      </c>
      <c r="B57" s="30" t="s">
        <v>60</v>
      </c>
      <c r="C57" s="36">
        <v>486965612</v>
      </c>
      <c r="D57" s="36">
        <v>565927689</v>
      </c>
      <c r="E57" s="32">
        <f t="shared" si="0"/>
        <v>0.162151238309616</v>
      </c>
      <c r="F57" s="34">
        <v>3887641.08</v>
      </c>
      <c r="G57" s="34">
        <v>4086535.12</v>
      </c>
      <c r="H57" s="32">
        <f t="shared" si="1"/>
        <v>5.1160597366668434E-2</v>
      </c>
      <c r="I57" s="35">
        <v>7.9830000000000005E-3</v>
      </c>
      <c r="J57" s="35">
        <v>7.221E-3</v>
      </c>
      <c r="K57" s="32">
        <f t="shared" si="2"/>
        <v>-9.5452837279218397E-2</v>
      </c>
    </row>
    <row r="58" spans="1:11" x14ac:dyDescent="0.2">
      <c r="A58" s="29">
        <v>53</v>
      </c>
      <c r="B58" s="30" t="s">
        <v>61</v>
      </c>
      <c r="C58" s="36">
        <v>724574423</v>
      </c>
      <c r="D58" s="36">
        <v>789864372</v>
      </c>
      <c r="E58" s="32">
        <f t="shared" si="0"/>
        <v>9.0107995711021668E-2</v>
      </c>
      <c r="F58" s="34">
        <v>12707521.300000001</v>
      </c>
      <c r="G58" s="34">
        <v>12982108.720000001</v>
      </c>
      <c r="H58" s="32">
        <f t="shared" si="1"/>
        <v>2.1608259669019789E-2</v>
      </c>
      <c r="I58" s="35">
        <v>1.7538000000000002E-2</v>
      </c>
      <c r="J58" s="35">
        <v>1.6435999999999999E-2</v>
      </c>
      <c r="K58" s="32">
        <f t="shared" si="2"/>
        <v>-6.283498688561992E-2</v>
      </c>
    </row>
    <row r="59" spans="1:11" x14ac:dyDescent="0.2">
      <c r="A59" s="29">
        <v>54</v>
      </c>
      <c r="B59" s="30" t="s">
        <v>62</v>
      </c>
      <c r="C59" s="36">
        <v>2294475228</v>
      </c>
      <c r="D59" s="36">
        <v>2444848231</v>
      </c>
      <c r="E59" s="32">
        <f t="shared" si="0"/>
        <v>6.5536991275810808E-2</v>
      </c>
      <c r="F59" s="34">
        <v>29111219.789999999</v>
      </c>
      <c r="G59" s="34">
        <v>29654457.640000001</v>
      </c>
      <c r="H59" s="32">
        <f t="shared" si="1"/>
        <v>1.8660772510350435E-2</v>
      </c>
      <c r="I59" s="35">
        <v>1.2688E-2</v>
      </c>
      <c r="J59" s="35">
        <v>1.2128999999999999E-2</v>
      </c>
      <c r="K59" s="32">
        <f t="shared" si="2"/>
        <v>-4.4057377049180363E-2</v>
      </c>
    </row>
    <row r="60" spans="1:11" x14ac:dyDescent="0.2">
      <c r="A60" s="29">
        <v>55</v>
      </c>
      <c r="B60" s="30" t="s">
        <v>63</v>
      </c>
      <c r="C60" s="36">
        <v>33872765406</v>
      </c>
      <c r="D60" s="36">
        <v>41325286431</v>
      </c>
      <c r="E60" s="32">
        <f t="shared" si="0"/>
        <v>0.22001513415494292</v>
      </c>
      <c r="F60" s="34">
        <v>657836614.03999996</v>
      </c>
      <c r="G60" s="34">
        <v>718033204.86000001</v>
      </c>
      <c r="H60" s="32">
        <f t="shared" si="1"/>
        <v>9.1506902375518701E-2</v>
      </c>
      <c r="I60" s="35">
        <v>1.9421000000000001E-2</v>
      </c>
      <c r="J60" s="35">
        <v>1.7375000000000002E-2</v>
      </c>
      <c r="K60" s="32">
        <f t="shared" si="2"/>
        <v>-0.10534987899696201</v>
      </c>
    </row>
    <row r="61" spans="1:11" x14ac:dyDescent="0.2">
      <c r="A61" s="29">
        <v>56</v>
      </c>
      <c r="B61" s="30" t="s">
        <v>64</v>
      </c>
      <c r="C61" s="36">
        <v>5315423416</v>
      </c>
      <c r="D61" s="36">
        <v>5772734551</v>
      </c>
      <c r="E61" s="32">
        <f t="shared" si="0"/>
        <v>8.6034751930287243E-2</v>
      </c>
      <c r="F61" s="34">
        <v>90213865.079999998</v>
      </c>
      <c r="G61" s="34">
        <v>92414440.819999993</v>
      </c>
      <c r="H61" s="32">
        <f t="shared" si="1"/>
        <v>2.4392877281652486E-2</v>
      </c>
      <c r="I61" s="35">
        <v>1.6972000000000001E-2</v>
      </c>
      <c r="J61" s="35">
        <v>1.6008999999999999E-2</v>
      </c>
      <c r="K61" s="32">
        <f t="shared" si="2"/>
        <v>-5.6740513787414681E-2</v>
      </c>
    </row>
    <row r="62" spans="1:11" x14ac:dyDescent="0.2">
      <c r="A62" s="29">
        <v>57</v>
      </c>
      <c r="B62" s="30" t="s">
        <v>65</v>
      </c>
      <c r="C62" s="36">
        <v>369012857</v>
      </c>
      <c r="D62" s="36">
        <v>382649519</v>
      </c>
      <c r="E62" s="32">
        <f t="shared" si="0"/>
        <v>3.6954435980532788E-2</v>
      </c>
      <c r="F62" s="34">
        <v>4353716.24</v>
      </c>
      <c r="G62" s="34">
        <v>4282976.54</v>
      </c>
      <c r="H62" s="32">
        <f t="shared" si="1"/>
        <v>-1.6248119101119961E-2</v>
      </c>
      <c r="I62" s="35">
        <v>1.1797999999999999E-2</v>
      </c>
      <c r="J62" s="35">
        <v>1.1193E-2</v>
      </c>
      <c r="K62" s="32">
        <f t="shared" si="2"/>
        <v>-5.127987794541445E-2</v>
      </c>
    </row>
    <row r="63" spans="1:11" x14ac:dyDescent="0.2">
      <c r="A63" s="29">
        <v>58</v>
      </c>
      <c r="B63" s="30" t="s">
        <v>66</v>
      </c>
      <c r="C63" s="36">
        <v>327952070</v>
      </c>
      <c r="D63" s="36">
        <v>359535976</v>
      </c>
      <c r="E63" s="32">
        <f t="shared" si="0"/>
        <v>9.6306469417924395E-2</v>
      </c>
      <c r="F63" s="34">
        <v>3554194.4</v>
      </c>
      <c r="G63" s="34">
        <v>3685983.98</v>
      </c>
      <c r="H63" s="32">
        <f t="shared" si="1"/>
        <v>3.7080014531563066E-2</v>
      </c>
      <c r="I63" s="35">
        <v>1.0838E-2</v>
      </c>
      <c r="J63" s="35">
        <v>1.0252000000000001E-2</v>
      </c>
      <c r="K63" s="32">
        <f t="shared" si="2"/>
        <v>-5.4069016423694383E-2</v>
      </c>
    </row>
    <row r="64" spans="1:11" x14ac:dyDescent="0.2">
      <c r="A64" s="29">
        <v>59</v>
      </c>
      <c r="B64" s="30" t="s">
        <v>67</v>
      </c>
      <c r="C64" s="36">
        <v>4634596685</v>
      </c>
      <c r="D64" s="36">
        <v>5116259206</v>
      </c>
      <c r="E64" s="32">
        <f t="shared" si="0"/>
        <v>0.10392760227851412</v>
      </c>
      <c r="F64" s="34">
        <v>80554669.120000005</v>
      </c>
      <c r="G64" s="34">
        <v>83168826.379999995</v>
      </c>
      <c r="H64" s="32">
        <f t="shared" si="1"/>
        <v>3.2451964467829351E-2</v>
      </c>
      <c r="I64" s="35">
        <v>1.7381000000000001E-2</v>
      </c>
      <c r="J64" s="35">
        <v>1.6256E-2</v>
      </c>
      <c r="K64" s="32">
        <f t="shared" si="2"/>
        <v>-6.4725850066164256E-2</v>
      </c>
    </row>
    <row r="65" spans="1:11" x14ac:dyDescent="0.2">
      <c r="A65" s="29">
        <v>60</v>
      </c>
      <c r="B65" s="30" t="s">
        <v>68</v>
      </c>
      <c r="C65" s="36">
        <v>340011148</v>
      </c>
      <c r="D65" s="36">
        <v>350678864</v>
      </c>
      <c r="E65" s="32">
        <f t="shared" si="0"/>
        <v>3.1374606576134965E-2</v>
      </c>
      <c r="F65" s="34">
        <v>3605267.06</v>
      </c>
      <c r="G65" s="34">
        <v>3913640.18</v>
      </c>
      <c r="H65" s="32">
        <f t="shared" si="1"/>
        <v>8.5534057496423052E-2</v>
      </c>
      <c r="I65" s="35">
        <v>1.0603E-2</v>
      </c>
      <c r="J65" s="35">
        <v>1.116E-2</v>
      </c>
      <c r="K65" s="32">
        <f t="shared" si="2"/>
        <v>5.2532302178628712E-2</v>
      </c>
    </row>
    <row r="66" spans="1:11" x14ac:dyDescent="0.2">
      <c r="A66" s="29">
        <v>61</v>
      </c>
      <c r="B66" s="30" t="s">
        <v>69</v>
      </c>
      <c r="C66" s="36">
        <v>1876702877</v>
      </c>
      <c r="D66" s="36">
        <v>2017115889</v>
      </c>
      <c r="E66" s="32">
        <f t="shared" si="0"/>
        <v>7.4818989047673312E-2</v>
      </c>
      <c r="F66" s="34">
        <v>25286179.379999999</v>
      </c>
      <c r="G66" s="34">
        <v>25029630.620000001</v>
      </c>
      <c r="H66" s="32">
        <f t="shared" si="1"/>
        <v>-1.0145809540642352E-2</v>
      </c>
      <c r="I66" s="35">
        <v>1.3474E-2</v>
      </c>
      <c r="J66" s="35">
        <v>1.2409E-2</v>
      </c>
      <c r="K66" s="32">
        <f t="shared" si="2"/>
        <v>-7.9041116223838498E-2</v>
      </c>
    </row>
    <row r="67" spans="1:11" x14ac:dyDescent="0.2">
      <c r="A67" s="29">
        <v>62</v>
      </c>
      <c r="B67" s="30" t="s">
        <v>70</v>
      </c>
      <c r="C67" s="36">
        <v>1150923814</v>
      </c>
      <c r="D67" s="36">
        <v>1259702714</v>
      </c>
      <c r="E67" s="32">
        <f t="shared" si="0"/>
        <v>9.4514422828686037E-2</v>
      </c>
      <c r="F67" s="34">
        <v>19424863.02</v>
      </c>
      <c r="G67" s="34">
        <v>19905619.98</v>
      </c>
      <c r="H67" s="32">
        <f t="shared" si="1"/>
        <v>2.4749567577645699E-2</v>
      </c>
      <c r="I67" s="35">
        <v>1.6878000000000001E-2</v>
      </c>
      <c r="J67" s="35">
        <v>1.5802E-2</v>
      </c>
      <c r="K67" s="32">
        <f t="shared" si="2"/>
        <v>-6.3751629339969224E-2</v>
      </c>
    </row>
    <row r="68" spans="1:11" x14ac:dyDescent="0.2">
      <c r="A68" s="29">
        <v>63</v>
      </c>
      <c r="B68" s="30" t="s">
        <v>71</v>
      </c>
      <c r="C68" s="36">
        <v>1065611041</v>
      </c>
      <c r="D68" s="36">
        <v>1126112281</v>
      </c>
      <c r="E68" s="32">
        <f t="shared" si="0"/>
        <v>5.6776100915042975E-2</v>
      </c>
      <c r="F68" s="34">
        <v>14933512.779999999</v>
      </c>
      <c r="G68" s="34">
        <v>15056928.9</v>
      </c>
      <c r="H68" s="32">
        <f t="shared" si="1"/>
        <v>8.2643730124427588E-3</v>
      </c>
      <c r="I68" s="35">
        <v>1.4014E-2</v>
      </c>
      <c r="J68" s="35">
        <v>1.3370999999999999E-2</v>
      </c>
      <c r="K68" s="32">
        <f t="shared" si="2"/>
        <v>-4.588268873983168E-2</v>
      </c>
    </row>
    <row r="69" spans="1:11" x14ac:dyDescent="0.2">
      <c r="A69" s="29">
        <v>64</v>
      </c>
      <c r="B69" s="30" t="s">
        <v>72</v>
      </c>
      <c r="C69" s="36">
        <v>1208226989</v>
      </c>
      <c r="D69" s="36">
        <v>1386498636</v>
      </c>
      <c r="E69" s="32">
        <f t="shared" si="0"/>
        <v>0.14754814171759906</v>
      </c>
      <c r="F69" s="34">
        <v>18227602.620000001</v>
      </c>
      <c r="G69" s="34">
        <v>18787570.140000001</v>
      </c>
      <c r="H69" s="32">
        <f t="shared" si="1"/>
        <v>3.0720854062595289E-2</v>
      </c>
      <c r="I69" s="35">
        <v>1.5086E-2</v>
      </c>
      <c r="J69" s="35">
        <v>1.355E-2</v>
      </c>
      <c r="K69" s="32">
        <f t="shared" si="2"/>
        <v>-0.10181625348004779</v>
      </c>
    </row>
    <row r="70" spans="1:11" x14ac:dyDescent="0.2">
      <c r="A70" s="29">
        <v>65</v>
      </c>
      <c r="B70" s="30" t="s">
        <v>73</v>
      </c>
      <c r="C70" s="36">
        <v>1153647355</v>
      </c>
      <c r="D70" s="36">
        <v>1202635338</v>
      </c>
      <c r="E70" s="32">
        <f t="shared" ref="E70:E99" si="3">(D70-C70)/C70</f>
        <v>4.2463568080559594E-2</v>
      </c>
      <c r="F70" s="34">
        <v>15103498.560000001</v>
      </c>
      <c r="G70" s="34">
        <v>15412339.039999999</v>
      </c>
      <c r="H70" s="32">
        <f t="shared" ref="H70:H99" si="4">(G70-F70)/F70</f>
        <v>2.0448274204357495E-2</v>
      </c>
      <c r="I70" s="35">
        <v>1.3091999999999999E-2</v>
      </c>
      <c r="J70" s="35">
        <v>1.2815E-2</v>
      </c>
      <c r="K70" s="32">
        <f t="shared" ref="K70:K99" si="5">(J70-I70)/I70</f>
        <v>-2.1157959058967269E-2</v>
      </c>
    </row>
    <row r="71" spans="1:11" x14ac:dyDescent="0.2">
      <c r="A71" s="29">
        <v>66</v>
      </c>
      <c r="B71" s="30" t="s">
        <v>74</v>
      </c>
      <c r="C71" s="36">
        <v>2536808182</v>
      </c>
      <c r="D71" s="36">
        <v>2889763510</v>
      </c>
      <c r="E71" s="32">
        <f t="shared" si="3"/>
        <v>0.13913362882712429</v>
      </c>
      <c r="F71" s="34">
        <v>45205832.100000001</v>
      </c>
      <c r="G71" s="34">
        <v>46015934.619999997</v>
      </c>
      <c r="H71" s="32">
        <f t="shared" si="4"/>
        <v>1.7920309888510951E-2</v>
      </c>
      <c r="I71" s="35">
        <v>1.7819999999999999E-2</v>
      </c>
      <c r="J71" s="35">
        <v>1.5924000000000001E-2</v>
      </c>
      <c r="K71" s="32">
        <f t="shared" si="5"/>
        <v>-0.10639730639730631</v>
      </c>
    </row>
    <row r="72" spans="1:11" x14ac:dyDescent="0.2">
      <c r="A72" s="29">
        <v>67</v>
      </c>
      <c r="B72" s="30" t="s">
        <v>75</v>
      </c>
      <c r="C72" s="36">
        <v>814845254</v>
      </c>
      <c r="D72" s="36">
        <v>837937816</v>
      </c>
      <c r="E72" s="32">
        <f t="shared" si="3"/>
        <v>2.8339812849913219E-2</v>
      </c>
      <c r="F72" s="34">
        <v>10604314.060000001</v>
      </c>
      <c r="G72" s="34">
        <v>10727671.359999999</v>
      </c>
      <c r="H72" s="32">
        <f t="shared" si="4"/>
        <v>1.1632746757784999E-2</v>
      </c>
      <c r="I72" s="35">
        <v>1.3014E-2</v>
      </c>
      <c r="J72" s="35">
        <v>1.2801999999999999E-2</v>
      </c>
      <c r="K72" s="32">
        <f t="shared" si="5"/>
        <v>-1.6290149070232088E-2</v>
      </c>
    </row>
    <row r="73" spans="1:11" x14ac:dyDescent="0.2">
      <c r="A73" s="29">
        <v>68</v>
      </c>
      <c r="B73" s="30" t="s">
        <v>76</v>
      </c>
      <c r="C73" s="36">
        <v>1188438500</v>
      </c>
      <c r="D73" s="36">
        <v>1425546560</v>
      </c>
      <c r="E73" s="32">
        <f t="shared" si="3"/>
        <v>0.19951226756790527</v>
      </c>
      <c r="F73" s="34">
        <v>14231035.48</v>
      </c>
      <c r="G73" s="34">
        <v>15264312.140000001</v>
      </c>
      <c r="H73" s="32">
        <f t="shared" si="4"/>
        <v>7.2607271723280117E-2</v>
      </c>
      <c r="I73" s="35">
        <v>1.1975E-2</v>
      </c>
      <c r="J73" s="35">
        <v>1.0708000000000001E-2</v>
      </c>
      <c r="K73" s="32">
        <f t="shared" si="5"/>
        <v>-0.10580375782880995</v>
      </c>
    </row>
    <row r="74" spans="1:11" x14ac:dyDescent="0.2">
      <c r="A74" s="29">
        <v>69</v>
      </c>
      <c r="B74" s="30" t="s">
        <v>77</v>
      </c>
      <c r="C74" s="36">
        <v>2331076834</v>
      </c>
      <c r="D74" s="36">
        <v>2466167214</v>
      </c>
      <c r="E74" s="32">
        <f t="shared" si="3"/>
        <v>5.7951920773109962E-2</v>
      </c>
      <c r="F74" s="34">
        <v>32084773.699999999</v>
      </c>
      <c r="G74" s="34">
        <v>32456574.800000001</v>
      </c>
      <c r="H74" s="32">
        <f t="shared" si="4"/>
        <v>1.1588085472455786E-2</v>
      </c>
      <c r="I74" s="35">
        <v>1.3764E-2</v>
      </c>
      <c r="J74" s="35">
        <v>1.3161000000000001E-2</v>
      </c>
      <c r="K74" s="32">
        <f t="shared" si="5"/>
        <v>-4.3809938971229249E-2</v>
      </c>
    </row>
    <row r="75" spans="1:11" x14ac:dyDescent="0.2">
      <c r="A75" s="29">
        <v>70</v>
      </c>
      <c r="B75" s="30" t="s">
        <v>78</v>
      </c>
      <c r="C75" s="36">
        <v>2019143709</v>
      </c>
      <c r="D75" s="36">
        <v>2262285658</v>
      </c>
      <c r="E75" s="32">
        <f t="shared" si="3"/>
        <v>0.12041834759766473</v>
      </c>
      <c r="F75" s="34">
        <v>25756253.34</v>
      </c>
      <c r="G75" s="34">
        <v>26566758.640000001</v>
      </c>
      <c r="H75" s="32">
        <f t="shared" si="4"/>
        <v>3.1468291963927419E-2</v>
      </c>
      <c r="I75" s="35">
        <v>1.2756E-2</v>
      </c>
      <c r="J75" s="35">
        <v>1.1743E-2</v>
      </c>
      <c r="K75" s="32">
        <f t="shared" si="5"/>
        <v>-7.941360928190655E-2</v>
      </c>
    </row>
    <row r="76" spans="1:11" x14ac:dyDescent="0.2">
      <c r="A76" s="29">
        <v>71</v>
      </c>
      <c r="B76" s="30" t="s">
        <v>79</v>
      </c>
      <c r="C76" s="36">
        <v>6110057264</v>
      </c>
      <c r="D76" s="36">
        <v>6566933402</v>
      </c>
      <c r="E76" s="32">
        <f t="shared" si="3"/>
        <v>7.4774444536204271E-2</v>
      </c>
      <c r="F76" s="34">
        <v>84807784.439999998</v>
      </c>
      <c r="G76" s="34">
        <v>88201978.659999996</v>
      </c>
      <c r="H76" s="32">
        <f t="shared" si="4"/>
        <v>4.0022201292162406E-2</v>
      </c>
      <c r="I76" s="35">
        <v>1.388E-2</v>
      </c>
      <c r="J76" s="35">
        <v>1.3431E-2</v>
      </c>
      <c r="K76" s="32">
        <f t="shared" si="5"/>
        <v>-3.2348703170028803E-2</v>
      </c>
    </row>
    <row r="77" spans="1:11" x14ac:dyDescent="0.2">
      <c r="A77" s="29">
        <v>72</v>
      </c>
      <c r="B77" s="30" t="s">
        <v>80</v>
      </c>
      <c r="C77" s="36">
        <v>1849812438</v>
      </c>
      <c r="D77" s="36">
        <v>1951632190</v>
      </c>
      <c r="E77" s="32">
        <f t="shared" si="3"/>
        <v>5.5043284339728285E-2</v>
      </c>
      <c r="F77" s="34">
        <v>22579131.18</v>
      </c>
      <c r="G77" s="34">
        <v>23103092.949999999</v>
      </c>
      <c r="H77" s="32">
        <f t="shared" si="4"/>
        <v>2.3205577124425013E-2</v>
      </c>
      <c r="I77" s="35">
        <v>1.2206E-2</v>
      </c>
      <c r="J77" s="35">
        <v>1.1838E-2</v>
      </c>
      <c r="K77" s="32">
        <f t="shared" si="5"/>
        <v>-3.0149106996559091E-2</v>
      </c>
    </row>
    <row r="78" spans="1:11" x14ac:dyDescent="0.2">
      <c r="A78" s="29">
        <v>73</v>
      </c>
      <c r="B78" s="30" t="s">
        <v>81</v>
      </c>
      <c r="C78" s="36">
        <v>1371667683</v>
      </c>
      <c r="D78" s="36">
        <v>1502534569</v>
      </c>
      <c r="E78" s="32">
        <f t="shared" si="3"/>
        <v>9.5407136598697567E-2</v>
      </c>
      <c r="F78" s="34">
        <v>20907593.219999999</v>
      </c>
      <c r="G78" s="34">
        <v>21640122.620000001</v>
      </c>
      <c r="H78" s="32">
        <f t="shared" si="4"/>
        <v>3.5036524400105115E-2</v>
      </c>
      <c r="I78" s="35">
        <v>1.5242E-2</v>
      </c>
      <c r="J78" s="35">
        <v>1.4402E-2</v>
      </c>
      <c r="K78" s="32">
        <f t="shared" si="5"/>
        <v>-5.5110877837554154E-2</v>
      </c>
    </row>
    <row r="79" spans="1:11" x14ac:dyDescent="0.2">
      <c r="A79" s="29">
        <v>74</v>
      </c>
      <c r="B79" s="30" t="s">
        <v>82</v>
      </c>
      <c r="C79" s="36">
        <v>1458130429</v>
      </c>
      <c r="D79" s="36">
        <v>1674666665</v>
      </c>
      <c r="E79" s="32">
        <f t="shared" si="3"/>
        <v>0.14850265222741607</v>
      </c>
      <c r="F79" s="34">
        <v>22395125.780000001</v>
      </c>
      <c r="G79" s="34">
        <v>21999745.940000001</v>
      </c>
      <c r="H79" s="32">
        <f t="shared" si="4"/>
        <v>-1.765472736719766E-2</v>
      </c>
      <c r="I79" s="35">
        <v>1.5358999999999999E-2</v>
      </c>
      <c r="J79" s="35">
        <v>1.3136999999999999E-2</v>
      </c>
      <c r="K79" s="32">
        <f t="shared" si="5"/>
        <v>-0.14467087701022202</v>
      </c>
    </row>
    <row r="80" spans="1:11" x14ac:dyDescent="0.2">
      <c r="A80" s="29">
        <v>75</v>
      </c>
      <c r="B80" s="30" t="s">
        <v>83</v>
      </c>
      <c r="C80" s="36">
        <v>663200051</v>
      </c>
      <c r="D80" s="36">
        <v>695407063</v>
      </c>
      <c r="E80" s="32">
        <f t="shared" si="3"/>
        <v>4.8563042103867388E-2</v>
      </c>
      <c r="F80" s="34">
        <v>7711875.1100000003</v>
      </c>
      <c r="G80" s="34">
        <v>8143925.3499999996</v>
      </c>
      <c r="H80" s="32">
        <f t="shared" si="4"/>
        <v>5.602401929976266E-2</v>
      </c>
      <c r="I80" s="35">
        <v>1.1627999999999999E-2</v>
      </c>
      <c r="J80" s="35">
        <v>1.1710999999999999E-2</v>
      </c>
      <c r="K80" s="32">
        <f t="shared" si="5"/>
        <v>7.1379428964568068E-3</v>
      </c>
    </row>
    <row r="81" spans="1:11" x14ac:dyDescent="0.2">
      <c r="A81" s="29">
        <v>76</v>
      </c>
      <c r="B81" s="30" t="s">
        <v>84</v>
      </c>
      <c r="C81" s="36">
        <v>2488800127</v>
      </c>
      <c r="D81" s="36">
        <v>2611394188</v>
      </c>
      <c r="E81" s="32">
        <f t="shared" si="3"/>
        <v>4.9258299077545815E-2</v>
      </c>
      <c r="F81" s="34">
        <v>38300248.170000002</v>
      </c>
      <c r="G81" s="34">
        <v>38516567.850000001</v>
      </c>
      <c r="H81" s="32">
        <f t="shared" si="4"/>
        <v>5.6479968234106536E-3</v>
      </c>
      <c r="I81" s="35">
        <v>1.5389E-2</v>
      </c>
      <c r="J81" s="35">
        <v>1.4749E-2</v>
      </c>
      <c r="K81" s="32">
        <f t="shared" si="5"/>
        <v>-4.1588147377997264E-2</v>
      </c>
    </row>
    <row r="82" spans="1:11" x14ac:dyDescent="0.2">
      <c r="A82" s="29">
        <v>77</v>
      </c>
      <c r="B82" s="30" t="s">
        <v>85</v>
      </c>
      <c r="C82" s="36">
        <v>21682111476</v>
      </c>
      <c r="D82" s="36">
        <v>24849499115</v>
      </c>
      <c r="E82" s="32">
        <f t="shared" si="3"/>
        <v>0.14608298838911477</v>
      </c>
      <c r="F82" s="34">
        <v>482504482.82999998</v>
      </c>
      <c r="G82" s="34">
        <v>529490198.23000002</v>
      </c>
      <c r="H82" s="32">
        <f t="shared" si="4"/>
        <v>9.7378816305328367E-2</v>
      </c>
      <c r="I82" s="35">
        <v>2.2253999999999999E-2</v>
      </c>
      <c r="J82" s="35">
        <v>2.1308000000000001E-2</v>
      </c>
      <c r="K82" s="32">
        <f t="shared" si="5"/>
        <v>-4.2509211827087216E-2</v>
      </c>
    </row>
    <row r="83" spans="1:11" x14ac:dyDescent="0.2">
      <c r="A83" s="29">
        <v>78</v>
      </c>
      <c r="B83" s="30" t="s">
        <v>86</v>
      </c>
      <c r="C83" s="36">
        <v>4660541185</v>
      </c>
      <c r="D83" s="36">
        <v>5099008093</v>
      </c>
      <c r="E83" s="32">
        <f t="shared" si="3"/>
        <v>9.4080685181199622E-2</v>
      </c>
      <c r="F83" s="34">
        <v>74611921.319999993</v>
      </c>
      <c r="G83" s="34">
        <v>77023872.260000005</v>
      </c>
      <c r="H83" s="32">
        <f t="shared" si="4"/>
        <v>3.2326616140274628E-2</v>
      </c>
      <c r="I83" s="35">
        <v>1.6008999999999999E-2</v>
      </c>
      <c r="J83" s="35">
        <v>1.5106E-2</v>
      </c>
      <c r="K83" s="32">
        <f t="shared" si="5"/>
        <v>-5.6405771753388678E-2</v>
      </c>
    </row>
    <row r="84" spans="1:11" x14ac:dyDescent="0.2">
      <c r="A84" s="29">
        <v>79</v>
      </c>
      <c r="B84" s="30" t="s">
        <v>87</v>
      </c>
      <c r="C84" s="36">
        <v>3258371156</v>
      </c>
      <c r="D84" s="36">
        <v>3612124368</v>
      </c>
      <c r="E84" s="32">
        <f t="shared" si="3"/>
        <v>0.10856750046678844</v>
      </c>
      <c r="F84" s="34">
        <v>66603159.859999999</v>
      </c>
      <c r="G84" s="34">
        <v>69672376.079999998</v>
      </c>
      <c r="H84" s="32">
        <f t="shared" si="4"/>
        <v>4.6082141244522014E-2</v>
      </c>
      <c r="I84" s="35">
        <v>2.0441000000000001E-2</v>
      </c>
      <c r="J84" s="35">
        <v>1.9288E-2</v>
      </c>
      <c r="K84" s="32">
        <f t="shared" si="5"/>
        <v>-5.6406242356049179E-2</v>
      </c>
    </row>
    <row r="85" spans="1:11" x14ac:dyDescent="0.2">
      <c r="A85" s="29">
        <v>80</v>
      </c>
      <c r="B85" s="30" t="s">
        <v>88</v>
      </c>
      <c r="C85" s="36">
        <v>3369187368</v>
      </c>
      <c r="D85" s="36">
        <v>3603561231</v>
      </c>
      <c r="E85" s="32">
        <f t="shared" si="3"/>
        <v>6.9563914796204357E-2</v>
      </c>
      <c r="F85" s="34">
        <v>48050757.920000002</v>
      </c>
      <c r="G85" s="34">
        <v>47886775.100000001</v>
      </c>
      <c r="H85" s="32">
        <f t="shared" si="4"/>
        <v>-3.4126999676678624E-3</v>
      </c>
      <c r="I85" s="35">
        <v>1.4262E-2</v>
      </c>
      <c r="J85" s="35">
        <v>1.3289E-2</v>
      </c>
      <c r="K85" s="32">
        <f t="shared" si="5"/>
        <v>-6.822325059598934E-2</v>
      </c>
    </row>
    <row r="86" spans="1:11" x14ac:dyDescent="0.2">
      <c r="A86" s="29">
        <v>81</v>
      </c>
      <c r="B86" s="30" t="s">
        <v>89</v>
      </c>
      <c r="C86" s="36">
        <v>1165228561</v>
      </c>
      <c r="D86" s="36">
        <v>1281136976</v>
      </c>
      <c r="E86" s="32">
        <f t="shared" si="3"/>
        <v>9.9472686200317059E-2</v>
      </c>
      <c r="F86" s="34">
        <v>17224200.780000001</v>
      </c>
      <c r="G86" s="34">
        <v>17299948.84</v>
      </c>
      <c r="H86" s="32">
        <f t="shared" si="4"/>
        <v>4.3977692182939508E-3</v>
      </c>
      <c r="I86" s="35">
        <v>1.4782E-2</v>
      </c>
      <c r="J86" s="35">
        <v>1.3504E-2</v>
      </c>
      <c r="K86" s="32">
        <f t="shared" si="5"/>
        <v>-8.6456501150047327E-2</v>
      </c>
    </row>
    <row r="87" spans="1:11" x14ac:dyDescent="0.2">
      <c r="A87" s="29">
        <v>82</v>
      </c>
      <c r="B87" s="30" t="s">
        <v>90</v>
      </c>
      <c r="C87" s="36">
        <v>982232306</v>
      </c>
      <c r="D87" s="36">
        <v>1003162422</v>
      </c>
      <c r="E87" s="32">
        <f t="shared" si="3"/>
        <v>2.1308722867439466E-2</v>
      </c>
      <c r="F87" s="34">
        <v>13061277.699999999</v>
      </c>
      <c r="G87" s="34">
        <v>13197342.539999999</v>
      </c>
      <c r="H87" s="32">
        <f t="shared" si="4"/>
        <v>1.0417421872899912E-2</v>
      </c>
      <c r="I87" s="35">
        <v>1.3298000000000001E-2</v>
      </c>
      <c r="J87" s="35">
        <v>1.3155999999999999E-2</v>
      </c>
      <c r="K87" s="32">
        <f t="shared" si="5"/>
        <v>-1.0678297488344224E-2</v>
      </c>
    </row>
    <row r="88" spans="1:11" x14ac:dyDescent="0.2">
      <c r="A88" s="29">
        <v>83</v>
      </c>
      <c r="B88" s="30" t="s">
        <v>91</v>
      </c>
      <c r="C88" s="36">
        <v>666140887</v>
      </c>
      <c r="D88" s="36">
        <v>694883509</v>
      </c>
      <c r="E88" s="32">
        <f t="shared" si="3"/>
        <v>4.3147962481996698E-2</v>
      </c>
      <c r="F88" s="34">
        <v>7821828.4800000004</v>
      </c>
      <c r="G88" s="34">
        <v>7974941.1200000001</v>
      </c>
      <c r="H88" s="32">
        <f t="shared" si="4"/>
        <v>1.9575044427463547E-2</v>
      </c>
      <c r="I88" s="35">
        <v>1.1742000000000001E-2</v>
      </c>
      <c r="J88" s="35">
        <v>1.1476999999999999E-2</v>
      </c>
      <c r="K88" s="32">
        <f t="shared" si="5"/>
        <v>-2.2568557315619259E-2</v>
      </c>
    </row>
    <row r="89" spans="1:11" x14ac:dyDescent="0.2">
      <c r="A89" s="29">
        <v>84</v>
      </c>
      <c r="B89" s="30" t="s">
        <v>92</v>
      </c>
      <c r="C89" s="36">
        <v>1632121100</v>
      </c>
      <c r="D89" s="36">
        <v>1774464439</v>
      </c>
      <c r="E89" s="32">
        <f t="shared" si="3"/>
        <v>8.7213711654116843E-2</v>
      </c>
      <c r="F89" s="34">
        <v>22789605.34</v>
      </c>
      <c r="G89" s="34">
        <v>23970454.440000001</v>
      </c>
      <c r="H89" s="32">
        <f t="shared" si="4"/>
        <v>5.1815250083659475E-2</v>
      </c>
      <c r="I89" s="35">
        <v>1.3963E-2</v>
      </c>
      <c r="J89" s="35">
        <v>1.3509E-2</v>
      </c>
      <c r="K89" s="32">
        <f t="shared" si="5"/>
        <v>-3.2514502614051387E-2</v>
      </c>
    </row>
    <row r="90" spans="1:11" x14ac:dyDescent="0.2">
      <c r="A90" s="29">
        <v>85</v>
      </c>
      <c r="B90" s="30" t="s">
        <v>93</v>
      </c>
      <c r="C90" s="36">
        <v>1916233586</v>
      </c>
      <c r="D90" s="36">
        <v>2104114379</v>
      </c>
      <c r="E90" s="32">
        <f t="shared" si="3"/>
        <v>9.804691576885867E-2</v>
      </c>
      <c r="F90" s="34">
        <v>20148071.239999998</v>
      </c>
      <c r="G90" s="34">
        <v>21071462.879999999</v>
      </c>
      <c r="H90" s="32">
        <f t="shared" si="4"/>
        <v>4.5830274719636174E-2</v>
      </c>
      <c r="I90" s="35">
        <v>1.0514000000000001E-2</v>
      </c>
      <c r="J90" s="35">
        <v>1.0014E-2</v>
      </c>
      <c r="K90" s="32">
        <f t="shared" si="5"/>
        <v>-4.7555640098915768E-2</v>
      </c>
    </row>
    <row r="91" spans="1:11" x14ac:dyDescent="0.2">
      <c r="A91" s="29">
        <v>86</v>
      </c>
      <c r="B91" s="30" t="s">
        <v>94</v>
      </c>
      <c r="C91" s="36">
        <v>358135298</v>
      </c>
      <c r="D91" s="36">
        <v>384833371</v>
      </c>
      <c r="E91" s="32">
        <f t="shared" si="3"/>
        <v>7.4547449383221651E-2</v>
      </c>
      <c r="F91" s="34">
        <v>3628111.65</v>
      </c>
      <c r="G91" s="34">
        <v>3739694.69</v>
      </c>
      <c r="H91" s="32">
        <f t="shared" si="4"/>
        <v>3.0755128497768264E-2</v>
      </c>
      <c r="I91" s="35">
        <v>1.0130999999999999E-2</v>
      </c>
      <c r="J91" s="35">
        <v>9.7179999999999992E-3</v>
      </c>
      <c r="K91" s="32">
        <f t="shared" si="5"/>
        <v>-4.076596584739909E-2</v>
      </c>
    </row>
    <row r="92" spans="1:11" x14ac:dyDescent="0.2">
      <c r="A92" s="29">
        <v>87</v>
      </c>
      <c r="B92" s="30" t="s">
        <v>95</v>
      </c>
      <c r="C92" s="36">
        <v>1030550086</v>
      </c>
      <c r="D92" s="36">
        <v>1147472427</v>
      </c>
      <c r="E92" s="32">
        <f t="shared" si="3"/>
        <v>0.11345624301854651</v>
      </c>
      <c r="F92" s="34">
        <v>16533461.26</v>
      </c>
      <c r="G92" s="34">
        <v>17175799.379999999</v>
      </c>
      <c r="H92" s="32">
        <f t="shared" si="4"/>
        <v>3.8850795359712788E-2</v>
      </c>
      <c r="I92" s="35">
        <v>1.6043000000000002E-2</v>
      </c>
      <c r="J92" s="35">
        <v>1.4968E-2</v>
      </c>
      <c r="K92" s="32">
        <f t="shared" si="5"/>
        <v>-6.7007417565293353E-2</v>
      </c>
    </row>
    <row r="93" spans="1:11" x14ac:dyDescent="0.2">
      <c r="A93" s="29">
        <v>88</v>
      </c>
      <c r="B93" s="30" t="s">
        <v>96</v>
      </c>
      <c r="C93" s="36">
        <v>991050558</v>
      </c>
      <c r="D93" s="36">
        <v>1081243724</v>
      </c>
      <c r="E93" s="32">
        <f t="shared" si="3"/>
        <v>9.1007633537904739E-2</v>
      </c>
      <c r="F93" s="34">
        <v>15661397.23</v>
      </c>
      <c r="G93" s="34">
        <v>16517771.24</v>
      </c>
      <c r="H93" s="32">
        <f t="shared" si="4"/>
        <v>5.4680562495380863E-2</v>
      </c>
      <c r="I93" s="35">
        <v>1.5803000000000001E-2</v>
      </c>
      <c r="J93" s="35">
        <v>1.5277000000000001E-2</v>
      </c>
      <c r="K93" s="32">
        <f t="shared" si="5"/>
        <v>-3.3284819338100388E-2</v>
      </c>
    </row>
    <row r="94" spans="1:11" x14ac:dyDescent="0.2">
      <c r="A94" s="29">
        <v>89</v>
      </c>
      <c r="B94" s="30" t="s">
        <v>97</v>
      </c>
      <c r="C94" s="36">
        <v>3798116591</v>
      </c>
      <c r="D94" s="36">
        <v>4363093451</v>
      </c>
      <c r="E94" s="32">
        <f t="shared" si="3"/>
        <v>0.14875184751799528</v>
      </c>
      <c r="F94" s="34">
        <v>66564466.780000001</v>
      </c>
      <c r="G94" s="34">
        <v>67311497.280000001</v>
      </c>
      <c r="H94" s="32">
        <f t="shared" si="4"/>
        <v>1.1222661821493824E-2</v>
      </c>
      <c r="I94" s="35">
        <v>1.7526E-2</v>
      </c>
      <c r="J94" s="35">
        <v>1.5427E-2</v>
      </c>
      <c r="K94" s="32">
        <f t="shared" si="5"/>
        <v>-0.11976492068926167</v>
      </c>
    </row>
    <row r="95" spans="1:11" x14ac:dyDescent="0.2">
      <c r="A95" s="29">
        <v>90</v>
      </c>
      <c r="B95" s="30" t="s">
        <v>98</v>
      </c>
      <c r="C95" s="36">
        <v>2156844846</v>
      </c>
      <c r="D95" s="36">
        <v>2405810399</v>
      </c>
      <c r="E95" s="32">
        <f t="shared" si="3"/>
        <v>0.11543044158309383</v>
      </c>
      <c r="F95" s="34">
        <v>30833970.600000001</v>
      </c>
      <c r="G95" s="34">
        <v>32398474.960000001</v>
      </c>
      <c r="H95" s="32">
        <f t="shared" si="4"/>
        <v>5.0739633253720468E-2</v>
      </c>
      <c r="I95" s="35">
        <v>1.4296E-2</v>
      </c>
      <c r="J95" s="35">
        <v>1.3467E-2</v>
      </c>
      <c r="K95" s="32">
        <f t="shared" si="5"/>
        <v>-5.7988248461107998E-2</v>
      </c>
    </row>
    <row r="96" spans="1:11" x14ac:dyDescent="0.2">
      <c r="A96" s="29">
        <v>91</v>
      </c>
      <c r="B96" s="30" t="s">
        <v>99</v>
      </c>
      <c r="C96" s="36">
        <v>1089037746</v>
      </c>
      <c r="D96" s="36">
        <v>1199213779</v>
      </c>
      <c r="E96" s="32">
        <f t="shared" si="3"/>
        <v>0.10116824086646488</v>
      </c>
      <c r="F96" s="34">
        <v>15722822.84</v>
      </c>
      <c r="G96" s="34">
        <v>16148096.460000001</v>
      </c>
      <c r="H96" s="32">
        <f t="shared" si="4"/>
        <v>2.7048172222488839E-2</v>
      </c>
      <c r="I96" s="35">
        <v>1.4437E-2</v>
      </c>
      <c r="J96" s="35">
        <v>1.3466000000000001E-2</v>
      </c>
      <c r="K96" s="32">
        <f t="shared" si="5"/>
        <v>-6.7257740527810458E-2</v>
      </c>
    </row>
    <row r="97" spans="1:11" x14ac:dyDescent="0.2">
      <c r="A97" s="29">
        <v>92</v>
      </c>
      <c r="B97" s="30" t="s">
        <v>100</v>
      </c>
      <c r="C97" s="36">
        <v>639247288</v>
      </c>
      <c r="D97" s="36">
        <v>724055892</v>
      </c>
      <c r="E97" s="32">
        <f t="shared" si="3"/>
        <v>0.13266947798142242</v>
      </c>
      <c r="F97" s="34">
        <v>6587213.4800000004</v>
      </c>
      <c r="G97" s="34">
        <v>7212783.5</v>
      </c>
      <c r="H97" s="32">
        <f t="shared" si="4"/>
        <v>9.4967321447732941E-2</v>
      </c>
      <c r="I97" s="35">
        <v>1.0305E-2</v>
      </c>
      <c r="J97" s="35">
        <v>9.9620000000000004E-3</v>
      </c>
      <c r="K97" s="32">
        <f t="shared" si="5"/>
        <v>-3.3284813197476913E-2</v>
      </c>
    </row>
    <row r="98" spans="1:11" x14ac:dyDescent="0.2">
      <c r="A98" s="29">
        <v>93</v>
      </c>
      <c r="B98" s="30" t="s">
        <v>101</v>
      </c>
      <c r="C98" s="36">
        <v>3494747025</v>
      </c>
      <c r="D98" s="36">
        <v>3701179998</v>
      </c>
      <c r="E98" s="32">
        <f t="shared" si="3"/>
        <v>5.9069503893489972E-2</v>
      </c>
      <c r="F98" s="34">
        <v>47024719.439999998</v>
      </c>
      <c r="G98" s="34">
        <v>47240363.219999999</v>
      </c>
      <c r="H98" s="32">
        <f t="shared" si="4"/>
        <v>4.5857536752589544E-3</v>
      </c>
      <c r="I98" s="35">
        <v>1.3455999999999999E-2</v>
      </c>
      <c r="J98" s="35">
        <v>1.2763999999999999E-2</v>
      </c>
      <c r="K98" s="32">
        <f t="shared" si="5"/>
        <v>-5.1426872770511292E-2</v>
      </c>
    </row>
    <row r="99" spans="1:11" ht="13.5" thickBot="1" x14ac:dyDescent="0.25">
      <c r="A99" s="37"/>
      <c r="B99" s="38" t="s">
        <v>102</v>
      </c>
      <c r="C99" s="39">
        <f>SUM(C6:C98)</f>
        <v>285347316925</v>
      </c>
      <c r="D99" s="39">
        <f>SUM(D6:D98)</f>
        <v>318001996556</v>
      </c>
      <c r="E99" s="40">
        <f t="shared" si="3"/>
        <v>0.11443836228389306</v>
      </c>
      <c r="F99" s="41">
        <f>SUM(F6:F98)</f>
        <v>5021777069.5299959</v>
      </c>
      <c r="G99" s="41">
        <f>SUM(G6:G98)</f>
        <v>5307865387.5099983</v>
      </c>
      <c r="H99" s="40">
        <f t="shared" si="4"/>
        <v>5.6969537679373392E-2</v>
      </c>
      <c r="I99" s="42">
        <v>1.7599E-2</v>
      </c>
      <c r="J99" s="42">
        <v>1.6691000000000001E-2</v>
      </c>
      <c r="K99" s="40">
        <f t="shared" si="5"/>
        <v>-5.1593840559122625E-2</v>
      </c>
    </row>
    <row r="100" spans="1:11" ht="13.5" thickTop="1" x14ac:dyDescent="0.2">
      <c r="B100" s="43"/>
      <c r="C100" s="44"/>
      <c r="D100" s="44"/>
      <c r="E100" s="44"/>
      <c r="F100" s="44"/>
      <c r="G100" s="44"/>
    </row>
    <row r="101" spans="1:11" x14ac:dyDescent="0.2">
      <c r="B101" s="43"/>
      <c r="C101" s="44"/>
      <c r="D101" s="44"/>
      <c r="F101" s="44"/>
      <c r="G101" s="44"/>
    </row>
    <row r="102" spans="1:11" x14ac:dyDescent="0.2">
      <c r="B102" s="43"/>
      <c r="C102" s="44"/>
      <c r="D102" s="44"/>
      <c r="F102" s="44"/>
      <c r="G102" s="44"/>
    </row>
  </sheetData>
  <printOptions horizontalCentered="1"/>
  <pageMargins left="0.25" right="0.25" top="0.5" bottom="0.5" header="0" footer="0"/>
  <pageSetup scale="8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comp2023 all </vt:lpstr>
      <vt:lpstr>'comp2023 all '!Print_Area</vt:lpstr>
      <vt:lpstr>'comp2023 all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Gusman, Cathy</dc:creator>
  <cp:lastModifiedBy>Gusman, Cathy</cp:lastModifiedBy>
  <dcterms:created xsi:type="dcterms:W3CDTF">2022-12-22T17:48:29Z</dcterms:created>
  <dcterms:modified xsi:type="dcterms:W3CDTF">2023-12-18T13:25:43Z</dcterms:modified>
</cp:coreProperties>
</file>