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(T) Property\CTL_ACCESS\CTL_2021\Analysis\avgrate_compare\"/>
    </mc:Choice>
  </mc:AlternateContent>
  <xr:revisionPtr revIDLastSave="0" documentId="13_ncr:1_{EE39F303-D62C-4843-A709-6B0E360DB15B}" xr6:coauthVersionLast="47" xr6:coauthVersionMax="47" xr10:uidLastSave="{00000000-0000-0000-0000-000000000000}"/>
  <bookViews>
    <workbookView xWindow="-1005" yWindow="0" windowWidth="18090" windowHeight="10035" xr2:uid="{00000000-000D-0000-FFFF-FFFF00000000}"/>
  </bookViews>
  <sheets>
    <sheet name="comp2021 all " sheetId="1" r:id="rId1"/>
  </sheets>
  <definedNames>
    <definedName name="_xlnm.Print_Area" localSheetId="0">'comp2021 all '!$B$6:$L$99</definedName>
    <definedName name="_xlnm.Print_Titles" localSheetId="0">'comp2021 all '!$1:$5</definedName>
    <definedName name="wrn.avgrat._.exhibts." hidden="1">{#N/A,#N/A,FALSE,"COVPG";#N/A,#N/A,FALSE,"avgrat ex1";#N/A,#N/A,FALSE,"comp1415 ex2a pg2";#N/A,#N/A,FALSE,"comp1415 ex2a pg3";#N/A,#N/A,FALSE,"ARRAYTAX ex2b";#N/A,#N/A,FALSE,"ARRAYVAL ex2c";#N/A,#N/A,FALSE,"ARRAYRATE ex2d";#N/A,#N/A,FALSE,"2015arraytxdol ex3a";#N/A,#N/A,FALSE,"2015arrayval ex3b";#N/A,#N/A,FALSE,"history92to15 ex4a";#N/A,#N/A,FALSE,"05to15tax ex4b pg11";#N/A,#N/A,FALSE,"05to15tax ex4b pg12";#N/A,#N/A,FALSE,"05to15val ex4c pg13";#N/A,#N/A,FALSE,"05to15val ex4c pg14"}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9" i="1" l="1"/>
  <c r="H99" i="1"/>
  <c r="G99" i="1"/>
  <c r="E99" i="1"/>
  <c r="D99" i="1"/>
  <c r="L98" i="1"/>
  <c r="I98" i="1"/>
  <c r="F98" i="1"/>
  <c r="L97" i="1"/>
  <c r="I97" i="1"/>
  <c r="F97" i="1"/>
  <c r="L96" i="1"/>
  <c r="I96" i="1"/>
  <c r="F96" i="1"/>
  <c r="L95" i="1"/>
  <c r="I95" i="1"/>
  <c r="F95" i="1"/>
  <c r="L94" i="1"/>
  <c r="I94" i="1"/>
  <c r="F94" i="1"/>
  <c r="L93" i="1"/>
  <c r="I93" i="1"/>
  <c r="F93" i="1"/>
  <c r="L92" i="1"/>
  <c r="I92" i="1"/>
  <c r="F92" i="1"/>
  <c r="L91" i="1"/>
  <c r="I91" i="1"/>
  <c r="F91" i="1"/>
  <c r="L90" i="1"/>
  <c r="I90" i="1"/>
  <c r="F90" i="1"/>
  <c r="L89" i="1"/>
  <c r="I89" i="1"/>
  <c r="F89" i="1"/>
  <c r="L88" i="1"/>
  <c r="I88" i="1"/>
  <c r="F88" i="1"/>
  <c r="L87" i="1"/>
  <c r="I87" i="1"/>
  <c r="F87" i="1"/>
  <c r="L86" i="1"/>
  <c r="I86" i="1"/>
  <c r="F86" i="1"/>
  <c r="L85" i="1"/>
  <c r="I85" i="1"/>
  <c r="F85" i="1"/>
  <c r="L84" i="1"/>
  <c r="I84" i="1"/>
  <c r="F84" i="1"/>
  <c r="L83" i="1"/>
  <c r="I83" i="1"/>
  <c r="F83" i="1"/>
  <c r="L82" i="1"/>
  <c r="I82" i="1"/>
  <c r="F82" i="1"/>
  <c r="L81" i="1"/>
  <c r="I81" i="1"/>
  <c r="F81" i="1"/>
  <c r="L80" i="1"/>
  <c r="I80" i="1"/>
  <c r="F80" i="1"/>
  <c r="L79" i="1"/>
  <c r="I79" i="1"/>
  <c r="F79" i="1"/>
  <c r="L78" i="1"/>
  <c r="I78" i="1"/>
  <c r="F78" i="1"/>
  <c r="L77" i="1"/>
  <c r="I77" i="1"/>
  <c r="F77" i="1"/>
  <c r="L76" i="1"/>
  <c r="I76" i="1"/>
  <c r="F76" i="1"/>
  <c r="L75" i="1"/>
  <c r="I75" i="1"/>
  <c r="F75" i="1"/>
  <c r="L74" i="1"/>
  <c r="I74" i="1"/>
  <c r="F74" i="1"/>
  <c r="L73" i="1"/>
  <c r="I73" i="1"/>
  <c r="F73" i="1"/>
  <c r="L72" i="1"/>
  <c r="I72" i="1"/>
  <c r="F72" i="1"/>
  <c r="L71" i="1"/>
  <c r="I71" i="1"/>
  <c r="F71" i="1"/>
  <c r="L70" i="1"/>
  <c r="I70" i="1"/>
  <c r="F70" i="1"/>
  <c r="L69" i="1"/>
  <c r="I69" i="1"/>
  <c r="F69" i="1"/>
  <c r="L68" i="1"/>
  <c r="I68" i="1"/>
  <c r="F68" i="1"/>
  <c r="L67" i="1"/>
  <c r="I67" i="1"/>
  <c r="F67" i="1"/>
  <c r="L66" i="1"/>
  <c r="I66" i="1"/>
  <c r="F66" i="1"/>
  <c r="L65" i="1"/>
  <c r="I65" i="1"/>
  <c r="F65" i="1"/>
  <c r="L64" i="1"/>
  <c r="I64" i="1"/>
  <c r="F64" i="1"/>
  <c r="L63" i="1"/>
  <c r="I63" i="1"/>
  <c r="F63" i="1"/>
  <c r="L62" i="1"/>
  <c r="I62" i="1"/>
  <c r="F62" i="1"/>
  <c r="L61" i="1"/>
  <c r="I61" i="1"/>
  <c r="F61" i="1"/>
  <c r="L60" i="1"/>
  <c r="I60" i="1"/>
  <c r="F60" i="1"/>
  <c r="L59" i="1"/>
  <c r="I59" i="1"/>
  <c r="F59" i="1"/>
  <c r="L58" i="1"/>
  <c r="I58" i="1"/>
  <c r="F58" i="1"/>
  <c r="L57" i="1"/>
  <c r="I57" i="1"/>
  <c r="F57" i="1"/>
  <c r="L56" i="1"/>
  <c r="I56" i="1"/>
  <c r="F56" i="1"/>
  <c r="L55" i="1"/>
  <c r="I55" i="1"/>
  <c r="F55" i="1"/>
  <c r="L54" i="1"/>
  <c r="I54" i="1"/>
  <c r="F54" i="1"/>
  <c r="L53" i="1"/>
  <c r="I53" i="1"/>
  <c r="F53" i="1"/>
  <c r="L52" i="1"/>
  <c r="I52" i="1"/>
  <c r="F52" i="1"/>
  <c r="L51" i="1"/>
  <c r="I51" i="1"/>
  <c r="F51" i="1"/>
  <c r="L50" i="1"/>
  <c r="I50" i="1"/>
  <c r="F50" i="1"/>
  <c r="L49" i="1"/>
  <c r="I49" i="1"/>
  <c r="F49" i="1"/>
  <c r="L48" i="1"/>
  <c r="I48" i="1"/>
  <c r="F48" i="1"/>
  <c r="L47" i="1"/>
  <c r="I47" i="1"/>
  <c r="F47" i="1"/>
  <c r="L46" i="1"/>
  <c r="I46" i="1"/>
  <c r="F46" i="1"/>
  <c r="L45" i="1"/>
  <c r="I45" i="1"/>
  <c r="F45" i="1"/>
  <c r="L44" i="1"/>
  <c r="I44" i="1"/>
  <c r="F44" i="1"/>
  <c r="L43" i="1"/>
  <c r="I43" i="1"/>
  <c r="F43" i="1"/>
  <c r="L42" i="1"/>
  <c r="I42" i="1"/>
  <c r="F42" i="1"/>
  <c r="L41" i="1"/>
  <c r="I41" i="1"/>
  <c r="F41" i="1"/>
  <c r="L40" i="1"/>
  <c r="I40" i="1"/>
  <c r="F40" i="1"/>
  <c r="L39" i="1"/>
  <c r="I39" i="1"/>
  <c r="F39" i="1"/>
  <c r="L38" i="1"/>
  <c r="I38" i="1"/>
  <c r="F38" i="1"/>
  <c r="L37" i="1"/>
  <c r="I37" i="1"/>
  <c r="F37" i="1"/>
  <c r="L36" i="1"/>
  <c r="I36" i="1"/>
  <c r="F36" i="1"/>
  <c r="L35" i="1"/>
  <c r="I35" i="1"/>
  <c r="F35" i="1"/>
  <c r="L34" i="1"/>
  <c r="I34" i="1"/>
  <c r="F34" i="1"/>
  <c r="L33" i="1"/>
  <c r="I33" i="1"/>
  <c r="F33" i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  <c r="L9" i="1"/>
  <c r="I9" i="1"/>
  <c r="F9" i="1"/>
  <c r="L8" i="1"/>
  <c r="I8" i="1"/>
  <c r="F8" i="1"/>
  <c r="L7" i="1"/>
  <c r="I7" i="1"/>
  <c r="F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L6" i="1"/>
  <c r="I6" i="1"/>
  <c r="F6" i="1"/>
  <c r="L5" i="1"/>
  <c r="I5" i="1"/>
  <c r="K3" i="1"/>
  <c r="J3" i="1"/>
  <c r="H3" i="1"/>
  <c r="G3" i="1"/>
  <c r="I99" i="1" l="1"/>
  <c r="F99" i="1"/>
</calcChain>
</file>

<file path=xl/sharedStrings.xml><?xml version="1.0" encoding="utf-8"?>
<sst xmlns="http://schemas.openxmlformats.org/spreadsheetml/2006/main" count="118" uniqueCount="107">
  <si>
    <t>% Change</t>
  </si>
  <si>
    <t>Total Property</t>
  </si>
  <si>
    <t>Value</t>
  </si>
  <si>
    <t>Taxes Levied</t>
  </si>
  <si>
    <t xml:space="preserve">Average </t>
  </si>
  <si>
    <t>Average Rate</t>
  </si>
  <si>
    <t>rank</t>
  </si>
  <si>
    <t>Co#</t>
  </si>
  <si>
    <t>County Name</t>
  </si>
  <si>
    <t>Tax Rate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</si>
  <si>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</si>
  <si>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</si>
  <si>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</si>
  <si>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</si>
  <si>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</si>
  <si>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</si>
  <si>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</si>
  <si>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</si>
  <si>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</si>
  <si>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</si>
  <si>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</si>
  <si>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</si>
  <si>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</si>
  <si>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</si>
  <si>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</si>
  <si>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</si>
  <si>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</si>
  <si>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</si>
  <si>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</si>
  <si>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</si>
  <si>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</si>
  <si>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</si>
  <si>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</si>
  <si>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</si>
  <si>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</si>
  <si>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</si>
  <si>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</si>
  <si>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</si>
  <si>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</si>
  <si>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</si>
  <si>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</si>
  <si>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</si>
  <si>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</si>
  <si>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</si>
  <si>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</si>
  <si>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</si>
  <si>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</si>
  <si>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</si>
  <si>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</si>
  <si>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</si>
  <si>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</si>
  <si>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</si>
  <si>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</si>
  <si>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</si>
  <si>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</si>
  <si>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</si>
  <si>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</si>
  <si>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</si>
  <si>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</si>
  <si>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</si>
  <si>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</si>
  <si>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</si>
  <si>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</si>
  <si>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</si>
  <si>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</si>
  <si>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</si>
  <si>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</si>
  <si>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</si>
  <si>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</si>
  <si>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</si>
  <si>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</si>
  <si>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</si>
  <si>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</si>
  <si>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</si>
  <si>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</si>
  <si>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</si>
  <si>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</si>
  <si>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</si>
  <si>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</si>
  <si>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</si>
  <si>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</si>
  <si>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</si>
  <si>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</si>
  <si>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</si>
  <si>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</si>
  <si>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</si>
  <si>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</si>
  <si>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</si>
  <si>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</si>
  <si>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</si>
  <si>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</si>
  <si>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</si>
  <si>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</si>
  <si>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</si>
  <si>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</si>
  <si>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</si>
  <si>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</si>
  <si>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</si>
  <si>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</si>
  <si>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</si>
  <si>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</si>
  <si>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</si>
  <si>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</si>
  <si>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</si>
  <si>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Comparison 2020 vs. 2021  %Change Property Value, Taxes Levied, &amp; Average Rates; Alphabetical by County</t>
  </si>
  <si>
    <t>Nebraska Dept. of Revenue Property Assessment Division    Source: Certficate of Taxes Levied Report CTL Dec 17, 2021</t>
  </si>
  <si>
    <t>2020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</si>
</sst>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%"/>
  </numFmts>
  <fonts count="9" x14ac:knownFonts="1">
    <font>
      <sz val="10"/>
      <name val="Arial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CFFCC"/>
        <bgColor indexed="3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/>
    <xf numFmtId="1" fontId="4" fillId="2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1" fontId="5" fillId="3" borderId="9" xfId="0" quotePrefix="1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4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10" fontId="8" fillId="3" borderId="10" xfId="0" applyNumberFormat="1" applyFont="1" applyFill="1" applyBorder="1"/>
    <xf numFmtId="165" fontId="4" fillId="0" borderId="10" xfId="0" applyNumberFormat="1" applyFont="1" applyBorder="1"/>
    <xf numFmtId="166" fontId="4" fillId="0" borderId="10" xfId="0" applyNumberFormat="1" applyFont="1" applyBorder="1"/>
    <xf numFmtId="3" fontId="4" fillId="0" borderId="10" xfId="0" applyNumberFormat="1" applyFont="1" applyBorder="1"/>
    <xf numFmtId="4" fontId="4" fillId="0" borderId="10" xfId="0" applyNumberFormat="1" applyFont="1" applyBorder="1"/>
    <xf numFmtId="1" fontId="4" fillId="0" borderId="10" xfId="0" applyNumberFormat="1" applyFont="1" applyFill="1" applyBorder="1"/>
    <xf numFmtId="0" fontId="4" fillId="0" borderId="10" xfId="0" applyFont="1" applyFill="1" applyBorder="1"/>
    <xf numFmtId="3" fontId="4" fillId="0" borderId="10" xfId="0" applyNumberFormat="1" applyFont="1" applyFill="1" applyBorder="1"/>
    <xf numFmtId="1" fontId="5" fillId="0" borderId="11" xfId="0" applyNumberFormat="1" applyFont="1" applyBorder="1"/>
    <xf numFmtId="0" fontId="5" fillId="0" borderId="11" xfId="0" applyFont="1" applyBorder="1"/>
    <xf numFmtId="164" fontId="5" fillId="0" borderId="11" xfId="0" applyNumberFormat="1" applyFont="1" applyBorder="1"/>
    <xf numFmtId="10" fontId="5" fillId="3" borderId="11" xfId="0" applyNumberFormat="1" applyFont="1" applyFill="1" applyBorder="1"/>
    <xf numFmtId="165" fontId="5" fillId="0" borderId="11" xfId="0" applyNumberFormat="1" applyFont="1" applyBorder="1"/>
    <xf numFmtId="166" fontId="5" fillId="0" borderId="11" xfId="0" applyNumberFormat="1" applyFont="1" applyBorder="1"/>
    <xf numFmtId="0" fontId="0" fillId="0" borderId="0" xfId="0" applyBorder="1"/>
    <xf numFmtId="0" fontId="4" fillId="0" borderId="0" xfId="0" applyFont="1" applyFill="1" applyBorder="1"/>
    <xf numFmtId="10" fontId="0" fillId="0" borderId="0" xfId="0" applyNumberFormat="1" applyBorder="1"/>
    <xf numFmtId="0" fontId="0" fillId="0" borderId="0" xfId="0" applyFill="1"/>
    <xf numFmtId="1" fontId="6" fillId="0" borderId="0" xfId="0" applyNumberFormat="1" applyFont="1" applyFill="1" applyAlignment="1">
      <alignment horizontal="right"/>
    </xf>
    <xf numFmtId="0" fontId="7" fillId="0" borderId="0" xfId="0" applyFont="1" applyFill="1"/>
    <xf numFmtId="164" fontId="0" fillId="0" borderId="10" xfId="0" applyNumberFormat="1" applyBorder="1"/>
    <xf numFmtId="3" fontId="0" fillId="0" borderId="10" xfId="0" applyNumberFormat="1" applyBorder="1"/>
    <xf numFmtId="165" fontId="0" fillId="0" borderId="10" xfId="0" applyNumberFormat="1" applyBorder="1"/>
    <xf numFmtId="4" fontId="0" fillId="0" borderId="10" xfId="0" applyNumberFormat="1" applyBorder="1"/>
    <xf numFmtId="166" fontId="7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"/>
  <sheetViews>
    <sheetView tabSelected="1" workbookViewId="0">
      <selection activeCell="L2" sqref="L2"/>
    </sheetView>
  </sheetViews>
  <sheetFormatPr defaultRowHeight="12.75" x14ac:dyDescent="0.2"/>
  <cols>
    <col min="1" max="1" width="6" customWidth="1"/>
    <col min="2" max="2" width="4.5703125" customWidth="1"/>
    <col min="3" max="3" width="17.28515625" customWidth="1"/>
    <col min="4" max="5" width="15.42578125" bestFit="1" customWidth="1"/>
    <col min="6" max="6" width="12" bestFit="1" customWidth="1"/>
    <col min="7" max="8" width="15.85546875" bestFit="1" customWidth="1"/>
    <col min="9" max="9" width="13.42578125" customWidth="1"/>
    <col min="10" max="11" width="12.7109375" customWidth="1"/>
    <col min="12" max="12" width="13.42578125" bestFit="1" customWidth="1"/>
    <col min="13" max="13" width="9" customWidth="1"/>
  </cols>
  <sheetData>
    <row r="1" spans="1:15" ht="15.75" x14ac:dyDescent="0.25">
      <c r="B1" s="1" t="s">
        <v>104</v>
      </c>
      <c r="C1" s="2"/>
      <c r="D1" s="3"/>
      <c r="E1" s="3"/>
      <c r="F1" s="4"/>
      <c r="G1" s="4"/>
      <c r="H1" s="4"/>
      <c r="I1" s="5"/>
      <c r="J1" s="6"/>
      <c r="K1" s="7"/>
      <c r="M1" s="51"/>
      <c r="N1" s="52"/>
      <c r="O1" s="51"/>
    </row>
    <row r="2" spans="1:15" x14ac:dyDescent="0.2">
      <c r="B2" s="8" t="s">
        <v>105</v>
      </c>
      <c r="C2" s="9"/>
      <c r="D2" s="10"/>
      <c r="E2" s="10"/>
      <c r="F2" s="10"/>
      <c r="G2" s="11"/>
      <c r="H2" s="11"/>
      <c r="I2" s="11"/>
      <c r="J2" s="9"/>
      <c r="K2" s="12"/>
      <c r="L2" s="13"/>
      <c r="M2" s="51"/>
      <c r="N2" s="53"/>
      <c r="O2" s="51"/>
    </row>
    <row r="3" spans="1:15" x14ac:dyDescent="0.2">
      <c r="B3" s="15"/>
      <c r="C3" s="16"/>
      <c r="D3" s="17">
        <v>2020</v>
      </c>
      <c r="E3" s="17">
        <v>2021</v>
      </c>
      <c r="F3" s="18" t="s">
        <v>0</v>
      </c>
      <c r="G3" s="17">
        <f>+D3</f>
        <v>2020</v>
      </c>
      <c r="H3" s="17">
        <f>+E3</f>
        <v>2021</v>
      </c>
      <c r="I3" s="18" t="s">
        <v>0</v>
      </c>
      <c r="J3" s="17">
        <f>+D3</f>
        <v>2020</v>
      </c>
      <c r="K3" s="17">
        <f>+E3</f>
        <v>2021</v>
      </c>
      <c r="L3" s="18" t="s">
        <v>0</v>
      </c>
      <c r="M3" s="51"/>
      <c r="N3" s="53"/>
      <c r="O3" s="51"/>
    </row>
    <row r="4" spans="1:15" x14ac:dyDescent="0.2">
      <c r="B4" s="19"/>
      <c r="C4" s="20"/>
      <c r="D4" s="21" t="s">
        <v>1</v>
      </c>
      <c r="E4" s="21" t="s">
        <v>1</v>
      </c>
      <c r="F4" s="22" t="s">
        <v>2</v>
      </c>
      <c r="G4" s="23" t="s">
        <v>1</v>
      </c>
      <c r="H4" s="23" t="s">
        <v>1</v>
      </c>
      <c r="I4" s="22" t="s">
        <v>3</v>
      </c>
      <c r="J4" s="24" t="s">
        <v>4</v>
      </c>
      <c r="K4" s="24" t="s">
        <v>4</v>
      </c>
      <c r="L4" s="22" t="s">
        <v>5</v>
      </c>
      <c r="M4" s="51"/>
      <c r="N4" s="53"/>
      <c r="O4" s="51"/>
    </row>
    <row r="5" spans="1:15" x14ac:dyDescent="0.2">
      <c r="A5" s="14" t="s">
        <v>6</v>
      </c>
      <c r="B5" s="25" t="s">
        <v>7</v>
      </c>
      <c r="C5" s="26" t="s">
        <v>8</v>
      </c>
      <c r="D5" s="27" t="s">
        <v>2</v>
      </c>
      <c r="E5" s="27" t="s">
        <v>2</v>
      </c>
      <c r="F5" s="28" t="s">
        <v>106</v>
      </c>
      <c r="G5" s="29" t="s">
        <v>3</v>
      </c>
      <c r="H5" s="29" t="s">
        <v>3</v>
      </c>
      <c r="I5" s="28" t="str">
        <f>+F5</f>
        <v>2020 vs 2021</v>
      </c>
      <c r="J5" s="30" t="s">
        <v>9</v>
      </c>
      <c r="K5" s="30" t="s">
        <v>9</v>
      </c>
      <c r="L5" s="28" t="str">
        <f>+F5</f>
        <v>2020 vs 2021</v>
      </c>
      <c r="M5" s="53"/>
      <c r="N5" s="53"/>
      <c r="O5" s="51"/>
    </row>
    <row r="6" spans="1:15" x14ac:dyDescent="0.2">
      <c r="A6">
        <v>1</v>
      </c>
      <c r="B6" s="31">
        <v>1</v>
      </c>
      <c r="C6" s="32" t="s">
        <v>10</v>
      </c>
      <c r="D6" s="33">
        <v>3856273818</v>
      </c>
      <c r="E6" s="54">
        <v>3897656499</v>
      </c>
      <c r="F6" s="34">
        <f t="shared" ref="F6:F69" si="0">(E6-D6)/D6</f>
        <v>1.0731261044492561E-2</v>
      </c>
      <c r="G6" s="35">
        <v>63386524.020000003</v>
      </c>
      <c r="H6" s="56">
        <v>66373097.259999998</v>
      </c>
      <c r="I6" s="34">
        <f t="shared" ref="I6:I69" si="1">(H6-G6)/G6</f>
        <v>4.7116848354985634E-2</v>
      </c>
      <c r="J6" s="36">
        <v>1.6437E-2</v>
      </c>
      <c r="K6" s="58">
        <v>1.7028999999999999E-2</v>
      </c>
      <c r="L6" s="34">
        <f t="shared" ref="L6:L69" si="2">(K6-J6)/J6</f>
        <v>3.6016304678469231E-2</v>
      </c>
      <c r="M6" s="51"/>
      <c r="N6" s="51"/>
      <c r="O6" s="51"/>
    </row>
    <row r="7" spans="1:15" x14ac:dyDescent="0.2">
      <c r="A7">
        <f>+A6+1</f>
        <v>2</v>
      </c>
      <c r="B7" s="31">
        <v>2</v>
      </c>
      <c r="C7" s="32" t="s">
        <v>11</v>
      </c>
      <c r="D7" s="37">
        <v>2425893938</v>
      </c>
      <c r="E7" s="55">
        <v>2460901512</v>
      </c>
      <c r="F7" s="34">
        <f t="shared" si="0"/>
        <v>1.443079330535843E-2</v>
      </c>
      <c r="G7" s="38">
        <v>27977902.75</v>
      </c>
      <c r="H7" s="57">
        <v>29017248.66</v>
      </c>
      <c r="I7" s="34">
        <f t="shared" si="1"/>
        <v>3.7148814165493524E-2</v>
      </c>
      <c r="J7" s="36">
        <v>1.1533E-2</v>
      </c>
      <c r="K7" s="58">
        <v>1.1790999999999999E-2</v>
      </c>
      <c r="L7" s="34">
        <f t="shared" si="2"/>
        <v>2.2370588745339422E-2</v>
      </c>
    </row>
    <row r="8" spans="1:15" x14ac:dyDescent="0.2">
      <c r="A8">
        <f t="shared" ref="A8:A71" si="3">+A7+1</f>
        <v>3</v>
      </c>
      <c r="B8" s="31">
        <v>3</v>
      </c>
      <c r="C8" s="32" t="s">
        <v>12</v>
      </c>
      <c r="D8" s="37">
        <v>229740977</v>
      </c>
      <c r="E8" s="55">
        <v>240755116</v>
      </c>
      <c r="F8" s="34">
        <f t="shared" si="0"/>
        <v>4.7941552020125691E-2</v>
      </c>
      <c r="G8" s="38">
        <v>2952041.76</v>
      </c>
      <c r="H8" s="57">
        <v>2911381.86</v>
      </c>
      <c r="I8" s="34">
        <f t="shared" si="1"/>
        <v>-1.3773484017380537E-2</v>
      </c>
      <c r="J8" s="36">
        <v>1.2848999999999999E-2</v>
      </c>
      <c r="K8" s="58">
        <v>1.2093E-2</v>
      </c>
      <c r="L8" s="34">
        <f t="shared" si="2"/>
        <v>-5.883726360028016E-2</v>
      </c>
    </row>
    <row r="9" spans="1:15" x14ac:dyDescent="0.2">
      <c r="A9">
        <f t="shared" si="3"/>
        <v>4</v>
      </c>
      <c r="B9" s="31">
        <v>4</v>
      </c>
      <c r="C9" s="32" t="s">
        <v>13</v>
      </c>
      <c r="D9" s="37">
        <v>277944826</v>
      </c>
      <c r="E9" s="55">
        <v>272715763</v>
      </c>
      <c r="F9" s="34">
        <f t="shared" si="0"/>
        <v>-1.8813312970251152E-2</v>
      </c>
      <c r="G9" s="38">
        <v>4210166.96</v>
      </c>
      <c r="H9" s="57">
        <v>4115779.1</v>
      </c>
      <c r="I9" s="34">
        <f t="shared" si="1"/>
        <v>-2.2419030146965922E-2</v>
      </c>
      <c r="J9" s="36">
        <v>1.5147000000000001E-2</v>
      </c>
      <c r="K9" s="58">
        <v>1.5092E-2</v>
      </c>
      <c r="L9" s="34">
        <f t="shared" si="2"/>
        <v>-3.6310820624546923E-3</v>
      </c>
    </row>
    <row r="10" spans="1:15" x14ac:dyDescent="0.2">
      <c r="A10">
        <f t="shared" si="3"/>
        <v>5</v>
      </c>
      <c r="B10" s="31">
        <v>5</v>
      </c>
      <c r="C10" s="32" t="s">
        <v>14</v>
      </c>
      <c r="D10" s="37">
        <v>333148462</v>
      </c>
      <c r="E10" s="55">
        <v>344867171</v>
      </c>
      <c r="F10" s="34">
        <f t="shared" si="0"/>
        <v>3.5175635900129114E-2</v>
      </c>
      <c r="G10" s="38">
        <v>3321642.6</v>
      </c>
      <c r="H10" s="57">
        <v>3315037.79</v>
      </c>
      <c r="I10" s="34">
        <f t="shared" si="1"/>
        <v>-1.9884168152227021E-3</v>
      </c>
      <c r="J10" s="36">
        <v>9.9699999999999997E-3</v>
      </c>
      <c r="K10" s="58">
        <v>9.613E-3</v>
      </c>
      <c r="L10" s="34">
        <f t="shared" si="2"/>
        <v>-3.5807422266800372E-2</v>
      </c>
    </row>
    <row r="11" spans="1:15" x14ac:dyDescent="0.2">
      <c r="A11">
        <f t="shared" si="3"/>
        <v>6</v>
      </c>
      <c r="B11" s="31">
        <v>6</v>
      </c>
      <c r="C11" s="32" t="s">
        <v>15</v>
      </c>
      <c r="D11" s="37">
        <v>2307747541</v>
      </c>
      <c r="E11" s="55">
        <v>2295624579</v>
      </c>
      <c r="F11" s="34">
        <f t="shared" si="0"/>
        <v>-5.2531578019781328E-3</v>
      </c>
      <c r="G11" s="38">
        <v>23100620.579999998</v>
      </c>
      <c r="H11" s="57">
        <v>22409327.039999999</v>
      </c>
      <c r="I11" s="34">
        <f t="shared" si="1"/>
        <v>-2.9925323330859156E-2</v>
      </c>
      <c r="J11" s="36">
        <v>1.001E-2</v>
      </c>
      <c r="K11" s="58">
        <v>9.7619999999999998E-3</v>
      </c>
      <c r="L11" s="34">
        <f t="shared" si="2"/>
        <v>-2.4775224775224772E-2</v>
      </c>
    </row>
    <row r="12" spans="1:15" x14ac:dyDescent="0.2">
      <c r="A12">
        <f t="shared" si="3"/>
        <v>7</v>
      </c>
      <c r="B12" s="31">
        <v>7</v>
      </c>
      <c r="C12" s="32" t="s">
        <v>16</v>
      </c>
      <c r="D12" s="37">
        <v>1456358003</v>
      </c>
      <c r="E12" s="55">
        <v>1517735099</v>
      </c>
      <c r="F12" s="34">
        <f t="shared" si="0"/>
        <v>4.2144236426460591E-2</v>
      </c>
      <c r="G12" s="38">
        <v>24708037.84</v>
      </c>
      <c r="H12" s="57">
        <v>25894970.300000001</v>
      </c>
      <c r="I12" s="34">
        <f t="shared" si="1"/>
        <v>4.8038313187236115E-2</v>
      </c>
      <c r="J12" s="36">
        <v>1.6965999999999998E-2</v>
      </c>
      <c r="K12" s="58">
        <v>1.7062000000000001E-2</v>
      </c>
      <c r="L12" s="34">
        <f t="shared" si="2"/>
        <v>5.6583755746789071E-3</v>
      </c>
    </row>
    <row r="13" spans="1:15" x14ac:dyDescent="0.2">
      <c r="A13">
        <f t="shared" si="3"/>
        <v>8</v>
      </c>
      <c r="B13" s="31">
        <v>8</v>
      </c>
      <c r="C13" s="32" t="s">
        <v>17</v>
      </c>
      <c r="D13" s="37">
        <v>584497744</v>
      </c>
      <c r="E13" s="55">
        <v>587083493</v>
      </c>
      <c r="F13" s="34">
        <f t="shared" si="0"/>
        <v>4.4238819166426075E-3</v>
      </c>
      <c r="G13" s="38">
        <v>6955656.9400000004</v>
      </c>
      <c r="H13" s="57">
        <v>6958797.2599999998</v>
      </c>
      <c r="I13" s="34">
        <f t="shared" si="1"/>
        <v>4.5147712532230872E-4</v>
      </c>
      <c r="J13" s="36">
        <v>1.1900000000000001E-2</v>
      </c>
      <c r="K13" s="58">
        <v>1.1853000000000001E-2</v>
      </c>
      <c r="L13" s="34">
        <f t="shared" si="2"/>
        <v>-3.9495798319327865E-3</v>
      </c>
    </row>
    <row r="14" spans="1:15" x14ac:dyDescent="0.2">
      <c r="A14">
        <f t="shared" si="3"/>
        <v>9</v>
      </c>
      <c r="B14" s="31">
        <v>9</v>
      </c>
      <c r="C14" s="32" t="s">
        <v>18</v>
      </c>
      <c r="D14" s="37">
        <v>831214414</v>
      </c>
      <c r="E14" s="55">
        <v>894125478</v>
      </c>
      <c r="F14" s="34">
        <f t="shared" si="0"/>
        <v>7.568572313039798E-2</v>
      </c>
      <c r="G14" s="38">
        <v>11556584.220000001</v>
      </c>
      <c r="H14" s="57">
        <v>11839166.060000001</v>
      </c>
      <c r="I14" s="34">
        <f t="shared" si="1"/>
        <v>2.4452020996910091E-2</v>
      </c>
      <c r="J14" s="36">
        <v>1.3903E-2</v>
      </c>
      <c r="K14" s="58">
        <v>1.3240999999999999E-2</v>
      </c>
      <c r="L14" s="34">
        <f t="shared" si="2"/>
        <v>-4.7615622527512128E-2</v>
      </c>
    </row>
    <row r="15" spans="1:15" x14ac:dyDescent="0.2">
      <c r="A15">
        <f t="shared" si="3"/>
        <v>10</v>
      </c>
      <c r="B15" s="39">
        <v>10</v>
      </c>
      <c r="C15" s="40" t="s">
        <v>19</v>
      </c>
      <c r="D15" s="41">
        <v>6400355352</v>
      </c>
      <c r="E15" s="55">
        <v>6325256544</v>
      </c>
      <c r="F15" s="34">
        <f t="shared" si="0"/>
        <v>-1.1733537260010559E-2</v>
      </c>
      <c r="G15" s="38">
        <v>108858340.56999999</v>
      </c>
      <c r="H15" s="57">
        <v>108847368.29000001</v>
      </c>
      <c r="I15" s="34">
        <f t="shared" si="1"/>
        <v>-1.0079411409850313E-4</v>
      </c>
      <c r="J15" s="36">
        <v>1.7007999999999999E-2</v>
      </c>
      <c r="K15" s="58">
        <v>1.7208000000000001E-2</v>
      </c>
      <c r="L15" s="34">
        <f t="shared" si="2"/>
        <v>1.1759172154280472E-2</v>
      </c>
    </row>
    <row r="16" spans="1:15" x14ac:dyDescent="0.2">
      <c r="A16">
        <f t="shared" si="3"/>
        <v>11</v>
      </c>
      <c r="B16" s="31">
        <v>11</v>
      </c>
      <c r="C16" s="32" t="s">
        <v>20</v>
      </c>
      <c r="D16" s="37">
        <v>1784390229</v>
      </c>
      <c r="E16" s="55">
        <v>1789104248</v>
      </c>
      <c r="F16" s="34">
        <f t="shared" si="0"/>
        <v>2.6418094671151666E-3</v>
      </c>
      <c r="G16" s="38">
        <v>26300617.18</v>
      </c>
      <c r="H16" s="57">
        <v>26437865.379999999</v>
      </c>
      <c r="I16" s="34">
        <f t="shared" si="1"/>
        <v>5.2184402769212606E-3</v>
      </c>
      <c r="J16" s="36">
        <v>1.4739E-2</v>
      </c>
      <c r="K16" s="58">
        <v>1.4777E-2</v>
      </c>
      <c r="L16" s="34">
        <f t="shared" si="2"/>
        <v>2.5781939073207028E-3</v>
      </c>
    </row>
    <row r="17" spans="1:12" x14ac:dyDescent="0.2">
      <c r="A17">
        <f t="shared" si="3"/>
        <v>12</v>
      </c>
      <c r="B17" s="31">
        <v>12</v>
      </c>
      <c r="C17" s="32" t="s">
        <v>21</v>
      </c>
      <c r="D17" s="37">
        <v>2391475579</v>
      </c>
      <c r="E17" s="55">
        <v>2430262852</v>
      </c>
      <c r="F17" s="34">
        <f t="shared" si="0"/>
        <v>1.6218970973652581E-2</v>
      </c>
      <c r="G17" s="38">
        <v>31200386.079999998</v>
      </c>
      <c r="H17" s="57">
        <v>31787064.879999999</v>
      </c>
      <c r="I17" s="34">
        <f t="shared" si="1"/>
        <v>1.8803575010120539E-2</v>
      </c>
      <c r="J17" s="36">
        <v>1.3046E-2</v>
      </c>
      <c r="K17" s="58">
        <v>1.308E-2</v>
      </c>
      <c r="L17" s="34">
        <f t="shared" si="2"/>
        <v>2.6061628085236326E-3</v>
      </c>
    </row>
    <row r="18" spans="1:12" x14ac:dyDescent="0.2">
      <c r="A18">
        <f t="shared" si="3"/>
        <v>13</v>
      </c>
      <c r="B18" s="31">
        <v>13</v>
      </c>
      <c r="C18" s="32" t="s">
        <v>22</v>
      </c>
      <c r="D18" s="37">
        <v>3801412013</v>
      </c>
      <c r="E18" s="55">
        <v>4034365898</v>
      </c>
      <c r="F18" s="34">
        <f t="shared" si="0"/>
        <v>6.1280883051705135E-2</v>
      </c>
      <c r="G18" s="38">
        <v>70206141.480000004</v>
      </c>
      <c r="H18" s="57">
        <v>72238252.150000006</v>
      </c>
      <c r="I18" s="34">
        <f t="shared" si="1"/>
        <v>2.8944913182259131E-2</v>
      </c>
      <c r="J18" s="36">
        <v>1.8467999999999998E-2</v>
      </c>
      <c r="K18" s="58">
        <v>1.7905999999999998E-2</v>
      </c>
      <c r="L18" s="34">
        <f t="shared" si="2"/>
        <v>-3.0431015811132774E-2</v>
      </c>
    </row>
    <row r="19" spans="1:12" x14ac:dyDescent="0.2">
      <c r="A19">
        <f t="shared" si="3"/>
        <v>14</v>
      </c>
      <c r="B19" s="31">
        <v>14</v>
      </c>
      <c r="C19" s="32" t="s">
        <v>23</v>
      </c>
      <c r="D19" s="37">
        <v>2500511534</v>
      </c>
      <c r="E19" s="55">
        <v>2524296557</v>
      </c>
      <c r="F19" s="34">
        <f t="shared" si="0"/>
        <v>9.5120629025660791E-3</v>
      </c>
      <c r="G19" s="38">
        <v>27869464.760000002</v>
      </c>
      <c r="H19" s="57">
        <v>30038942.120000001</v>
      </c>
      <c r="I19" s="34">
        <f t="shared" si="1"/>
        <v>7.7844242029138963E-2</v>
      </c>
      <c r="J19" s="36">
        <v>1.1146E-2</v>
      </c>
      <c r="K19" s="58">
        <v>1.1900000000000001E-2</v>
      </c>
      <c r="L19" s="34">
        <f t="shared" si="2"/>
        <v>6.7647586578144736E-2</v>
      </c>
    </row>
    <row r="20" spans="1:12" x14ac:dyDescent="0.2">
      <c r="A20">
        <f t="shared" si="3"/>
        <v>15</v>
      </c>
      <c r="B20" s="31">
        <v>15</v>
      </c>
      <c r="C20" s="32" t="s">
        <v>24</v>
      </c>
      <c r="D20" s="37">
        <v>1368051798</v>
      </c>
      <c r="E20" s="55">
        <v>1391112815</v>
      </c>
      <c r="F20" s="34">
        <f t="shared" si="0"/>
        <v>1.685683029963753E-2</v>
      </c>
      <c r="G20" s="38">
        <v>16360883.460000001</v>
      </c>
      <c r="H20" s="57">
        <v>16214988.960000001</v>
      </c>
      <c r="I20" s="34">
        <f t="shared" si="1"/>
        <v>-8.9172751799553498E-3</v>
      </c>
      <c r="J20" s="36">
        <v>1.1958999999999999E-2</v>
      </c>
      <c r="K20" s="58">
        <v>1.1656E-2</v>
      </c>
      <c r="L20" s="34">
        <f t="shared" si="2"/>
        <v>-2.5336566602558699E-2</v>
      </c>
    </row>
    <row r="21" spans="1:12" x14ac:dyDescent="0.2">
      <c r="A21">
        <f t="shared" si="3"/>
        <v>16</v>
      </c>
      <c r="B21" s="31">
        <v>16</v>
      </c>
      <c r="C21" s="32" t="s">
        <v>25</v>
      </c>
      <c r="D21" s="37">
        <v>2121822335</v>
      </c>
      <c r="E21" s="55">
        <v>2136823861</v>
      </c>
      <c r="F21" s="34">
        <f t="shared" si="0"/>
        <v>7.0701140960513081E-3</v>
      </c>
      <c r="G21" s="38">
        <v>23058962.379999999</v>
      </c>
      <c r="H21" s="57">
        <v>22880422.66</v>
      </c>
      <c r="I21" s="34">
        <f t="shared" si="1"/>
        <v>-7.7427473560065206E-3</v>
      </c>
      <c r="J21" s="36">
        <v>1.0867999999999999E-2</v>
      </c>
      <c r="K21" s="58">
        <v>1.0708000000000001E-2</v>
      </c>
      <c r="L21" s="34">
        <f t="shared" si="2"/>
        <v>-1.4722119985277761E-2</v>
      </c>
    </row>
    <row r="22" spans="1:12" x14ac:dyDescent="0.2">
      <c r="A22">
        <f t="shared" si="3"/>
        <v>17</v>
      </c>
      <c r="B22" s="31">
        <v>17</v>
      </c>
      <c r="C22" s="32" t="s">
        <v>26</v>
      </c>
      <c r="D22" s="37">
        <v>1367994255</v>
      </c>
      <c r="E22" s="55">
        <v>1398536412</v>
      </c>
      <c r="F22" s="34">
        <f t="shared" si="0"/>
        <v>2.2326231918276585E-2</v>
      </c>
      <c r="G22" s="38">
        <v>25277278.640000001</v>
      </c>
      <c r="H22" s="57">
        <v>26070807.66</v>
      </c>
      <c r="I22" s="34">
        <f t="shared" si="1"/>
        <v>3.1392976724332992E-2</v>
      </c>
      <c r="J22" s="36">
        <v>1.8478000000000001E-2</v>
      </c>
      <c r="K22" s="58">
        <v>1.8641000000000001E-2</v>
      </c>
      <c r="L22" s="34">
        <f t="shared" si="2"/>
        <v>8.8213010066024427E-3</v>
      </c>
    </row>
    <row r="23" spans="1:12" x14ac:dyDescent="0.2">
      <c r="A23">
        <f t="shared" si="3"/>
        <v>18</v>
      </c>
      <c r="B23" s="31">
        <v>18</v>
      </c>
      <c r="C23" s="32" t="s">
        <v>27</v>
      </c>
      <c r="D23" s="37">
        <v>2069839654</v>
      </c>
      <c r="E23" s="55">
        <v>2079507480</v>
      </c>
      <c r="F23" s="34">
        <f t="shared" si="0"/>
        <v>4.6708091524465499E-3</v>
      </c>
      <c r="G23" s="38">
        <v>27377224.100000001</v>
      </c>
      <c r="H23" s="57">
        <v>28267899.18</v>
      </c>
      <c r="I23" s="34">
        <f t="shared" si="1"/>
        <v>3.2533432781448365E-2</v>
      </c>
      <c r="J23" s="36">
        <v>1.3226999999999999E-2</v>
      </c>
      <c r="K23" s="58">
        <v>1.3594E-2</v>
      </c>
      <c r="L23" s="34">
        <f t="shared" si="2"/>
        <v>2.7746276555530431E-2</v>
      </c>
    </row>
    <row r="24" spans="1:12" x14ac:dyDescent="0.2">
      <c r="A24">
        <f t="shared" si="3"/>
        <v>19</v>
      </c>
      <c r="B24" s="31">
        <v>19</v>
      </c>
      <c r="C24" s="32" t="s">
        <v>28</v>
      </c>
      <c r="D24" s="37">
        <v>1922217879</v>
      </c>
      <c r="E24" s="55">
        <v>1935756993</v>
      </c>
      <c r="F24" s="34">
        <f t="shared" si="0"/>
        <v>7.0434856255959313E-3</v>
      </c>
      <c r="G24" s="38">
        <v>29333622.460000001</v>
      </c>
      <c r="H24" s="57">
        <v>29519022.98</v>
      </c>
      <c r="I24" s="34">
        <f t="shared" si="1"/>
        <v>6.3204099750317558E-3</v>
      </c>
      <c r="J24" s="36">
        <v>1.5259999999999999E-2</v>
      </c>
      <c r="K24" s="58">
        <v>1.5249E-2</v>
      </c>
      <c r="L24" s="34">
        <f t="shared" si="2"/>
        <v>-7.208387942332148E-4</v>
      </c>
    </row>
    <row r="25" spans="1:12" x14ac:dyDescent="0.2">
      <c r="A25">
        <f t="shared" si="3"/>
        <v>20</v>
      </c>
      <c r="B25" s="31">
        <v>20</v>
      </c>
      <c r="C25" s="32" t="s">
        <v>29</v>
      </c>
      <c r="D25" s="37">
        <v>2715705727</v>
      </c>
      <c r="E25" s="55">
        <v>2730816899</v>
      </c>
      <c r="F25" s="34">
        <f t="shared" si="0"/>
        <v>5.5643628283293745E-3</v>
      </c>
      <c r="G25" s="38">
        <v>31213636.84</v>
      </c>
      <c r="H25" s="57">
        <v>31579670.98</v>
      </c>
      <c r="I25" s="34">
        <f t="shared" si="1"/>
        <v>1.1726737959958933E-2</v>
      </c>
      <c r="J25" s="36">
        <v>1.1494000000000001E-2</v>
      </c>
      <c r="K25" s="58">
        <v>1.1564E-2</v>
      </c>
      <c r="L25" s="34">
        <f t="shared" si="2"/>
        <v>6.0901339829475274E-3</v>
      </c>
    </row>
    <row r="26" spans="1:12" x14ac:dyDescent="0.2">
      <c r="A26">
        <f t="shared" si="3"/>
        <v>21</v>
      </c>
      <c r="B26" s="31">
        <v>21</v>
      </c>
      <c r="C26" s="32" t="s">
        <v>30</v>
      </c>
      <c r="D26" s="37">
        <v>3478266385</v>
      </c>
      <c r="E26" s="55">
        <v>3450938930</v>
      </c>
      <c r="F26" s="34">
        <f t="shared" si="0"/>
        <v>-7.8566308543386622E-3</v>
      </c>
      <c r="G26" s="38">
        <v>43371559.960000001</v>
      </c>
      <c r="H26" s="57">
        <v>43843486.060000002</v>
      </c>
      <c r="I26" s="34">
        <f t="shared" si="1"/>
        <v>1.088100359856186E-2</v>
      </c>
      <c r="J26" s="36">
        <v>1.2468999999999999E-2</v>
      </c>
      <c r="K26" s="58">
        <v>1.2704999999999999E-2</v>
      </c>
      <c r="L26" s="34">
        <f t="shared" si="2"/>
        <v>1.8926938808244455E-2</v>
      </c>
    </row>
    <row r="27" spans="1:12" x14ac:dyDescent="0.2">
      <c r="A27">
        <f t="shared" si="3"/>
        <v>22</v>
      </c>
      <c r="B27" s="31">
        <v>22</v>
      </c>
      <c r="C27" s="32" t="s">
        <v>31</v>
      </c>
      <c r="D27" s="37">
        <v>1881213724</v>
      </c>
      <c r="E27" s="55">
        <v>1982804025</v>
      </c>
      <c r="F27" s="34">
        <f t="shared" si="0"/>
        <v>5.400253023031848E-2</v>
      </c>
      <c r="G27" s="38">
        <v>33988995.539999999</v>
      </c>
      <c r="H27" s="57">
        <v>35252129.149999999</v>
      </c>
      <c r="I27" s="34">
        <f t="shared" si="1"/>
        <v>3.7163016733268238E-2</v>
      </c>
      <c r="J27" s="36">
        <v>1.8068000000000001E-2</v>
      </c>
      <c r="K27" s="58">
        <v>1.7779E-2</v>
      </c>
      <c r="L27" s="34">
        <f t="shared" si="2"/>
        <v>-1.5995129510737272E-2</v>
      </c>
    </row>
    <row r="28" spans="1:12" x14ac:dyDescent="0.2">
      <c r="A28">
        <f t="shared" si="3"/>
        <v>23</v>
      </c>
      <c r="B28" s="31">
        <v>23</v>
      </c>
      <c r="C28" s="32" t="s">
        <v>32</v>
      </c>
      <c r="D28" s="37">
        <v>963054205</v>
      </c>
      <c r="E28" s="55">
        <v>979344579</v>
      </c>
      <c r="F28" s="34">
        <f t="shared" si="0"/>
        <v>1.6915324096425082E-2</v>
      </c>
      <c r="G28" s="38">
        <v>16447760.42</v>
      </c>
      <c r="H28" s="57">
        <v>16777214.1</v>
      </c>
      <c r="I28" s="34">
        <f t="shared" si="1"/>
        <v>2.0030306350972474E-2</v>
      </c>
      <c r="J28" s="36">
        <v>1.7079E-2</v>
      </c>
      <c r="K28" s="58">
        <v>1.7131E-2</v>
      </c>
      <c r="L28" s="34">
        <f t="shared" si="2"/>
        <v>3.0446747467650307E-3</v>
      </c>
    </row>
    <row r="29" spans="1:12" x14ac:dyDescent="0.2">
      <c r="A29">
        <f t="shared" si="3"/>
        <v>24</v>
      </c>
      <c r="B29" s="31">
        <v>24</v>
      </c>
      <c r="C29" s="32" t="s">
        <v>33</v>
      </c>
      <c r="D29" s="37">
        <v>3367679894</v>
      </c>
      <c r="E29" s="55">
        <v>3378328434</v>
      </c>
      <c r="F29" s="34">
        <f t="shared" si="0"/>
        <v>3.1619810478341146E-3</v>
      </c>
      <c r="G29" s="38">
        <v>54931412.159999996</v>
      </c>
      <c r="H29" s="57">
        <v>55090238.479999997</v>
      </c>
      <c r="I29" s="34">
        <f t="shared" si="1"/>
        <v>2.8913569441357742E-3</v>
      </c>
      <c r="J29" s="36">
        <v>1.6310999999999999E-2</v>
      </c>
      <c r="K29" s="58">
        <v>1.6306999999999999E-2</v>
      </c>
      <c r="L29" s="34">
        <f t="shared" si="2"/>
        <v>-2.452332781558783E-4</v>
      </c>
    </row>
    <row r="30" spans="1:12" x14ac:dyDescent="0.2">
      <c r="A30">
        <f t="shared" si="3"/>
        <v>25</v>
      </c>
      <c r="B30" s="31">
        <v>25</v>
      </c>
      <c r="C30" s="32" t="s">
        <v>34</v>
      </c>
      <c r="D30" s="37">
        <v>407517347</v>
      </c>
      <c r="E30" s="55">
        <v>400662266</v>
      </c>
      <c r="F30" s="34">
        <f t="shared" si="0"/>
        <v>-1.6821568579754226E-2</v>
      </c>
      <c r="G30" s="38">
        <v>6166372.7800000003</v>
      </c>
      <c r="H30" s="57">
        <v>6185230.3200000003</v>
      </c>
      <c r="I30" s="34">
        <f t="shared" si="1"/>
        <v>3.0581252014413628E-3</v>
      </c>
      <c r="J30" s="36">
        <v>1.5132E-2</v>
      </c>
      <c r="K30" s="58">
        <v>1.5438E-2</v>
      </c>
      <c r="L30" s="34">
        <f t="shared" si="2"/>
        <v>2.0222045995241918E-2</v>
      </c>
    </row>
    <row r="31" spans="1:12" x14ac:dyDescent="0.2">
      <c r="A31">
        <f t="shared" si="3"/>
        <v>26</v>
      </c>
      <c r="B31" s="39">
        <v>26</v>
      </c>
      <c r="C31" s="40" t="s">
        <v>35</v>
      </c>
      <c r="D31" s="41">
        <v>1391435820</v>
      </c>
      <c r="E31" s="55">
        <v>1417190402</v>
      </c>
      <c r="F31" s="34">
        <f t="shared" si="0"/>
        <v>1.8509356759264687E-2</v>
      </c>
      <c r="G31" s="38">
        <v>19510591.52</v>
      </c>
      <c r="H31" s="57">
        <v>19825434.579999998</v>
      </c>
      <c r="I31" s="34">
        <f t="shared" si="1"/>
        <v>1.6137033040605559E-2</v>
      </c>
      <c r="J31" s="36">
        <v>1.4022E-2</v>
      </c>
      <c r="K31" s="58">
        <v>1.3989E-2</v>
      </c>
      <c r="L31" s="34">
        <f t="shared" si="2"/>
        <v>-2.3534445870774527E-3</v>
      </c>
    </row>
    <row r="32" spans="1:12" x14ac:dyDescent="0.2">
      <c r="A32">
        <f t="shared" si="3"/>
        <v>27</v>
      </c>
      <c r="B32" s="31">
        <v>27</v>
      </c>
      <c r="C32" s="32" t="s">
        <v>36</v>
      </c>
      <c r="D32" s="37">
        <v>4766118749</v>
      </c>
      <c r="E32" s="55">
        <v>4755853398</v>
      </c>
      <c r="F32" s="34">
        <f t="shared" si="0"/>
        <v>-2.1538177163869065E-3</v>
      </c>
      <c r="G32" s="38">
        <v>78256327.099999994</v>
      </c>
      <c r="H32" s="57">
        <v>76632574.939999998</v>
      </c>
      <c r="I32" s="34">
        <f t="shared" si="1"/>
        <v>-2.0749148601429783E-2</v>
      </c>
      <c r="J32" s="36">
        <v>1.6419E-2</v>
      </c>
      <c r="K32" s="58">
        <v>1.6112999999999999E-2</v>
      </c>
      <c r="L32" s="34">
        <f t="shared" si="2"/>
        <v>-1.8636945002740771E-2</v>
      </c>
    </row>
    <row r="33" spans="1:12" x14ac:dyDescent="0.2">
      <c r="A33">
        <f t="shared" si="3"/>
        <v>28</v>
      </c>
      <c r="B33" s="39">
        <v>28</v>
      </c>
      <c r="C33" s="40" t="s">
        <v>37</v>
      </c>
      <c r="D33" s="41">
        <v>50943488085</v>
      </c>
      <c r="E33" s="55">
        <v>53646701190</v>
      </c>
      <c r="F33" s="34">
        <f t="shared" si="0"/>
        <v>5.3062976380605253E-2</v>
      </c>
      <c r="G33" s="38">
        <v>1176466082.6800001</v>
      </c>
      <c r="H33" s="57">
        <v>1227936122.3199999</v>
      </c>
      <c r="I33" s="34">
        <f t="shared" si="1"/>
        <v>4.3749701243193231E-2</v>
      </c>
      <c r="J33" s="36">
        <v>2.3094E-2</v>
      </c>
      <c r="K33" s="58">
        <v>2.2889E-2</v>
      </c>
      <c r="L33" s="34">
        <f t="shared" si="2"/>
        <v>-8.8767645275829362E-3</v>
      </c>
    </row>
    <row r="34" spans="1:12" x14ac:dyDescent="0.2">
      <c r="A34">
        <f t="shared" si="3"/>
        <v>29</v>
      </c>
      <c r="B34" s="31">
        <v>29</v>
      </c>
      <c r="C34" s="32" t="s">
        <v>38</v>
      </c>
      <c r="D34" s="37">
        <v>874025701</v>
      </c>
      <c r="E34" s="55">
        <v>886182155</v>
      </c>
      <c r="F34" s="34">
        <f t="shared" si="0"/>
        <v>1.3908577271917088E-2</v>
      </c>
      <c r="G34" s="38">
        <v>9109601.4399999995</v>
      </c>
      <c r="H34" s="57">
        <v>9308440.8399999999</v>
      </c>
      <c r="I34" s="34">
        <f t="shared" si="1"/>
        <v>2.1827453298549623E-2</v>
      </c>
      <c r="J34" s="36">
        <v>1.0423E-2</v>
      </c>
      <c r="K34" s="58">
        <v>1.0503999999999999E-2</v>
      </c>
      <c r="L34" s="34">
        <f t="shared" si="2"/>
        <v>7.7712750647605756E-3</v>
      </c>
    </row>
    <row r="35" spans="1:12" x14ac:dyDescent="0.2">
      <c r="A35">
        <f t="shared" si="3"/>
        <v>30</v>
      </c>
      <c r="B35" s="31">
        <v>30</v>
      </c>
      <c r="C35" s="32" t="s">
        <v>39</v>
      </c>
      <c r="D35" s="37">
        <v>2403673572</v>
      </c>
      <c r="E35" s="55">
        <v>2377054926</v>
      </c>
      <c r="F35" s="34">
        <f t="shared" si="0"/>
        <v>-1.1074151794185472E-2</v>
      </c>
      <c r="G35" s="38">
        <v>27006111.449999999</v>
      </c>
      <c r="H35" s="57">
        <v>27426748.5</v>
      </c>
      <c r="I35" s="34">
        <f t="shared" si="1"/>
        <v>1.5575624457404095E-2</v>
      </c>
      <c r="J35" s="36">
        <v>1.1235E-2</v>
      </c>
      <c r="K35" s="58">
        <v>1.1538E-2</v>
      </c>
      <c r="L35" s="34">
        <f t="shared" si="2"/>
        <v>2.696929238985309E-2</v>
      </c>
    </row>
    <row r="36" spans="1:12" x14ac:dyDescent="0.2">
      <c r="A36">
        <f t="shared" si="3"/>
        <v>31</v>
      </c>
      <c r="B36" s="31">
        <v>31</v>
      </c>
      <c r="C36" s="32" t="s">
        <v>40</v>
      </c>
      <c r="D36" s="37">
        <v>972874680</v>
      </c>
      <c r="E36" s="55">
        <v>975438513</v>
      </c>
      <c r="F36" s="34">
        <f t="shared" si="0"/>
        <v>2.6353168118220531E-3</v>
      </c>
      <c r="G36" s="38">
        <v>13513562.76</v>
      </c>
      <c r="H36" s="57">
        <v>13795882.16</v>
      </c>
      <c r="I36" s="34">
        <f t="shared" si="1"/>
        <v>2.0891559466143361E-2</v>
      </c>
      <c r="J36" s="36">
        <v>1.389E-2</v>
      </c>
      <c r="K36" s="58">
        <v>1.4142999999999999E-2</v>
      </c>
      <c r="L36" s="34">
        <f t="shared" si="2"/>
        <v>1.8214542836573058E-2</v>
      </c>
    </row>
    <row r="37" spans="1:12" x14ac:dyDescent="0.2">
      <c r="A37">
        <f t="shared" si="3"/>
        <v>32</v>
      </c>
      <c r="B37" s="31">
        <v>32</v>
      </c>
      <c r="C37" s="32" t="s">
        <v>41</v>
      </c>
      <c r="D37" s="37">
        <v>850960452</v>
      </c>
      <c r="E37" s="55">
        <v>862133146</v>
      </c>
      <c r="F37" s="34">
        <f t="shared" si="0"/>
        <v>1.3129510277170907E-2</v>
      </c>
      <c r="G37" s="38">
        <v>11103765.800000001</v>
      </c>
      <c r="H37" s="57">
        <v>11398633.640000001</v>
      </c>
      <c r="I37" s="34">
        <f t="shared" si="1"/>
        <v>2.6555660963238241E-2</v>
      </c>
      <c r="J37" s="36">
        <v>1.3049E-2</v>
      </c>
      <c r="K37" s="58">
        <v>1.3221E-2</v>
      </c>
      <c r="L37" s="34">
        <f t="shared" si="2"/>
        <v>1.318108667330832E-2</v>
      </c>
    </row>
    <row r="38" spans="1:12" x14ac:dyDescent="0.2">
      <c r="A38">
        <f t="shared" si="3"/>
        <v>33</v>
      </c>
      <c r="B38" s="31">
        <v>33</v>
      </c>
      <c r="C38" s="32" t="s">
        <v>42</v>
      </c>
      <c r="D38" s="37">
        <v>946318616</v>
      </c>
      <c r="E38" s="55">
        <v>960202925</v>
      </c>
      <c r="F38" s="34">
        <f t="shared" si="0"/>
        <v>1.4671917856469601E-2</v>
      </c>
      <c r="G38" s="38">
        <v>14594687.460000001</v>
      </c>
      <c r="H38" s="57">
        <v>14434671.5</v>
      </c>
      <c r="I38" s="34">
        <f t="shared" si="1"/>
        <v>-1.0963986754670859E-2</v>
      </c>
      <c r="J38" s="36">
        <v>1.5422999999999999E-2</v>
      </c>
      <c r="K38" s="58">
        <v>1.5032999999999999E-2</v>
      </c>
      <c r="L38" s="34">
        <f t="shared" si="2"/>
        <v>-2.5286909161641686E-2</v>
      </c>
    </row>
    <row r="39" spans="1:12" x14ac:dyDescent="0.2">
      <c r="A39">
        <f t="shared" si="3"/>
        <v>34</v>
      </c>
      <c r="B39" s="31">
        <v>34</v>
      </c>
      <c r="C39" s="32" t="s">
        <v>43</v>
      </c>
      <c r="D39" s="37">
        <v>3131851169</v>
      </c>
      <c r="E39" s="55">
        <v>3234510911</v>
      </c>
      <c r="F39" s="34">
        <f t="shared" si="0"/>
        <v>3.2779253055239932E-2</v>
      </c>
      <c r="G39" s="38">
        <v>53140748.270000003</v>
      </c>
      <c r="H39" s="57">
        <v>54659809.219999999</v>
      </c>
      <c r="I39" s="34">
        <f t="shared" si="1"/>
        <v>2.8585614607492531E-2</v>
      </c>
      <c r="J39" s="36">
        <v>1.6968E-2</v>
      </c>
      <c r="K39" s="58">
        <v>1.6899000000000001E-2</v>
      </c>
      <c r="L39" s="34">
        <f t="shared" si="2"/>
        <v>-4.0664780763790438E-3</v>
      </c>
    </row>
    <row r="40" spans="1:12" x14ac:dyDescent="0.2">
      <c r="A40">
        <f t="shared" si="3"/>
        <v>35</v>
      </c>
      <c r="B40" s="31">
        <v>35</v>
      </c>
      <c r="C40" s="32" t="s">
        <v>44</v>
      </c>
      <c r="D40" s="37">
        <v>762996720</v>
      </c>
      <c r="E40" s="55">
        <v>773144744</v>
      </c>
      <c r="F40" s="34">
        <f t="shared" si="0"/>
        <v>1.3300219691639041E-2</v>
      </c>
      <c r="G40" s="38">
        <v>8203745.9199999999</v>
      </c>
      <c r="H40" s="57">
        <v>8536385.1199999992</v>
      </c>
      <c r="I40" s="34">
        <f t="shared" si="1"/>
        <v>4.0547233330210118E-2</v>
      </c>
      <c r="J40" s="36">
        <v>1.0751999999999999E-2</v>
      </c>
      <c r="K40" s="58">
        <v>1.1041E-2</v>
      </c>
      <c r="L40" s="34">
        <f t="shared" si="2"/>
        <v>2.6878720238095337E-2</v>
      </c>
    </row>
    <row r="41" spans="1:12" x14ac:dyDescent="0.2">
      <c r="A41">
        <f t="shared" si="3"/>
        <v>36</v>
      </c>
      <c r="B41" s="31">
        <v>36</v>
      </c>
      <c r="C41" s="32" t="s">
        <v>45</v>
      </c>
      <c r="D41" s="37">
        <v>440153731</v>
      </c>
      <c r="E41" s="55">
        <v>443887754</v>
      </c>
      <c r="F41" s="34">
        <f t="shared" si="0"/>
        <v>8.4834518874043127E-3</v>
      </c>
      <c r="G41" s="38">
        <v>6881102.1399999997</v>
      </c>
      <c r="H41" s="57">
        <v>7002516.96</v>
      </c>
      <c r="I41" s="34">
        <f t="shared" si="1"/>
        <v>1.7644676322156775E-2</v>
      </c>
      <c r="J41" s="36">
        <v>1.5633000000000001E-2</v>
      </c>
      <c r="K41" s="58">
        <v>1.5775000000000001E-2</v>
      </c>
      <c r="L41" s="34">
        <f t="shared" si="2"/>
        <v>9.0833493251455105E-3</v>
      </c>
    </row>
    <row r="42" spans="1:12" x14ac:dyDescent="0.2">
      <c r="A42">
        <f t="shared" si="3"/>
        <v>37</v>
      </c>
      <c r="B42" s="31">
        <v>37</v>
      </c>
      <c r="C42" s="32" t="s">
        <v>46</v>
      </c>
      <c r="D42" s="37">
        <v>852399274</v>
      </c>
      <c r="E42" s="55">
        <v>884304830</v>
      </c>
      <c r="F42" s="34">
        <f t="shared" si="0"/>
        <v>3.743029466728523E-2</v>
      </c>
      <c r="G42" s="38">
        <v>10679839.880000001</v>
      </c>
      <c r="H42" s="57">
        <v>10972861</v>
      </c>
      <c r="I42" s="34">
        <f t="shared" si="1"/>
        <v>2.7436845804096378E-2</v>
      </c>
      <c r="J42" s="36">
        <v>1.2529E-2</v>
      </c>
      <c r="K42" s="58">
        <v>1.2408000000000001E-2</v>
      </c>
      <c r="L42" s="34">
        <f t="shared" si="2"/>
        <v>-9.6575943810359634E-3</v>
      </c>
    </row>
    <row r="43" spans="1:12" x14ac:dyDescent="0.2">
      <c r="A43">
        <f t="shared" si="3"/>
        <v>38</v>
      </c>
      <c r="B43" s="31">
        <v>38</v>
      </c>
      <c r="C43" s="32" t="s">
        <v>47</v>
      </c>
      <c r="D43" s="37">
        <v>299648082</v>
      </c>
      <c r="E43" s="55">
        <v>321647940</v>
      </c>
      <c r="F43" s="34">
        <f t="shared" si="0"/>
        <v>7.3418984874396756E-2</v>
      </c>
      <c r="G43" s="38">
        <v>2911337.56</v>
      </c>
      <c r="H43" s="57">
        <v>3107985.56</v>
      </c>
      <c r="I43" s="34">
        <f t="shared" si="1"/>
        <v>6.7545585473090933E-2</v>
      </c>
      <c r="J43" s="36">
        <v>9.7160000000000007E-3</v>
      </c>
      <c r="K43" s="58">
        <v>9.6629999999999997E-3</v>
      </c>
      <c r="L43" s="34">
        <f t="shared" si="2"/>
        <v>-5.4549197200495017E-3</v>
      </c>
    </row>
    <row r="44" spans="1:12" x14ac:dyDescent="0.2">
      <c r="A44">
        <f t="shared" si="3"/>
        <v>39</v>
      </c>
      <c r="B44" s="31">
        <v>39</v>
      </c>
      <c r="C44" s="32" t="s">
        <v>48</v>
      </c>
      <c r="D44" s="37">
        <v>939332622</v>
      </c>
      <c r="E44" s="55">
        <v>947621355</v>
      </c>
      <c r="F44" s="34">
        <f t="shared" si="0"/>
        <v>8.8240659441294264E-3</v>
      </c>
      <c r="G44" s="38">
        <v>11632345.220000001</v>
      </c>
      <c r="H44" s="57">
        <v>11896853.460000001</v>
      </c>
      <c r="I44" s="34">
        <f t="shared" si="1"/>
        <v>2.2739029404424793E-2</v>
      </c>
      <c r="J44" s="36">
        <v>1.2383999999999999E-2</v>
      </c>
      <c r="K44" s="58">
        <v>1.2553999999999999E-2</v>
      </c>
      <c r="L44" s="34">
        <f t="shared" si="2"/>
        <v>1.3727390180878554E-2</v>
      </c>
    </row>
    <row r="45" spans="1:12" x14ac:dyDescent="0.2">
      <c r="A45">
        <f t="shared" si="3"/>
        <v>40</v>
      </c>
      <c r="B45" s="39">
        <v>40</v>
      </c>
      <c r="C45" s="40" t="s">
        <v>49</v>
      </c>
      <c r="D45" s="41">
        <v>5666604866</v>
      </c>
      <c r="E45" s="55">
        <v>5925061465</v>
      </c>
      <c r="F45" s="34">
        <f t="shared" si="0"/>
        <v>4.5610485486778249E-2</v>
      </c>
      <c r="G45" s="38">
        <v>110345536.78</v>
      </c>
      <c r="H45" s="57">
        <v>114961524.08</v>
      </c>
      <c r="I45" s="34">
        <f t="shared" si="1"/>
        <v>4.1832116048364169E-2</v>
      </c>
      <c r="J45" s="36">
        <v>1.9473000000000001E-2</v>
      </c>
      <c r="K45" s="58">
        <v>1.9403E-2</v>
      </c>
      <c r="L45" s="34">
        <f t="shared" si="2"/>
        <v>-3.5947208955990663E-3</v>
      </c>
    </row>
    <row r="46" spans="1:12" x14ac:dyDescent="0.2">
      <c r="A46">
        <f t="shared" si="3"/>
        <v>41</v>
      </c>
      <c r="B46" s="31">
        <v>41</v>
      </c>
      <c r="C46" s="32" t="s">
        <v>50</v>
      </c>
      <c r="D46" s="37">
        <v>2899671599</v>
      </c>
      <c r="E46" s="55">
        <v>2931343374</v>
      </c>
      <c r="F46" s="34">
        <f t="shared" si="0"/>
        <v>1.0922538611242231E-2</v>
      </c>
      <c r="G46" s="38">
        <v>36072709.280000001</v>
      </c>
      <c r="H46" s="57">
        <v>37482107.25</v>
      </c>
      <c r="I46" s="34">
        <f t="shared" si="1"/>
        <v>3.9071031761437988E-2</v>
      </c>
      <c r="J46" s="36">
        <v>1.244E-2</v>
      </c>
      <c r="K46" s="58">
        <v>1.2787E-2</v>
      </c>
      <c r="L46" s="34">
        <f t="shared" si="2"/>
        <v>2.7893890675241166E-2</v>
      </c>
    </row>
    <row r="47" spans="1:12" x14ac:dyDescent="0.2">
      <c r="A47">
        <f t="shared" si="3"/>
        <v>42</v>
      </c>
      <c r="B47" s="31">
        <v>42</v>
      </c>
      <c r="C47" s="32" t="s">
        <v>51</v>
      </c>
      <c r="D47" s="37">
        <v>967345712</v>
      </c>
      <c r="E47" s="55">
        <v>987781379</v>
      </c>
      <c r="F47" s="34">
        <f t="shared" si="0"/>
        <v>2.1125505335366598E-2</v>
      </c>
      <c r="G47" s="38">
        <v>13199993.98</v>
      </c>
      <c r="H47" s="57">
        <v>13682655.199999999</v>
      </c>
      <c r="I47" s="34">
        <f t="shared" si="1"/>
        <v>3.6565260615368765E-2</v>
      </c>
      <c r="J47" s="36">
        <v>1.3646E-2</v>
      </c>
      <c r="K47" s="58">
        <v>1.3852E-2</v>
      </c>
      <c r="L47" s="34">
        <f t="shared" si="2"/>
        <v>1.5095998827495205E-2</v>
      </c>
    </row>
    <row r="48" spans="1:12" x14ac:dyDescent="0.2">
      <c r="A48">
        <f t="shared" si="3"/>
        <v>43</v>
      </c>
      <c r="B48" s="31">
        <v>43</v>
      </c>
      <c r="C48" s="32" t="s">
        <v>52</v>
      </c>
      <c r="D48" s="37">
        <v>467491587</v>
      </c>
      <c r="E48" s="55">
        <v>490353047</v>
      </c>
      <c r="F48" s="34">
        <f t="shared" si="0"/>
        <v>4.890239875054693E-2</v>
      </c>
      <c r="G48" s="38">
        <v>5697321.7400000002</v>
      </c>
      <c r="H48" s="57">
        <v>5906129.9199999999</v>
      </c>
      <c r="I48" s="34">
        <f t="shared" si="1"/>
        <v>3.6650234887384066E-2</v>
      </c>
      <c r="J48" s="36">
        <v>1.2187E-2</v>
      </c>
      <c r="K48" s="58">
        <v>1.2045E-2</v>
      </c>
      <c r="L48" s="34">
        <f t="shared" si="2"/>
        <v>-1.1651760072208072E-2</v>
      </c>
    </row>
    <row r="49" spans="1:12" x14ac:dyDescent="0.2">
      <c r="A49">
        <f t="shared" si="3"/>
        <v>44</v>
      </c>
      <c r="B49" s="31">
        <v>44</v>
      </c>
      <c r="C49" s="32" t="s">
        <v>53</v>
      </c>
      <c r="D49" s="37">
        <v>702491059</v>
      </c>
      <c r="E49" s="55">
        <v>701096012</v>
      </c>
      <c r="F49" s="34">
        <f t="shared" si="0"/>
        <v>-1.9858573032742327E-3</v>
      </c>
      <c r="G49" s="38">
        <v>9760643.7599999998</v>
      </c>
      <c r="H49" s="57">
        <v>9758947.4800000004</v>
      </c>
      <c r="I49" s="34">
        <f t="shared" si="1"/>
        <v>-1.7378771746089517E-4</v>
      </c>
      <c r="J49" s="36">
        <v>1.3894E-2</v>
      </c>
      <c r="K49" s="58">
        <v>1.392E-2</v>
      </c>
      <c r="L49" s="34">
        <f t="shared" si="2"/>
        <v>1.8713113574204679E-3</v>
      </c>
    </row>
    <row r="50" spans="1:12" x14ac:dyDescent="0.2">
      <c r="A50">
        <f t="shared" si="3"/>
        <v>45</v>
      </c>
      <c r="B50" s="31">
        <v>45</v>
      </c>
      <c r="C50" s="32" t="s">
        <v>54</v>
      </c>
      <c r="D50" s="37">
        <v>3122055316</v>
      </c>
      <c r="E50" s="55">
        <v>2879219725</v>
      </c>
      <c r="F50" s="34">
        <f t="shared" si="0"/>
        <v>-7.7780681769316865E-2</v>
      </c>
      <c r="G50" s="38">
        <v>41130466.020000003</v>
      </c>
      <c r="H50" s="57">
        <v>39990114.600000001</v>
      </c>
      <c r="I50" s="34">
        <f t="shared" si="1"/>
        <v>-2.7725224884286435E-2</v>
      </c>
      <c r="J50" s="36">
        <v>1.3174E-2</v>
      </c>
      <c r="K50" s="58">
        <v>1.3889E-2</v>
      </c>
      <c r="L50" s="34">
        <f t="shared" si="2"/>
        <v>5.4273569151358766E-2</v>
      </c>
    </row>
    <row r="51" spans="1:12" x14ac:dyDescent="0.2">
      <c r="A51">
        <f t="shared" si="3"/>
        <v>46</v>
      </c>
      <c r="B51" s="31">
        <v>46</v>
      </c>
      <c r="C51" s="32" t="s">
        <v>55</v>
      </c>
      <c r="D51" s="37">
        <v>323963786</v>
      </c>
      <c r="E51" s="55">
        <v>335896635</v>
      </c>
      <c r="F51" s="34">
        <f t="shared" si="0"/>
        <v>3.6833897848076141E-2</v>
      </c>
      <c r="G51" s="38">
        <v>3125106.88</v>
      </c>
      <c r="H51" s="57">
        <v>3142238.6</v>
      </c>
      <c r="I51" s="34">
        <f t="shared" si="1"/>
        <v>5.4819629080974678E-3</v>
      </c>
      <c r="J51" s="36">
        <v>9.6460000000000001E-3</v>
      </c>
      <c r="K51" s="58">
        <v>9.3550000000000005E-3</v>
      </c>
      <c r="L51" s="34">
        <f t="shared" si="2"/>
        <v>-3.0167945262284841E-2</v>
      </c>
    </row>
    <row r="52" spans="1:12" x14ac:dyDescent="0.2">
      <c r="A52">
        <f t="shared" si="3"/>
        <v>47</v>
      </c>
      <c r="B52" s="31">
        <v>47</v>
      </c>
      <c r="C52" s="32" t="s">
        <v>56</v>
      </c>
      <c r="D52" s="37">
        <v>1378796714</v>
      </c>
      <c r="E52" s="55">
        <v>1400522653</v>
      </c>
      <c r="F52" s="34">
        <f t="shared" si="0"/>
        <v>1.5757173468285479E-2</v>
      </c>
      <c r="G52" s="38">
        <v>19453925.579999998</v>
      </c>
      <c r="H52" s="57">
        <v>19930688.149999999</v>
      </c>
      <c r="I52" s="34">
        <f t="shared" si="1"/>
        <v>2.4507268110974256E-2</v>
      </c>
      <c r="J52" s="36">
        <v>1.4109E-2</v>
      </c>
      <c r="K52" s="58">
        <v>1.4231000000000001E-2</v>
      </c>
      <c r="L52" s="34">
        <f t="shared" si="2"/>
        <v>8.6469629314622279E-3</v>
      </c>
    </row>
    <row r="53" spans="1:12" x14ac:dyDescent="0.2">
      <c r="A53">
        <f t="shared" si="3"/>
        <v>48</v>
      </c>
      <c r="B53" s="31">
        <v>48</v>
      </c>
      <c r="C53" s="32" t="s">
        <v>57</v>
      </c>
      <c r="D53" s="37">
        <v>1814523119</v>
      </c>
      <c r="E53" s="55">
        <v>1840981881</v>
      </c>
      <c r="F53" s="34">
        <f t="shared" si="0"/>
        <v>1.4581661552254932E-2</v>
      </c>
      <c r="G53" s="38">
        <v>28390531.620000001</v>
      </c>
      <c r="H53" s="57">
        <v>28659835.280000001</v>
      </c>
      <c r="I53" s="34">
        <f t="shared" si="1"/>
        <v>9.4856857069307715E-3</v>
      </c>
      <c r="J53" s="36">
        <v>1.5646E-2</v>
      </c>
      <c r="K53" s="58">
        <v>1.5568E-2</v>
      </c>
      <c r="L53" s="34">
        <f t="shared" si="2"/>
        <v>-4.9852997571264183E-3</v>
      </c>
    </row>
    <row r="54" spans="1:12" x14ac:dyDescent="0.2">
      <c r="A54">
        <f t="shared" si="3"/>
        <v>49</v>
      </c>
      <c r="B54" s="31">
        <v>49</v>
      </c>
      <c r="C54" s="32" t="s">
        <v>58</v>
      </c>
      <c r="D54" s="37">
        <v>963994045</v>
      </c>
      <c r="E54" s="55">
        <v>971023732</v>
      </c>
      <c r="F54" s="34">
        <f t="shared" si="0"/>
        <v>7.2922514785866751E-3</v>
      </c>
      <c r="G54" s="38">
        <v>14190148.48</v>
      </c>
      <c r="H54" s="57">
        <v>14342967.880000001</v>
      </c>
      <c r="I54" s="34">
        <f t="shared" si="1"/>
        <v>1.076940105421648E-2</v>
      </c>
      <c r="J54" s="36">
        <v>1.472E-2</v>
      </c>
      <c r="K54" s="58">
        <v>1.4770999999999999E-2</v>
      </c>
      <c r="L54" s="34">
        <f t="shared" si="2"/>
        <v>3.4646739130434075E-3</v>
      </c>
    </row>
    <row r="55" spans="1:12" x14ac:dyDescent="0.2">
      <c r="A55">
        <f t="shared" si="3"/>
        <v>50</v>
      </c>
      <c r="B55" s="31">
        <v>50</v>
      </c>
      <c r="C55" s="32" t="s">
        <v>59</v>
      </c>
      <c r="D55" s="37">
        <v>1820602907</v>
      </c>
      <c r="E55" s="55">
        <v>1853668831</v>
      </c>
      <c r="F55" s="34">
        <f t="shared" si="0"/>
        <v>1.8162073603675732E-2</v>
      </c>
      <c r="G55" s="38">
        <v>25239577.579999998</v>
      </c>
      <c r="H55" s="57">
        <v>25781473.719999999</v>
      </c>
      <c r="I55" s="34">
        <f t="shared" si="1"/>
        <v>2.1470095459497806E-2</v>
      </c>
      <c r="J55" s="36">
        <v>1.3863E-2</v>
      </c>
      <c r="K55" s="58">
        <v>1.3908E-2</v>
      </c>
      <c r="L55" s="34">
        <f t="shared" si="2"/>
        <v>3.2460506383899515E-3</v>
      </c>
    </row>
    <row r="56" spans="1:12" x14ac:dyDescent="0.2">
      <c r="A56">
        <f t="shared" si="3"/>
        <v>51</v>
      </c>
      <c r="B56" s="31">
        <v>51</v>
      </c>
      <c r="C56" s="32" t="s">
        <v>60</v>
      </c>
      <c r="D56" s="37">
        <v>1892581711</v>
      </c>
      <c r="E56" s="55">
        <v>1919574989</v>
      </c>
      <c r="F56" s="34">
        <f t="shared" si="0"/>
        <v>1.4262675076648249E-2</v>
      </c>
      <c r="G56" s="38">
        <v>25537605.32</v>
      </c>
      <c r="H56" s="57">
        <v>25875446.039999999</v>
      </c>
      <c r="I56" s="34">
        <f t="shared" si="1"/>
        <v>1.3229146420217242E-2</v>
      </c>
      <c r="J56" s="36">
        <v>1.3494000000000001E-2</v>
      </c>
      <c r="K56" s="58">
        <v>1.3480000000000001E-2</v>
      </c>
      <c r="L56" s="34">
        <f t="shared" si="2"/>
        <v>-1.0374981473247459E-3</v>
      </c>
    </row>
    <row r="57" spans="1:12" x14ac:dyDescent="0.2">
      <c r="A57">
        <f t="shared" si="3"/>
        <v>52</v>
      </c>
      <c r="B57" s="31">
        <v>52</v>
      </c>
      <c r="C57" s="32" t="s">
        <v>61</v>
      </c>
      <c r="D57" s="37">
        <v>479014845</v>
      </c>
      <c r="E57" s="55">
        <v>477973722</v>
      </c>
      <c r="F57" s="34">
        <f t="shared" si="0"/>
        <v>-2.1734670874344196E-3</v>
      </c>
      <c r="G57" s="38">
        <v>3753727.26</v>
      </c>
      <c r="H57" s="57">
        <v>3813419.8</v>
      </c>
      <c r="I57" s="34">
        <f t="shared" si="1"/>
        <v>1.5902204892744402E-2</v>
      </c>
      <c r="J57" s="36">
        <v>7.8359999999999992E-3</v>
      </c>
      <c r="K57" s="58">
        <v>7.9780000000000007E-3</v>
      </c>
      <c r="L57" s="34">
        <f t="shared" si="2"/>
        <v>1.8121490556406522E-2</v>
      </c>
    </row>
    <row r="58" spans="1:12" x14ac:dyDescent="0.2">
      <c r="A58">
        <f t="shared" si="3"/>
        <v>53</v>
      </c>
      <c r="B58" s="31">
        <v>53</v>
      </c>
      <c r="C58" s="32" t="s">
        <v>62</v>
      </c>
      <c r="D58" s="37">
        <v>700668868</v>
      </c>
      <c r="E58" s="55">
        <v>706610544</v>
      </c>
      <c r="F58" s="34">
        <f t="shared" si="0"/>
        <v>8.4800057079173676E-3</v>
      </c>
      <c r="G58" s="38">
        <v>12205629.57</v>
      </c>
      <c r="H58" s="57">
        <v>12443502.02</v>
      </c>
      <c r="I58" s="34">
        <f t="shared" si="1"/>
        <v>1.9488748911785897E-2</v>
      </c>
      <c r="J58" s="36">
        <v>1.7420000000000001E-2</v>
      </c>
      <c r="K58" s="58">
        <v>1.7610000000000001E-2</v>
      </c>
      <c r="L58" s="34">
        <f t="shared" si="2"/>
        <v>1.090700344431683E-2</v>
      </c>
    </row>
    <row r="59" spans="1:12" x14ac:dyDescent="0.2">
      <c r="A59">
        <f t="shared" si="3"/>
        <v>54</v>
      </c>
      <c r="B59" s="31">
        <v>54</v>
      </c>
      <c r="C59" s="32" t="s">
        <v>63</v>
      </c>
      <c r="D59" s="37">
        <v>2249934216</v>
      </c>
      <c r="E59" s="55">
        <v>2240360609</v>
      </c>
      <c r="F59" s="34">
        <f t="shared" si="0"/>
        <v>-4.2550608510769014E-3</v>
      </c>
      <c r="G59" s="38">
        <v>27918152.949999999</v>
      </c>
      <c r="H59" s="57">
        <v>28093635.91</v>
      </c>
      <c r="I59" s="34">
        <f t="shared" si="1"/>
        <v>6.2856221295972551E-3</v>
      </c>
      <c r="J59" s="36">
        <v>1.2408000000000001E-2</v>
      </c>
      <c r="K59" s="58">
        <v>1.2540000000000001E-2</v>
      </c>
      <c r="L59" s="34">
        <f t="shared" si="2"/>
        <v>1.0638297872340439E-2</v>
      </c>
    </row>
    <row r="60" spans="1:12" x14ac:dyDescent="0.2">
      <c r="A60">
        <f t="shared" si="3"/>
        <v>55</v>
      </c>
      <c r="B60" s="39">
        <v>55</v>
      </c>
      <c r="C60" s="40" t="s">
        <v>64</v>
      </c>
      <c r="D60" s="41">
        <v>29360798500</v>
      </c>
      <c r="E60" s="55">
        <v>32609379673</v>
      </c>
      <c r="F60" s="34">
        <f t="shared" si="0"/>
        <v>0.1106434885617978</v>
      </c>
      <c r="G60" s="38">
        <v>576383372.13999999</v>
      </c>
      <c r="H60" s="57">
        <v>633686847.51999998</v>
      </c>
      <c r="I60" s="34">
        <f t="shared" si="1"/>
        <v>9.9419029329807479E-2</v>
      </c>
      <c r="J60" s="36">
        <v>1.9630999999999999E-2</v>
      </c>
      <c r="K60" s="58">
        <v>1.9432999999999999E-2</v>
      </c>
      <c r="L60" s="34">
        <f t="shared" si="2"/>
        <v>-1.0086088329682658E-2</v>
      </c>
    </row>
    <row r="61" spans="1:12" x14ac:dyDescent="0.2">
      <c r="A61">
        <f t="shared" si="3"/>
        <v>56</v>
      </c>
      <c r="B61" s="31">
        <v>56</v>
      </c>
      <c r="C61" s="32" t="s">
        <v>65</v>
      </c>
      <c r="D61" s="37">
        <v>5030463126</v>
      </c>
      <c r="E61" s="55">
        <v>5153887956</v>
      </c>
      <c r="F61" s="34">
        <f t="shared" si="0"/>
        <v>2.4535480513131584E-2</v>
      </c>
      <c r="G61" s="38">
        <v>84672197.959999993</v>
      </c>
      <c r="H61" s="57">
        <v>85923979.719999999</v>
      </c>
      <c r="I61" s="34">
        <f t="shared" si="1"/>
        <v>1.4783858104065749E-2</v>
      </c>
      <c r="J61" s="36">
        <v>1.6832E-2</v>
      </c>
      <c r="K61" s="58">
        <v>1.6671999999999999E-2</v>
      </c>
      <c r="L61" s="34">
        <f t="shared" si="2"/>
        <v>-9.5057034220532577E-3</v>
      </c>
    </row>
    <row r="62" spans="1:12" x14ac:dyDescent="0.2">
      <c r="A62">
        <f t="shared" si="3"/>
        <v>57</v>
      </c>
      <c r="B62" s="31">
        <v>57</v>
      </c>
      <c r="C62" s="32" t="s">
        <v>66</v>
      </c>
      <c r="D62" s="37">
        <v>325374262</v>
      </c>
      <c r="E62" s="55">
        <v>348613143</v>
      </c>
      <c r="F62" s="34">
        <f t="shared" si="0"/>
        <v>7.1422001412023178E-2</v>
      </c>
      <c r="G62" s="38">
        <v>4134454.66</v>
      </c>
      <c r="H62" s="57">
        <v>4239792.5999999996</v>
      </c>
      <c r="I62" s="34">
        <f t="shared" si="1"/>
        <v>2.5478073570166924E-2</v>
      </c>
      <c r="J62" s="36">
        <v>1.2707E-2</v>
      </c>
      <c r="K62" s="58">
        <v>1.2161999999999999E-2</v>
      </c>
      <c r="L62" s="34">
        <f t="shared" si="2"/>
        <v>-4.2889745809396425E-2</v>
      </c>
    </row>
    <row r="63" spans="1:12" x14ac:dyDescent="0.2">
      <c r="A63">
        <f t="shared" si="3"/>
        <v>58</v>
      </c>
      <c r="B63" s="31">
        <v>58</v>
      </c>
      <c r="C63" s="32" t="s">
        <v>67</v>
      </c>
      <c r="D63" s="37">
        <v>314915120</v>
      </c>
      <c r="E63" s="55">
        <v>317553115</v>
      </c>
      <c r="F63" s="34">
        <f t="shared" si="0"/>
        <v>8.3768445287733407E-3</v>
      </c>
      <c r="G63" s="38">
        <v>3399351.26</v>
      </c>
      <c r="H63" s="57">
        <v>3449038</v>
      </c>
      <c r="I63" s="34">
        <f t="shared" si="1"/>
        <v>1.4616535979868178E-2</v>
      </c>
      <c r="J63" s="36">
        <v>1.0794E-2</v>
      </c>
      <c r="K63" s="58">
        <v>1.0861000000000001E-2</v>
      </c>
      <c r="L63" s="34">
        <f t="shared" si="2"/>
        <v>6.2071521215491098E-3</v>
      </c>
    </row>
    <row r="64" spans="1:12" x14ac:dyDescent="0.2">
      <c r="A64">
        <f t="shared" si="3"/>
        <v>59</v>
      </c>
      <c r="B64" s="31">
        <v>59</v>
      </c>
      <c r="C64" s="32" t="s">
        <v>68</v>
      </c>
      <c r="D64" s="37">
        <v>4252847737</v>
      </c>
      <c r="E64" s="55">
        <v>4393398645</v>
      </c>
      <c r="F64" s="34">
        <f t="shared" si="0"/>
        <v>3.3048657438920201E-2</v>
      </c>
      <c r="G64" s="38">
        <v>71846205.760000005</v>
      </c>
      <c r="H64" s="57">
        <v>75002468.200000003</v>
      </c>
      <c r="I64" s="34">
        <f t="shared" si="1"/>
        <v>4.3930815922881068E-2</v>
      </c>
      <c r="J64" s="36">
        <v>1.6893999999999999E-2</v>
      </c>
      <c r="K64" s="58">
        <v>1.7072E-2</v>
      </c>
      <c r="L64" s="34">
        <f t="shared" si="2"/>
        <v>1.0536285071623125E-2</v>
      </c>
    </row>
    <row r="65" spans="1:12" x14ac:dyDescent="0.2">
      <c r="A65">
        <f t="shared" si="3"/>
        <v>60</v>
      </c>
      <c r="B65" s="31">
        <v>60</v>
      </c>
      <c r="C65" s="32" t="s">
        <v>69</v>
      </c>
      <c r="D65" s="37">
        <v>296202957</v>
      </c>
      <c r="E65" s="55">
        <v>318785335</v>
      </c>
      <c r="F65" s="34">
        <f t="shared" si="0"/>
        <v>7.623954274028398E-2</v>
      </c>
      <c r="G65" s="38">
        <v>3243665.14</v>
      </c>
      <c r="H65" s="57">
        <v>3320115.3</v>
      </c>
      <c r="I65" s="34">
        <f t="shared" si="1"/>
        <v>2.3569066688554564E-2</v>
      </c>
      <c r="J65" s="36">
        <v>1.0951000000000001E-2</v>
      </c>
      <c r="K65" s="58">
        <v>1.0415000000000001E-2</v>
      </c>
      <c r="L65" s="34">
        <f t="shared" si="2"/>
        <v>-4.8945301798922473E-2</v>
      </c>
    </row>
    <row r="66" spans="1:12" x14ac:dyDescent="0.2">
      <c r="A66">
        <f t="shared" si="3"/>
        <v>61</v>
      </c>
      <c r="B66" s="31">
        <v>61</v>
      </c>
      <c r="C66" s="32" t="s">
        <v>70</v>
      </c>
      <c r="D66" s="37">
        <v>1748805849</v>
      </c>
      <c r="E66" s="55">
        <v>1784710323</v>
      </c>
      <c r="F66" s="34">
        <f t="shared" si="0"/>
        <v>2.0530851964230823E-2</v>
      </c>
      <c r="G66" s="38">
        <v>24100694.579999998</v>
      </c>
      <c r="H66" s="57">
        <v>24702474.440000001</v>
      </c>
      <c r="I66" s="34">
        <f t="shared" si="1"/>
        <v>2.4969399035469755E-2</v>
      </c>
      <c r="J66" s="36">
        <v>1.3781E-2</v>
      </c>
      <c r="K66" s="58">
        <v>1.3840999999999999E-2</v>
      </c>
      <c r="L66" s="34">
        <f t="shared" si="2"/>
        <v>4.3538204774689277E-3</v>
      </c>
    </row>
    <row r="67" spans="1:12" x14ac:dyDescent="0.2">
      <c r="A67">
        <f t="shared" si="3"/>
        <v>62</v>
      </c>
      <c r="B67" s="31">
        <v>62</v>
      </c>
      <c r="C67" s="32" t="s">
        <v>71</v>
      </c>
      <c r="D67" s="37">
        <v>1102248208</v>
      </c>
      <c r="E67" s="55">
        <v>1111929489</v>
      </c>
      <c r="F67" s="34">
        <f t="shared" si="0"/>
        <v>8.7832131907625653E-3</v>
      </c>
      <c r="G67" s="38">
        <v>18359351.300000001</v>
      </c>
      <c r="H67" s="57">
        <v>18442506.98</v>
      </c>
      <c r="I67" s="34">
        <f t="shared" si="1"/>
        <v>4.5293365022107124E-3</v>
      </c>
      <c r="J67" s="36">
        <v>1.6656000000000001E-2</v>
      </c>
      <c r="K67" s="58">
        <v>1.6586E-2</v>
      </c>
      <c r="L67" s="34">
        <f t="shared" si="2"/>
        <v>-4.2026897214217469E-3</v>
      </c>
    </row>
    <row r="68" spans="1:12" x14ac:dyDescent="0.2">
      <c r="A68">
        <f t="shared" si="3"/>
        <v>63</v>
      </c>
      <c r="B68" s="31">
        <v>63</v>
      </c>
      <c r="C68" s="32" t="s">
        <v>72</v>
      </c>
      <c r="D68" s="37">
        <v>1065933380</v>
      </c>
      <c r="E68" s="55">
        <v>1077066953</v>
      </c>
      <c r="F68" s="34">
        <f t="shared" si="0"/>
        <v>1.0444905102793573E-2</v>
      </c>
      <c r="G68" s="38">
        <v>13597880.76</v>
      </c>
      <c r="H68" s="57">
        <v>14217949.060000001</v>
      </c>
      <c r="I68" s="34">
        <f t="shared" si="1"/>
        <v>4.5600363096580117E-2</v>
      </c>
      <c r="J68" s="36">
        <v>1.2756999999999999E-2</v>
      </c>
      <c r="K68" s="58">
        <v>1.3200999999999999E-2</v>
      </c>
      <c r="L68" s="34">
        <f t="shared" si="2"/>
        <v>3.480442110214E-2</v>
      </c>
    </row>
    <row r="69" spans="1:12" x14ac:dyDescent="0.2">
      <c r="A69">
        <f t="shared" si="3"/>
        <v>64</v>
      </c>
      <c r="B69" s="31">
        <v>64</v>
      </c>
      <c r="C69" s="32" t="s">
        <v>73</v>
      </c>
      <c r="D69" s="37">
        <v>1126977818</v>
      </c>
      <c r="E69" s="55">
        <v>1185659756</v>
      </c>
      <c r="F69" s="34">
        <f t="shared" si="0"/>
        <v>5.2070180142622824E-2</v>
      </c>
      <c r="G69" s="38">
        <v>16982943.559999999</v>
      </c>
      <c r="H69" s="57">
        <v>17713344.68</v>
      </c>
      <c r="I69" s="34">
        <f t="shared" si="1"/>
        <v>4.3007922473482042E-2</v>
      </c>
      <c r="J69" s="36">
        <v>1.5069000000000001E-2</v>
      </c>
      <c r="K69" s="58">
        <v>1.494E-2</v>
      </c>
      <c r="L69" s="34">
        <f t="shared" si="2"/>
        <v>-8.5606211427434221E-3</v>
      </c>
    </row>
    <row r="70" spans="1:12" x14ac:dyDescent="0.2">
      <c r="A70">
        <f t="shared" si="3"/>
        <v>65</v>
      </c>
      <c r="B70" s="31">
        <v>65</v>
      </c>
      <c r="C70" s="32" t="s">
        <v>74</v>
      </c>
      <c r="D70" s="37">
        <v>1112172827</v>
      </c>
      <c r="E70" s="55">
        <v>1136987164</v>
      </c>
      <c r="F70" s="34">
        <f t="shared" ref="F70:F99" si="4">(E70-D70)/D70</f>
        <v>2.2311583593473284E-2</v>
      </c>
      <c r="G70" s="38">
        <v>14648162.880000001</v>
      </c>
      <c r="H70" s="57">
        <v>14849357.84</v>
      </c>
      <c r="I70" s="34">
        <f t="shared" ref="I70:I99" si="5">(H70-G70)/G70</f>
        <v>1.373516676788885E-2</v>
      </c>
      <c r="J70" s="36">
        <v>1.3171E-2</v>
      </c>
      <c r="K70" s="58">
        <v>1.306E-2</v>
      </c>
      <c r="L70" s="34">
        <f t="shared" ref="L70:L99" si="6">(K70-J70)/J70</f>
        <v>-8.4276061043200966E-3</v>
      </c>
    </row>
    <row r="71" spans="1:12" x14ac:dyDescent="0.2">
      <c r="A71">
        <f t="shared" si="3"/>
        <v>66</v>
      </c>
      <c r="B71" s="31">
        <v>66</v>
      </c>
      <c r="C71" s="32" t="s">
        <v>75</v>
      </c>
      <c r="D71" s="37">
        <v>2389635271</v>
      </c>
      <c r="E71" s="55">
        <v>2475364808</v>
      </c>
      <c r="F71" s="34">
        <f t="shared" si="4"/>
        <v>3.5875574000932962E-2</v>
      </c>
      <c r="G71" s="38">
        <v>41291080.75</v>
      </c>
      <c r="H71" s="57">
        <v>42359718.590000004</v>
      </c>
      <c r="I71" s="34">
        <f t="shared" si="5"/>
        <v>2.5880597470193452E-2</v>
      </c>
      <c r="J71" s="36">
        <v>1.7278999999999999E-2</v>
      </c>
      <c r="K71" s="58">
        <v>1.7113E-2</v>
      </c>
      <c r="L71" s="34">
        <f t="shared" si="6"/>
        <v>-9.6070374442965151E-3</v>
      </c>
    </row>
    <row r="72" spans="1:12" x14ac:dyDescent="0.2">
      <c r="A72">
        <f t="shared" ref="A72:A98" si="7">+A71+1</f>
        <v>67</v>
      </c>
      <c r="B72" s="31">
        <v>67</v>
      </c>
      <c r="C72" s="32" t="s">
        <v>76</v>
      </c>
      <c r="D72" s="37">
        <v>767180377</v>
      </c>
      <c r="E72" s="55">
        <v>785810273</v>
      </c>
      <c r="F72" s="34">
        <f t="shared" si="4"/>
        <v>2.4283592957435617E-2</v>
      </c>
      <c r="G72" s="38">
        <v>10215679.92</v>
      </c>
      <c r="H72" s="57">
        <v>10459506.58</v>
      </c>
      <c r="I72" s="34">
        <f t="shared" si="5"/>
        <v>2.3867883675822935E-2</v>
      </c>
      <c r="J72" s="36">
        <v>1.3316E-2</v>
      </c>
      <c r="K72" s="58">
        <v>1.3310000000000001E-2</v>
      </c>
      <c r="L72" s="34">
        <f t="shared" si="6"/>
        <v>-4.5058576148986648E-4</v>
      </c>
    </row>
    <row r="73" spans="1:12" x14ac:dyDescent="0.2">
      <c r="A73">
        <f t="shared" si="7"/>
        <v>68</v>
      </c>
      <c r="B73" s="31">
        <v>68</v>
      </c>
      <c r="C73" s="32" t="s">
        <v>77</v>
      </c>
      <c r="D73" s="37">
        <v>1172793492</v>
      </c>
      <c r="E73" s="55">
        <v>1160625959</v>
      </c>
      <c r="F73" s="34">
        <f t="shared" si="4"/>
        <v>-1.0374829910805815E-2</v>
      </c>
      <c r="G73" s="38">
        <v>13258019.92</v>
      </c>
      <c r="H73" s="57">
        <v>13757890.960000001</v>
      </c>
      <c r="I73" s="34">
        <f t="shared" si="5"/>
        <v>3.7703295289663506E-2</v>
      </c>
      <c r="J73" s="36">
        <v>1.1305000000000001E-2</v>
      </c>
      <c r="K73" s="58">
        <v>1.1854E-2</v>
      </c>
      <c r="L73" s="34">
        <f t="shared" si="6"/>
        <v>4.8562582927907924E-2</v>
      </c>
    </row>
    <row r="74" spans="1:12" x14ac:dyDescent="0.2">
      <c r="A74">
        <f t="shared" si="7"/>
        <v>69</v>
      </c>
      <c r="B74" s="31">
        <v>69</v>
      </c>
      <c r="C74" s="32" t="s">
        <v>78</v>
      </c>
      <c r="D74" s="37">
        <v>2288627460</v>
      </c>
      <c r="E74" s="55">
        <v>2272528150</v>
      </c>
      <c r="F74" s="34">
        <f t="shared" si="4"/>
        <v>-7.0344825802273652E-3</v>
      </c>
      <c r="G74" s="38">
        <v>30977946.199999999</v>
      </c>
      <c r="H74" s="57">
        <v>31230456.199999999</v>
      </c>
      <c r="I74" s="34">
        <f t="shared" si="5"/>
        <v>8.1512827987285999E-3</v>
      </c>
      <c r="J74" s="36">
        <v>1.3535999999999999E-2</v>
      </c>
      <c r="K74" s="58">
        <v>1.3743E-2</v>
      </c>
      <c r="L74" s="34">
        <f t="shared" si="6"/>
        <v>1.5292553191489406E-2</v>
      </c>
    </row>
    <row r="75" spans="1:12" x14ac:dyDescent="0.2">
      <c r="A75">
        <f t="shared" si="7"/>
        <v>70</v>
      </c>
      <c r="B75" s="31">
        <v>70</v>
      </c>
      <c r="C75" s="32" t="s">
        <v>79</v>
      </c>
      <c r="D75" s="37">
        <v>1911141351</v>
      </c>
      <c r="E75" s="55">
        <v>1960977831</v>
      </c>
      <c r="F75" s="34">
        <f t="shared" si="4"/>
        <v>2.6076815288373717E-2</v>
      </c>
      <c r="G75" s="38">
        <v>23318678.34</v>
      </c>
      <c r="H75" s="57">
        <v>23841617.079999998</v>
      </c>
      <c r="I75" s="34">
        <f t="shared" si="5"/>
        <v>2.2425745249162281E-2</v>
      </c>
      <c r="J75" s="36">
        <v>1.2201E-2</v>
      </c>
      <c r="K75" s="58">
        <v>1.2158E-2</v>
      </c>
      <c r="L75" s="34">
        <f t="shared" si="6"/>
        <v>-3.5243012867797424E-3</v>
      </c>
    </row>
    <row r="76" spans="1:12" x14ac:dyDescent="0.2">
      <c r="A76">
        <f t="shared" si="7"/>
        <v>71</v>
      </c>
      <c r="B76" s="39">
        <v>71</v>
      </c>
      <c r="C76" s="40" t="s">
        <v>80</v>
      </c>
      <c r="D76" s="41">
        <v>5680561884</v>
      </c>
      <c r="E76" s="55">
        <v>5932549808</v>
      </c>
      <c r="F76" s="34">
        <f t="shared" si="4"/>
        <v>4.4359682923225417E-2</v>
      </c>
      <c r="G76" s="38">
        <v>77581228.599999994</v>
      </c>
      <c r="H76" s="57">
        <v>81033721</v>
      </c>
      <c r="I76" s="34">
        <f t="shared" si="5"/>
        <v>4.4501646368616622E-2</v>
      </c>
      <c r="J76" s="36">
        <v>1.3657000000000001E-2</v>
      </c>
      <c r="K76" s="58">
        <v>1.3658999999999999E-2</v>
      </c>
      <c r="L76" s="34">
        <f t="shared" si="6"/>
        <v>1.4644504649619468E-4</v>
      </c>
    </row>
    <row r="77" spans="1:12" x14ac:dyDescent="0.2">
      <c r="A77">
        <f t="shared" si="7"/>
        <v>72</v>
      </c>
      <c r="B77" s="31">
        <v>72</v>
      </c>
      <c r="C77" s="32" t="s">
        <v>81</v>
      </c>
      <c r="D77" s="37">
        <v>1784183441</v>
      </c>
      <c r="E77" s="55">
        <v>1795436863</v>
      </c>
      <c r="F77" s="34">
        <f t="shared" si="4"/>
        <v>6.3073234183210871E-3</v>
      </c>
      <c r="G77" s="38">
        <v>21731741.57</v>
      </c>
      <c r="H77" s="57">
        <v>22124409.640000001</v>
      </c>
      <c r="I77" s="34">
        <f t="shared" si="5"/>
        <v>1.8068872608998188E-2</v>
      </c>
      <c r="J77" s="36">
        <v>1.218E-2</v>
      </c>
      <c r="K77" s="58">
        <v>1.2323000000000001E-2</v>
      </c>
      <c r="L77" s="34">
        <f t="shared" si="6"/>
        <v>1.1740558292282493E-2</v>
      </c>
    </row>
    <row r="78" spans="1:12" x14ac:dyDescent="0.2">
      <c r="A78">
        <f t="shared" si="7"/>
        <v>73</v>
      </c>
      <c r="B78" s="31">
        <v>73</v>
      </c>
      <c r="C78" s="32" t="s">
        <v>82</v>
      </c>
      <c r="D78" s="37">
        <v>1263445048</v>
      </c>
      <c r="E78" s="55">
        <v>1289463688</v>
      </c>
      <c r="F78" s="34">
        <f t="shared" si="4"/>
        <v>2.0593408507308505E-2</v>
      </c>
      <c r="G78" s="38">
        <v>19814197.640000001</v>
      </c>
      <c r="H78" s="57">
        <v>20372678.5</v>
      </c>
      <c r="I78" s="34">
        <f t="shared" si="5"/>
        <v>2.8185893274455063E-2</v>
      </c>
      <c r="J78" s="36">
        <v>1.5682999999999999E-2</v>
      </c>
      <c r="K78" s="58">
        <v>1.5799000000000001E-2</v>
      </c>
      <c r="L78" s="34">
        <f t="shared" si="6"/>
        <v>7.3965440285660607E-3</v>
      </c>
    </row>
    <row r="79" spans="1:12" x14ac:dyDescent="0.2">
      <c r="A79">
        <f t="shared" si="7"/>
        <v>74</v>
      </c>
      <c r="B79" s="31">
        <v>74</v>
      </c>
      <c r="C79" s="32" t="s">
        <v>83</v>
      </c>
      <c r="D79" s="37">
        <v>1373795438</v>
      </c>
      <c r="E79" s="55">
        <v>1415348326</v>
      </c>
      <c r="F79" s="34">
        <f t="shared" si="4"/>
        <v>3.0246779724711823E-2</v>
      </c>
      <c r="G79" s="38">
        <v>20809827.82</v>
      </c>
      <c r="H79" s="57">
        <v>21112701.039999999</v>
      </c>
      <c r="I79" s="34">
        <f t="shared" si="5"/>
        <v>1.4554335702331573E-2</v>
      </c>
      <c r="J79" s="36">
        <v>1.5148E-2</v>
      </c>
      <c r="K79" s="58">
        <v>1.4917E-2</v>
      </c>
      <c r="L79" s="34">
        <f t="shared" si="6"/>
        <v>-1.5249537892791147E-2</v>
      </c>
    </row>
    <row r="80" spans="1:12" x14ac:dyDescent="0.2">
      <c r="A80">
        <f t="shared" si="7"/>
        <v>75</v>
      </c>
      <c r="B80" s="31">
        <v>75</v>
      </c>
      <c r="C80" s="32" t="s">
        <v>84</v>
      </c>
      <c r="D80" s="37">
        <v>658972069</v>
      </c>
      <c r="E80" s="55">
        <v>661423288</v>
      </c>
      <c r="F80" s="34">
        <f t="shared" si="4"/>
        <v>3.7197616034314804E-3</v>
      </c>
      <c r="G80" s="38">
        <v>7615714.1100000003</v>
      </c>
      <c r="H80" s="57">
        <v>7571426.5</v>
      </c>
      <c r="I80" s="34">
        <f t="shared" si="5"/>
        <v>-5.8152931373628381E-3</v>
      </c>
      <c r="J80" s="36">
        <v>1.1557E-2</v>
      </c>
      <c r="K80" s="58">
        <v>1.1447000000000001E-2</v>
      </c>
      <c r="L80" s="34">
        <f t="shared" si="6"/>
        <v>-9.5180410141039191E-3</v>
      </c>
    </row>
    <row r="81" spans="1:12" x14ac:dyDescent="0.2">
      <c r="A81">
        <f t="shared" si="7"/>
        <v>76</v>
      </c>
      <c r="B81" s="31">
        <v>76</v>
      </c>
      <c r="C81" s="32" t="s">
        <v>85</v>
      </c>
      <c r="D81" s="37">
        <v>2358058400</v>
      </c>
      <c r="E81" s="55">
        <v>2420327166</v>
      </c>
      <c r="F81" s="34">
        <f t="shared" si="4"/>
        <v>2.6406795522960755E-2</v>
      </c>
      <c r="G81" s="38">
        <v>36052399.799999997</v>
      </c>
      <c r="H81" s="57">
        <v>37055070.719999999</v>
      </c>
      <c r="I81" s="34">
        <f t="shared" si="5"/>
        <v>2.7811488987204726E-2</v>
      </c>
      <c r="J81" s="36">
        <v>1.5289000000000001E-2</v>
      </c>
      <c r="K81" s="58">
        <v>1.5310000000000001E-2</v>
      </c>
      <c r="L81" s="34">
        <f t="shared" si="6"/>
        <v>1.3735365295310476E-3</v>
      </c>
    </row>
    <row r="82" spans="1:12" x14ac:dyDescent="0.2">
      <c r="A82">
        <f t="shared" si="7"/>
        <v>77</v>
      </c>
      <c r="B82" s="39">
        <v>77</v>
      </c>
      <c r="C82" s="40" t="s">
        <v>86</v>
      </c>
      <c r="D82" s="41">
        <v>18003273136</v>
      </c>
      <c r="E82" s="55">
        <v>19513624113</v>
      </c>
      <c r="F82" s="34">
        <f t="shared" si="4"/>
        <v>8.3893132409342125E-2</v>
      </c>
      <c r="G82" s="38">
        <v>410642952.98000002</v>
      </c>
      <c r="H82" s="57">
        <v>439767769.5</v>
      </c>
      <c r="I82" s="34">
        <f t="shared" si="5"/>
        <v>7.092491496236264E-2</v>
      </c>
      <c r="J82" s="36">
        <v>2.2808999999999999E-2</v>
      </c>
      <c r="K82" s="58">
        <v>2.2536E-2</v>
      </c>
      <c r="L82" s="34">
        <f t="shared" si="6"/>
        <v>-1.196895962120211E-2</v>
      </c>
    </row>
    <row r="83" spans="1:12" x14ac:dyDescent="0.2">
      <c r="A83">
        <f t="shared" si="7"/>
        <v>78</v>
      </c>
      <c r="B83" s="39">
        <v>78</v>
      </c>
      <c r="C83" s="40" t="s">
        <v>87</v>
      </c>
      <c r="D83" s="41">
        <v>4122910611</v>
      </c>
      <c r="E83" s="55">
        <v>4280752265</v>
      </c>
      <c r="F83" s="34">
        <f t="shared" si="4"/>
        <v>3.8284034967645333E-2</v>
      </c>
      <c r="G83" s="38">
        <v>66216264.939999998</v>
      </c>
      <c r="H83" s="57">
        <v>68641803.040000007</v>
      </c>
      <c r="I83" s="34">
        <f t="shared" si="5"/>
        <v>3.6630548433951117E-2</v>
      </c>
      <c r="J83" s="36">
        <v>1.6060999999999999E-2</v>
      </c>
      <c r="K83" s="58">
        <v>1.6035000000000001E-2</v>
      </c>
      <c r="L83" s="34">
        <f t="shared" si="6"/>
        <v>-1.618828217420973E-3</v>
      </c>
    </row>
    <row r="84" spans="1:12" x14ac:dyDescent="0.2">
      <c r="A84">
        <f t="shared" si="7"/>
        <v>79</v>
      </c>
      <c r="B84" s="31">
        <v>79</v>
      </c>
      <c r="C84" s="32" t="s">
        <v>88</v>
      </c>
      <c r="D84" s="37">
        <v>3058412928</v>
      </c>
      <c r="E84" s="55">
        <v>3144391357</v>
      </c>
      <c r="F84" s="34">
        <f t="shared" si="4"/>
        <v>2.8112106188428982E-2</v>
      </c>
      <c r="G84" s="38">
        <v>63395124.780000001</v>
      </c>
      <c r="H84" s="57">
        <v>64918478.659999996</v>
      </c>
      <c r="I84" s="34">
        <f t="shared" si="5"/>
        <v>2.4029511500868368E-2</v>
      </c>
      <c r="J84" s="36">
        <v>2.0728E-2</v>
      </c>
      <c r="K84" s="58">
        <v>2.0646000000000001E-2</v>
      </c>
      <c r="L84" s="34">
        <f t="shared" si="6"/>
        <v>-3.9560015438054198E-3</v>
      </c>
    </row>
    <row r="85" spans="1:12" x14ac:dyDescent="0.2">
      <c r="A85">
        <f t="shared" si="7"/>
        <v>80</v>
      </c>
      <c r="B85" s="31">
        <v>80</v>
      </c>
      <c r="C85" s="32" t="s">
        <v>89</v>
      </c>
      <c r="D85" s="37">
        <v>3152552994</v>
      </c>
      <c r="E85" s="55">
        <v>3219646281</v>
      </c>
      <c r="F85" s="34">
        <f t="shared" si="4"/>
        <v>2.1282207508547278E-2</v>
      </c>
      <c r="G85" s="38">
        <v>44276294.979999997</v>
      </c>
      <c r="H85" s="57">
        <v>45305591.520000003</v>
      </c>
      <c r="I85" s="34">
        <f t="shared" si="5"/>
        <v>2.3247124459373783E-2</v>
      </c>
      <c r="J85" s="36">
        <v>1.4045E-2</v>
      </c>
      <c r="K85" s="58">
        <v>1.4071999999999999E-2</v>
      </c>
      <c r="L85" s="34">
        <f t="shared" si="6"/>
        <v>1.9223923104307046E-3</v>
      </c>
    </row>
    <row r="86" spans="1:12" x14ac:dyDescent="0.2">
      <c r="A86">
        <f t="shared" si="7"/>
        <v>81</v>
      </c>
      <c r="B86" s="31">
        <v>81</v>
      </c>
      <c r="C86" s="32" t="s">
        <v>90</v>
      </c>
      <c r="D86" s="37">
        <v>1088836864</v>
      </c>
      <c r="E86" s="55">
        <v>1136228299</v>
      </c>
      <c r="F86" s="34">
        <f t="shared" si="4"/>
        <v>4.3524825955929429E-2</v>
      </c>
      <c r="G86" s="38">
        <v>16523629</v>
      </c>
      <c r="H86" s="57">
        <v>16932220.960000001</v>
      </c>
      <c r="I86" s="34">
        <f t="shared" si="5"/>
        <v>2.47277374721982E-2</v>
      </c>
      <c r="J86" s="36">
        <v>1.5174999999999999E-2</v>
      </c>
      <c r="K86" s="58">
        <v>1.4902E-2</v>
      </c>
      <c r="L86" s="34">
        <f t="shared" si="6"/>
        <v>-1.7990115321251991E-2</v>
      </c>
    </row>
    <row r="87" spans="1:12" x14ac:dyDescent="0.2">
      <c r="A87">
        <f t="shared" si="7"/>
        <v>82</v>
      </c>
      <c r="B87" s="31">
        <v>82</v>
      </c>
      <c r="C87" s="32" t="s">
        <v>91</v>
      </c>
      <c r="D87" s="37">
        <v>924012682</v>
      </c>
      <c r="E87" s="55">
        <v>937358929</v>
      </c>
      <c r="F87" s="34">
        <f t="shared" si="4"/>
        <v>1.4443792017131644E-2</v>
      </c>
      <c r="G87" s="38">
        <v>12075615.939999999</v>
      </c>
      <c r="H87" s="57">
        <v>12453711.58</v>
      </c>
      <c r="I87" s="34">
        <f t="shared" si="5"/>
        <v>3.1310671180554341E-2</v>
      </c>
      <c r="J87" s="36">
        <v>1.3069000000000001E-2</v>
      </c>
      <c r="K87" s="58">
        <v>1.3285999999999999E-2</v>
      </c>
      <c r="L87" s="34">
        <f t="shared" si="6"/>
        <v>1.6604177825388203E-2</v>
      </c>
    </row>
    <row r="88" spans="1:12" x14ac:dyDescent="0.2">
      <c r="A88">
        <f t="shared" si="7"/>
        <v>83</v>
      </c>
      <c r="B88" s="31">
        <v>83</v>
      </c>
      <c r="C88" s="32" t="s">
        <v>92</v>
      </c>
      <c r="D88" s="37">
        <v>660464765</v>
      </c>
      <c r="E88" s="55">
        <v>662271912</v>
      </c>
      <c r="F88" s="34">
        <f t="shared" si="4"/>
        <v>2.7361747299267359E-3</v>
      </c>
      <c r="G88" s="38">
        <v>7181585.0199999996</v>
      </c>
      <c r="H88" s="57">
        <v>7336496.0800000001</v>
      </c>
      <c r="I88" s="34">
        <f t="shared" si="5"/>
        <v>2.1570594732024842E-2</v>
      </c>
      <c r="J88" s="36">
        <v>1.0874E-2</v>
      </c>
      <c r="K88" s="58">
        <v>1.1077999999999999E-2</v>
      </c>
      <c r="L88" s="34">
        <f t="shared" si="6"/>
        <v>1.8760345778922136E-2</v>
      </c>
    </row>
    <row r="89" spans="1:12" x14ac:dyDescent="0.2">
      <c r="A89">
        <f t="shared" si="7"/>
        <v>84</v>
      </c>
      <c r="B89" s="31">
        <v>84</v>
      </c>
      <c r="C89" s="32" t="s">
        <v>93</v>
      </c>
      <c r="D89" s="37">
        <v>1575634677</v>
      </c>
      <c r="E89" s="55">
        <v>1596750732</v>
      </c>
      <c r="F89" s="34">
        <f t="shared" si="4"/>
        <v>1.3401618603752016E-2</v>
      </c>
      <c r="G89" s="38">
        <v>22611234.760000002</v>
      </c>
      <c r="H89" s="57">
        <v>22479325.68</v>
      </c>
      <c r="I89" s="34">
        <f t="shared" si="5"/>
        <v>-5.8337849038369773E-3</v>
      </c>
      <c r="J89" s="36">
        <v>1.4350999999999999E-2</v>
      </c>
      <c r="K89" s="58">
        <v>1.4078E-2</v>
      </c>
      <c r="L89" s="34">
        <f t="shared" si="6"/>
        <v>-1.9023064594801683E-2</v>
      </c>
    </row>
    <row r="90" spans="1:12" x14ac:dyDescent="0.2">
      <c r="A90">
        <f t="shared" si="7"/>
        <v>85</v>
      </c>
      <c r="B90" s="31">
        <v>85</v>
      </c>
      <c r="C90" s="32" t="s">
        <v>94</v>
      </c>
      <c r="D90" s="37">
        <v>1863012669</v>
      </c>
      <c r="E90" s="55">
        <v>1882486091</v>
      </c>
      <c r="F90" s="34">
        <f t="shared" si="4"/>
        <v>1.0452651409210572E-2</v>
      </c>
      <c r="G90" s="38">
        <v>18988867.120000001</v>
      </c>
      <c r="H90" s="57">
        <v>19915201.190000001</v>
      </c>
      <c r="I90" s="34">
        <f t="shared" si="5"/>
        <v>4.8783008704312861E-2</v>
      </c>
      <c r="J90" s="36">
        <v>1.0193000000000001E-2</v>
      </c>
      <c r="K90" s="58">
        <v>1.0579E-2</v>
      </c>
      <c r="L90" s="34">
        <f t="shared" si="6"/>
        <v>3.7869125870695491E-2</v>
      </c>
    </row>
    <row r="91" spans="1:12" x14ac:dyDescent="0.2">
      <c r="A91">
        <f t="shared" si="7"/>
        <v>86</v>
      </c>
      <c r="B91" s="31">
        <v>86</v>
      </c>
      <c r="C91" s="32" t="s">
        <v>95</v>
      </c>
      <c r="D91" s="37">
        <v>309486955</v>
      </c>
      <c r="E91" s="55">
        <v>336100462</v>
      </c>
      <c r="F91" s="34">
        <f t="shared" si="4"/>
        <v>8.5992338513912484E-2</v>
      </c>
      <c r="G91" s="38">
        <v>3620073.11</v>
      </c>
      <c r="H91" s="57">
        <v>3508086.58</v>
      </c>
      <c r="I91" s="34">
        <f t="shared" si="5"/>
        <v>-3.0934880759908134E-2</v>
      </c>
      <c r="J91" s="36">
        <v>1.1697000000000001E-2</v>
      </c>
      <c r="K91" s="58">
        <v>1.0437999999999999E-2</v>
      </c>
      <c r="L91" s="34">
        <f t="shared" si="6"/>
        <v>-0.10763443618021727</v>
      </c>
    </row>
    <row r="92" spans="1:12" x14ac:dyDescent="0.2">
      <c r="A92">
        <f t="shared" si="7"/>
        <v>87</v>
      </c>
      <c r="B92" s="31">
        <v>87</v>
      </c>
      <c r="C92" s="32" t="s">
        <v>96</v>
      </c>
      <c r="D92" s="37">
        <v>995345073</v>
      </c>
      <c r="E92" s="55">
        <v>1002763252</v>
      </c>
      <c r="F92" s="34">
        <f t="shared" si="4"/>
        <v>7.4528715731132173E-3</v>
      </c>
      <c r="G92" s="38">
        <v>15587163.66</v>
      </c>
      <c r="H92" s="57">
        <v>15762303.02</v>
      </c>
      <c r="I92" s="34">
        <f t="shared" si="5"/>
        <v>1.1236127612456171E-2</v>
      </c>
      <c r="J92" s="36">
        <v>1.566E-2</v>
      </c>
      <c r="K92" s="58">
        <v>1.5719E-2</v>
      </c>
      <c r="L92" s="34">
        <f t="shared" si="6"/>
        <v>3.7675606641123897E-3</v>
      </c>
    </row>
    <row r="93" spans="1:12" x14ac:dyDescent="0.2">
      <c r="A93">
        <f t="shared" si="7"/>
        <v>88</v>
      </c>
      <c r="B93" s="31">
        <v>88</v>
      </c>
      <c r="C93" s="32" t="s">
        <v>97</v>
      </c>
      <c r="D93" s="37">
        <v>904966200</v>
      </c>
      <c r="E93" s="55">
        <v>898169421</v>
      </c>
      <c r="F93" s="34">
        <f t="shared" si="4"/>
        <v>-7.510533542578717E-3</v>
      </c>
      <c r="G93" s="38">
        <v>14757682.57</v>
      </c>
      <c r="H93" s="57">
        <v>14835677.84</v>
      </c>
      <c r="I93" s="34">
        <f t="shared" si="5"/>
        <v>5.2850621789732365E-3</v>
      </c>
      <c r="J93" s="36">
        <v>1.6306999999999999E-2</v>
      </c>
      <c r="K93" s="58">
        <v>1.6518000000000001E-2</v>
      </c>
      <c r="L93" s="34">
        <f t="shared" si="6"/>
        <v>1.2939228552155691E-2</v>
      </c>
    </row>
    <row r="94" spans="1:12" x14ac:dyDescent="0.2">
      <c r="A94">
        <f t="shared" si="7"/>
        <v>89</v>
      </c>
      <c r="B94" s="31">
        <v>89</v>
      </c>
      <c r="C94" s="32" t="s">
        <v>98</v>
      </c>
      <c r="D94" s="37">
        <v>3436449514</v>
      </c>
      <c r="E94" s="55">
        <v>3540764107</v>
      </c>
      <c r="F94" s="34">
        <f t="shared" si="4"/>
        <v>3.0355339886422087E-2</v>
      </c>
      <c r="G94" s="38">
        <v>61978794.340000004</v>
      </c>
      <c r="H94" s="57">
        <v>61923639.960000001</v>
      </c>
      <c r="I94" s="34">
        <f t="shared" si="5"/>
        <v>-8.8989114078985934E-4</v>
      </c>
      <c r="J94" s="36">
        <v>1.8036E-2</v>
      </c>
      <c r="K94" s="58">
        <v>1.7489000000000001E-2</v>
      </c>
      <c r="L94" s="34">
        <f t="shared" si="6"/>
        <v>-3.0328232424040744E-2</v>
      </c>
    </row>
    <row r="95" spans="1:12" x14ac:dyDescent="0.2">
      <c r="A95">
        <f t="shared" si="7"/>
        <v>90</v>
      </c>
      <c r="B95" s="31">
        <v>90</v>
      </c>
      <c r="C95" s="32" t="s">
        <v>99</v>
      </c>
      <c r="D95" s="37">
        <v>1941946630</v>
      </c>
      <c r="E95" s="55">
        <v>1975621783</v>
      </c>
      <c r="F95" s="34">
        <f t="shared" si="4"/>
        <v>1.7340926099498419E-2</v>
      </c>
      <c r="G95" s="38">
        <v>27571920.68</v>
      </c>
      <c r="H95" s="57">
        <v>28867354.48</v>
      </c>
      <c r="I95" s="34">
        <f t="shared" si="5"/>
        <v>4.6983807005497334E-2</v>
      </c>
      <c r="J95" s="36">
        <v>1.4198000000000001E-2</v>
      </c>
      <c r="K95" s="58">
        <v>1.4612E-2</v>
      </c>
      <c r="L95" s="34">
        <f t="shared" si="6"/>
        <v>2.9159036484011792E-2</v>
      </c>
    </row>
    <row r="96" spans="1:12" x14ac:dyDescent="0.2">
      <c r="A96">
        <f t="shared" si="7"/>
        <v>91</v>
      </c>
      <c r="B96" s="31">
        <v>91</v>
      </c>
      <c r="C96" s="32" t="s">
        <v>100</v>
      </c>
      <c r="D96" s="37">
        <v>962674076</v>
      </c>
      <c r="E96" s="55">
        <v>1029008419</v>
      </c>
      <c r="F96" s="34">
        <f t="shared" si="4"/>
        <v>6.8906335647496958E-2</v>
      </c>
      <c r="G96" s="38">
        <v>14083297.34</v>
      </c>
      <c r="H96" s="57">
        <v>14798784.060000001</v>
      </c>
      <c r="I96" s="34">
        <f t="shared" si="5"/>
        <v>5.0803920610824845E-2</v>
      </c>
      <c r="J96" s="36">
        <v>1.4629E-2</v>
      </c>
      <c r="K96" s="58">
        <v>1.4382000000000001E-2</v>
      </c>
      <c r="L96" s="34">
        <f t="shared" si="6"/>
        <v>-1.6884270968623896E-2</v>
      </c>
    </row>
    <row r="97" spans="1:12" x14ac:dyDescent="0.2">
      <c r="A97">
        <f t="shared" si="7"/>
        <v>92</v>
      </c>
      <c r="B97" s="31">
        <v>92</v>
      </c>
      <c r="C97" s="32" t="s">
        <v>101</v>
      </c>
      <c r="D97" s="37">
        <v>588185177</v>
      </c>
      <c r="E97" s="55">
        <v>591212725</v>
      </c>
      <c r="F97" s="34">
        <f t="shared" si="4"/>
        <v>5.1472701427836224E-3</v>
      </c>
      <c r="G97" s="38">
        <v>5782005.0599999996</v>
      </c>
      <c r="H97" s="57">
        <v>5958690.5999999996</v>
      </c>
      <c r="I97" s="34">
        <f t="shared" si="5"/>
        <v>3.0557832130295653E-2</v>
      </c>
      <c r="J97" s="36">
        <v>9.8300000000000002E-3</v>
      </c>
      <c r="K97" s="58">
        <v>1.0078999999999999E-2</v>
      </c>
      <c r="L97" s="34">
        <f t="shared" si="6"/>
        <v>2.533062054933868E-2</v>
      </c>
    </row>
    <row r="98" spans="1:12" x14ac:dyDescent="0.2">
      <c r="A98">
        <f t="shared" si="7"/>
        <v>93</v>
      </c>
      <c r="B98" s="39">
        <v>93</v>
      </c>
      <c r="C98" s="40" t="s">
        <v>102</v>
      </c>
      <c r="D98" s="41">
        <v>3397453264</v>
      </c>
      <c r="E98" s="55">
        <v>3342149744</v>
      </c>
      <c r="F98" s="34">
        <f t="shared" si="4"/>
        <v>-1.6277934000154065E-2</v>
      </c>
      <c r="G98" s="38">
        <v>43222174.979999997</v>
      </c>
      <c r="H98" s="57">
        <v>44306244.439999998</v>
      </c>
      <c r="I98" s="34">
        <f t="shared" si="5"/>
        <v>2.5081325974494053E-2</v>
      </c>
      <c r="J98" s="36">
        <v>1.2722000000000001E-2</v>
      </c>
      <c r="K98" s="58">
        <v>1.3257E-2</v>
      </c>
      <c r="L98" s="34">
        <f t="shared" si="6"/>
        <v>4.2053136299323925E-2</v>
      </c>
    </row>
    <row r="99" spans="1:12" ht="13.5" thickBot="1" x14ac:dyDescent="0.25">
      <c r="B99" s="42"/>
      <c r="C99" s="43" t="s">
        <v>103</v>
      </c>
      <c r="D99" s="44">
        <f>SUM(D6:D98)</f>
        <v>260240097486</v>
      </c>
      <c r="E99" s="44">
        <f>SUM(E6:E98)</f>
        <v>270323853894</v>
      </c>
      <c r="F99" s="45">
        <f t="shared" si="4"/>
        <v>3.8747896674694686E-2</v>
      </c>
      <c r="G99" s="46">
        <f>SUM(G6:G98)</f>
        <v>4541712238.4100018</v>
      </c>
      <c r="H99" s="46">
        <f>SUM(H6:H98)</f>
        <v>4728843464.75</v>
      </c>
      <c r="I99" s="45">
        <f t="shared" si="5"/>
        <v>4.12027923648264E-2</v>
      </c>
      <c r="J99" s="47">
        <v>1.7451999999999999E-2</v>
      </c>
      <c r="K99" s="47">
        <v>1.7493000000000002E-2</v>
      </c>
      <c r="L99" s="45">
        <f t="shared" si="6"/>
        <v>2.3493009397205387E-3</v>
      </c>
    </row>
    <row r="100" spans="1:12" s="48" customFormat="1" ht="13.5" thickTop="1" x14ac:dyDescent="0.2">
      <c r="C100" s="49"/>
      <c r="D100" s="50"/>
      <c r="E100" s="50"/>
      <c r="F100" s="50"/>
      <c r="G100" s="50"/>
      <c r="H100" s="50"/>
    </row>
    <row r="101" spans="1:12" s="48" customFormat="1" x14ac:dyDescent="0.2">
      <c r="C101" s="49"/>
      <c r="D101" s="50"/>
      <c r="E101" s="50"/>
      <c r="G101" s="50"/>
      <c r="H101" s="50"/>
    </row>
    <row r="102" spans="1:12" s="48" customFormat="1" x14ac:dyDescent="0.2">
      <c r="C102" s="49"/>
      <c r="D102" s="50"/>
      <c r="E102" s="50"/>
      <c r="G102" s="50"/>
      <c r="H102" s="50"/>
    </row>
  </sheetData>
  <printOptions horizontalCentered="1"/>
  <pageMargins left="0.25" right="0.25" top="0.5" bottom="0.5" header="0" footer="0"/>
  <pageSetup scale="8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comp2021 all </vt:lpstr>
      <vt:lpstr>'comp2021 all '!Print_Area</vt:lpstr>
      <vt:lpstr>'comp2021 all 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Gusman, Cathy</dc:creator>
  <cp:lastModifiedBy>Gusman, Cathy</cp:lastModifiedBy>
  <dcterms:created xsi:type="dcterms:W3CDTF">2021-01-08T17:48:46Z</dcterms:created>
  <dcterms:modified xsi:type="dcterms:W3CDTF">2022-02-17T14:38:58Z</dcterms:modified>
</cp:coreProperties>
</file>