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1340" windowHeight="6030" activeTab="0"/>
  </bookViews>
  <sheets>
    <sheet name="table 26A pg1 " sheetId="1" r:id="rId1"/>
    <sheet name="table 26A pg2" sheetId="2" r:id="rId2"/>
    <sheet name="table 26A full dataset" sheetId="3" r:id="rId3"/>
  </sheets>
  <definedNames>
    <definedName name="_xlnm.Print_Area" localSheetId="2">'table 26A full dataset'!$A$1:$L$101</definedName>
    <definedName name="_xlnm.Print_Area" localSheetId="0">'table 26A pg1 '!$A$1:$L$55</definedName>
    <definedName name="_xlnm.Print_Area" localSheetId="1">'table 26A pg2'!$A$1:$L$59</definedName>
  </definedNames>
  <calcPr fullCalcOnLoad="1"/>
</workbook>
</file>

<file path=xl/sharedStrings.xml><?xml version="1.0" encoding="utf-8"?>
<sst xmlns="http://schemas.openxmlformats.org/spreadsheetml/2006/main" count="274" uniqueCount="113">
  <si>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</si>
  <si>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</si>
  <si>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</si>
  <si>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</si>
  <si>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</si>
  <si>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</si>
  <si>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</si>
  <si>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</si>
  <si>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</si>
  <si>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</si>
  <si>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</si>
  <si>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</si>
  <si>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</si>
  <si>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</si>
  <si>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</si>
  <si>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</si>
  <si>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</si>
  <si>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</si>
  <si>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</si>
  <si>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</si>
  <si>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</si>
  <si>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</si>
  <si>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</si>
  <si>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</si>
  <si>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</si>
  <si>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</si>
  <si>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</si>
  <si>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</si>
  <si>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</si>
  <si>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</si>
  <si>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</si>
  <si>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</si>
  <si>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</si>
  <si>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</si>
  <si>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</si>
  <si>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</si>
  <si>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</si>
  <si>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</si>
  <si>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</si>
  <si>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</si>
  <si>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</si>
  <si>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</si>
  <si>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</si>
  <si>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</si>
  <si>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</si>
  <si>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</si>
  <si>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</si>
  <si>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</si>
  <si>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</si>
  <si>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</si>
  <si>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</si>
  <si>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</si>
  <si>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</si>
  <si>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</si>
  <si>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</si>
  <si>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</si>
  <si>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</si>
  <si>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</si>
  <si>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</si>
  <si>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</si>
  <si>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</si>
  <si>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</si>
  <si>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</si>
  <si>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</si>
  <si>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</si>
  <si>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</si>
  <si>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</si>
  <si>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</si>
  <si>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</si>
  <si>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</si>
  <si>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</si>
  <si>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</si>
  <si>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</si>
  <si>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</si>
  <si>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</si>
  <si>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</si>
  <si>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</si>
  <si>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</si>
  <si>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</si>
  <si>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</si>
  <si>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</si>
  <si>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</si>
  <si>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</si>
  <si>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</si>
  <si>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</si>
  <si>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</si>
  <si>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</si>
  <si>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</si>
  <si>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</si>
  <si>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</si>
  <si>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</si>
  <si>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</si>
  <si>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</si>
  <si>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</si>
  <si>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Exemptions</t>
  </si>
  <si>
    <t>Exempt</t>
  </si>
  <si>
    <t>Value</t>
  </si>
  <si>
    <t># of</t>
  </si>
  <si>
    <t>Tax Loss</t>
  </si>
  <si>
    <t>Reimbursed</t>
  </si>
  <si>
    <t>Net Change</t>
  </si>
  <si>
    <t>Exempt Value</t>
  </si>
  <si>
    <t>#of Exempt.</t>
  </si>
  <si>
    <t>%Change</t>
  </si>
  <si>
    <t>County 
Number &amp; Name</t>
  </si>
  <si>
    <t xml:space="preserve">General Notes: </t>
  </si>
  <si>
    <t xml:space="preserve">- The number of exemptions on Table 26A is less than the number of approved applications on Table 26C due to deaths, moves, and sales occurring from the time </t>
  </si>
  <si>
    <r>
      <rPr>
        <b/>
        <sz val="10"/>
        <rFont val="Times New Roman"/>
        <family val="1"/>
      </rPr>
      <t>Source:</t>
    </r>
    <r>
      <rPr>
        <sz val="10"/>
        <rFont val="Times New Roman"/>
        <family val="1"/>
      </rPr>
      <t xml:space="preserve"> Data is compiled from Homestead Exemption Summary Certificates filed by County Assessors and County Treasurers, as of January 2021.</t>
    </r>
  </si>
  <si>
    <t>2020 vs. 2021</t>
  </si>
  <si>
    <t>Table 26A   2020 vs. 2021 Homestead Exemptions &amp; Tax Reimbursed</t>
  </si>
  <si>
    <t>- The qualification for homestead exemption in assessment/tax year 2021 relies on income data from 2020 (and 2020 relies on income data from 2019).</t>
  </si>
  <si>
    <t>applications were submitted from the county assessors to the Dept. of Revenue (between February 1 and August 1, 2021) and August 15, 2021</t>
  </si>
  <si>
    <t>Source: Data is compiled from Homestead Exemption Summary Certificates filed by County Assessors and County Treasurers, as of January 2021.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</si>
</sst>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2" fillId="0" borderId="10" xfId="0" applyNumberFormat="1" applyFont="1" applyFill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1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1" fontId="2" fillId="0" borderId="13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1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Border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Border="1" applyAlignment="1">
      <alignment/>
    </xf>
    <xf numFmtId="1" fontId="2" fillId="33" borderId="13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0" fontId="2" fillId="0" borderId="0" xfId="0" applyFont="1" applyAlignment="1" quotePrefix="1">
      <alignment/>
    </xf>
    <xf numFmtId="164" fontId="2" fillId="0" borderId="10" xfId="0" applyNumberFormat="1" applyFont="1" applyFill="1" applyBorder="1" applyAlignment="1">
      <alignment/>
    </xf>
    <xf numFmtId="164" fontId="2" fillId="0" borderId="17" xfId="0" applyNumberFormat="1" applyFont="1" applyFill="1" applyBorder="1" applyAlignment="1">
      <alignment/>
    </xf>
    <xf numFmtId="164" fontId="3" fillId="0" borderId="22" xfId="0" applyNumberFormat="1" applyFont="1" applyBorder="1" applyAlignment="1">
      <alignment/>
    </xf>
    <xf numFmtId="4" fontId="2" fillId="0" borderId="17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3" fontId="2" fillId="0" borderId="25" xfId="0" applyNumberFormat="1" applyFont="1" applyFill="1" applyBorder="1" applyAlignment="1">
      <alignment/>
    </xf>
    <xf numFmtId="3" fontId="2" fillId="33" borderId="25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3" fontId="3" fillId="0" borderId="27" xfId="0" applyNumberFormat="1" applyFont="1" applyBorder="1" applyAlignment="1">
      <alignment/>
    </xf>
    <xf numFmtId="165" fontId="2" fillId="0" borderId="18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2" fillId="33" borderId="18" xfId="0" applyNumberFormat="1" applyFont="1" applyFill="1" applyBorder="1" applyAlignment="1">
      <alignment/>
    </xf>
    <xf numFmtId="165" fontId="2" fillId="0" borderId="19" xfId="0" applyNumberFormat="1" applyFont="1" applyFill="1" applyBorder="1" applyAlignment="1">
      <alignment/>
    </xf>
    <xf numFmtId="10" fontId="8" fillId="0" borderId="14" xfId="0" applyNumberFormat="1" applyFont="1" applyFill="1" applyBorder="1" applyAlignment="1">
      <alignment/>
    </xf>
    <xf numFmtId="10" fontId="8" fillId="33" borderId="14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10" fontId="8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10" fontId="8" fillId="33" borderId="10" xfId="0" applyNumberFormat="1" applyFont="1" applyFill="1" applyBorder="1" applyAlignment="1">
      <alignment/>
    </xf>
    <xf numFmtId="10" fontId="8" fillId="0" borderId="17" xfId="0" applyNumberFormat="1" applyFont="1" applyFill="1" applyBorder="1" applyAlignment="1">
      <alignment/>
    </xf>
    <xf numFmtId="165" fontId="3" fillId="0" borderId="28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10" fontId="8" fillId="0" borderId="22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10" fontId="8" fillId="0" borderId="21" xfId="0" applyNumberFormat="1" applyFont="1" applyFill="1" applyBorder="1" applyAlignment="1">
      <alignment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workbookViewId="0" topLeftCell="A1">
      <selection activeCell="K1" sqref="K1"/>
    </sheetView>
  </sheetViews>
  <sheetFormatPr defaultColWidth="9.140625" defaultRowHeight="12.75"/>
  <cols>
    <col min="1" max="1" width="3.00390625" style="0" customWidth="1"/>
    <col min="2" max="2" width="14.28125" style="0" customWidth="1"/>
    <col min="3" max="3" width="10.00390625" style="0" bestFit="1" customWidth="1"/>
    <col min="4" max="4" width="12.57421875" style="0" customWidth="1"/>
    <col min="5" max="5" width="12.421875" style="2" bestFit="1" customWidth="1"/>
    <col min="6" max="6" width="10.00390625" style="0" bestFit="1" customWidth="1"/>
    <col min="7" max="7" width="12.421875" style="0" bestFit="1" customWidth="1"/>
    <col min="8" max="8" width="12.28125" style="2" bestFit="1" customWidth="1"/>
    <col min="9" max="10" width="12.00390625" style="0" bestFit="1" customWidth="1"/>
    <col min="11" max="11" width="12.00390625" style="2" bestFit="1" customWidth="1"/>
    <col min="12" max="12" width="12.00390625" style="0" bestFit="1" customWidth="1"/>
  </cols>
  <sheetData>
    <row r="1" spans="1:12" s="16" customFormat="1" ht="18.75" customHeight="1">
      <c r="A1" s="30" t="s">
        <v>109</v>
      </c>
      <c r="B1" s="31"/>
      <c r="C1" s="30"/>
      <c r="D1" s="31"/>
      <c r="E1" s="32"/>
      <c r="F1" s="31"/>
      <c r="G1" s="31"/>
      <c r="H1" s="32"/>
      <c r="I1" s="31"/>
      <c r="J1" s="31"/>
      <c r="K1" s="32"/>
      <c r="L1" s="31"/>
    </row>
    <row r="2" spans="1:12" s="24" customFormat="1" ht="4.5" customHeight="1">
      <c r="A2" s="21"/>
      <c r="B2" s="22"/>
      <c r="C2" s="23"/>
      <c r="D2" s="23"/>
      <c r="E2" s="23"/>
      <c r="F2" s="23"/>
      <c r="G2" s="23"/>
      <c r="H2" s="23"/>
      <c r="I2" s="23"/>
      <c r="J2" s="21"/>
      <c r="K2" s="21"/>
      <c r="L2" s="21"/>
    </row>
    <row r="3" spans="1:12" ht="12.75" customHeight="1">
      <c r="A3" s="92" t="s">
        <v>104</v>
      </c>
      <c r="B3" s="93"/>
      <c r="C3" s="57">
        <v>2020</v>
      </c>
      <c r="D3" s="40">
        <v>2020</v>
      </c>
      <c r="E3" s="60">
        <v>2020</v>
      </c>
      <c r="F3" s="61">
        <v>2021</v>
      </c>
      <c r="G3" s="61">
        <v>2021</v>
      </c>
      <c r="H3" s="61">
        <v>2021</v>
      </c>
      <c r="I3" s="67" t="s">
        <v>108</v>
      </c>
      <c r="J3" s="67" t="s">
        <v>108</v>
      </c>
      <c r="K3" s="67" t="s">
        <v>108</v>
      </c>
      <c r="L3" s="67" t="s">
        <v>108</v>
      </c>
    </row>
    <row r="4" spans="1:12" ht="12.75">
      <c r="A4" s="94"/>
      <c r="B4" s="95"/>
      <c r="C4" s="42" t="s">
        <v>97</v>
      </c>
      <c r="D4" s="12" t="s">
        <v>95</v>
      </c>
      <c r="E4" s="43" t="s">
        <v>98</v>
      </c>
      <c r="F4" s="62" t="s">
        <v>97</v>
      </c>
      <c r="G4" s="12" t="s">
        <v>95</v>
      </c>
      <c r="H4" s="43" t="s">
        <v>98</v>
      </c>
      <c r="I4" s="68" t="s">
        <v>100</v>
      </c>
      <c r="J4" s="13" t="s">
        <v>100</v>
      </c>
      <c r="K4" s="70" t="s">
        <v>100</v>
      </c>
      <c r="L4" s="71" t="s">
        <v>103</v>
      </c>
    </row>
    <row r="5" spans="1:12" ht="12.75">
      <c r="A5" s="96"/>
      <c r="B5" s="97"/>
      <c r="C5" s="45" t="s">
        <v>94</v>
      </c>
      <c r="D5" s="14" t="s">
        <v>96</v>
      </c>
      <c r="E5" s="46" t="s">
        <v>99</v>
      </c>
      <c r="F5" s="63" t="s">
        <v>94</v>
      </c>
      <c r="G5" s="14" t="s">
        <v>96</v>
      </c>
      <c r="H5" s="46" t="s">
        <v>99</v>
      </c>
      <c r="I5" s="69" t="s">
        <v>102</v>
      </c>
      <c r="J5" s="15" t="s">
        <v>101</v>
      </c>
      <c r="K5" s="72" t="s">
        <v>98</v>
      </c>
      <c r="L5" s="73" t="s">
        <v>98</v>
      </c>
    </row>
    <row r="6" spans="1:12" ht="12" customHeight="1">
      <c r="A6" s="4">
        <v>1</v>
      </c>
      <c r="B6" s="5" t="s">
        <v>0</v>
      </c>
      <c r="C6" s="19">
        <v>1004</v>
      </c>
      <c r="D6" s="53">
        <v>84148643</v>
      </c>
      <c r="E6" s="75">
        <v>1752998.16</v>
      </c>
      <c r="F6" s="64">
        <v>1022</v>
      </c>
      <c r="G6" s="53">
        <v>89359117</v>
      </c>
      <c r="H6" s="75">
        <v>1900504.82</v>
      </c>
      <c r="I6" s="64">
        <v>18</v>
      </c>
      <c r="J6" s="53">
        <v>5210474</v>
      </c>
      <c r="K6" s="81">
        <v>147506.66000000015</v>
      </c>
      <c r="L6" s="82">
        <v>0.08414535928548844</v>
      </c>
    </row>
    <row r="7" spans="1:12" ht="12" customHeight="1">
      <c r="A7" s="6">
        <v>2</v>
      </c>
      <c r="B7" s="7" t="s">
        <v>1</v>
      </c>
      <c r="C7" s="19">
        <v>285</v>
      </c>
      <c r="D7" s="3">
        <v>15285101</v>
      </c>
      <c r="E7" s="76">
        <v>256403.86</v>
      </c>
      <c r="F7" s="64">
        <v>284</v>
      </c>
      <c r="G7" s="3">
        <v>15733319</v>
      </c>
      <c r="H7" s="76">
        <v>265320.46</v>
      </c>
      <c r="I7" s="64">
        <v>-1</v>
      </c>
      <c r="J7" s="3">
        <v>448218</v>
      </c>
      <c r="K7" s="83">
        <v>8916.600000000035</v>
      </c>
      <c r="L7" s="82">
        <v>0.03477560751230514</v>
      </c>
    </row>
    <row r="8" spans="1:12" ht="12" customHeight="1">
      <c r="A8" s="6">
        <v>3</v>
      </c>
      <c r="B8" s="7" t="s">
        <v>2</v>
      </c>
      <c r="C8" s="19">
        <v>17</v>
      </c>
      <c r="D8" s="3">
        <v>614527</v>
      </c>
      <c r="E8" s="76">
        <v>8740.56</v>
      </c>
      <c r="F8" s="64">
        <v>19</v>
      </c>
      <c r="G8" s="3">
        <v>632824</v>
      </c>
      <c r="H8" s="76">
        <v>8737.76</v>
      </c>
      <c r="I8" s="64">
        <v>2</v>
      </c>
      <c r="J8" s="3">
        <v>18297</v>
      </c>
      <c r="K8" s="83">
        <v>-2.7999999999992724</v>
      </c>
      <c r="L8" s="82">
        <v>-0.0003203456071463696</v>
      </c>
    </row>
    <row r="9" spans="1:12" ht="12" customHeight="1">
      <c r="A9" s="6">
        <v>4</v>
      </c>
      <c r="B9" s="7" t="s">
        <v>3</v>
      </c>
      <c r="C9" s="19">
        <v>18</v>
      </c>
      <c r="D9" s="3">
        <v>1109607</v>
      </c>
      <c r="E9" s="76">
        <v>16907.14</v>
      </c>
      <c r="F9" s="64">
        <v>22</v>
      </c>
      <c r="G9" s="3">
        <v>1203749</v>
      </c>
      <c r="H9" s="76">
        <v>18243.02</v>
      </c>
      <c r="I9" s="64">
        <v>4</v>
      </c>
      <c r="J9" s="3">
        <v>94142</v>
      </c>
      <c r="K9" s="83">
        <v>1335.880000000001</v>
      </c>
      <c r="L9" s="82">
        <v>0.07901277211876172</v>
      </c>
    </row>
    <row r="10" spans="1:12" ht="12" customHeight="1">
      <c r="A10" s="6">
        <v>5</v>
      </c>
      <c r="B10" s="7" t="s">
        <v>4</v>
      </c>
      <c r="C10" s="19">
        <v>17</v>
      </c>
      <c r="D10" s="3">
        <v>477982</v>
      </c>
      <c r="E10" s="76">
        <v>6147.76</v>
      </c>
      <c r="F10" s="64">
        <v>13</v>
      </c>
      <c r="G10" s="3">
        <v>400856</v>
      </c>
      <c r="H10" s="76">
        <v>5393.6</v>
      </c>
      <c r="I10" s="64">
        <v>-4</v>
      </c>
      <c r="J10" s="3">
        <v>-77126</v>
      </c>
      <c r="K10" s="83">
        <v>-754.1599999999999</v>
      </c>
      <c r="L10" s="82">
        <v>-0.12267232292737515</v>
      </c>
    </row>
    <row r="11" spans="1:12" ht="12" customHeight="1">
      <c r="A11" s="34">
        <v>6</v>
      </c>
      <c r="B11" s="35" t="s">
        <v>5</v>
      </c>
      <c r="C11" s="37">
        <v>217</v>
      </c>
      <c r="D11" s="36">
        <v>15192940</v>
      </c>
      <c r="E11" s="77">
        <v>184007.6</v>
      </c>
      <c r="F11" s="65">
        <v>218</v>
      </c>
      <c r="G11" s="36">
        <v>16791135</v>
      </c>
      <c r="H11" s="77">
        <v>196889.52</v>
      </c>
      <c r="I11" s="65">
        <v>1</v>
      </c>
      <c r="J11" s="36">
        <v>1598195</v>
      </c>
      <c r="K11" s="84">
        <v>12881.919999999984</v>
      </c>
      <c r="L11" s="85">
        <v>0.0700075431666952</v>
      </c>
    </row>
    <row r="12" spans="1:12" ht="12" customHeight="1">
      <c r="A12" s="34">
        <v>7</v>
      </c>
      <c r="B12" s="35" t="s">
        <v>6</v>
      </c>
      <c r="C12" s="37">
        <v>368</v>
      </c>
      <c r="D12" s="36">
        <v>24657233</v>
      </c>
      <c r="E12" s="77">
        <v>462124.08</v>
      </c>
      <c r="F12" s="65">
        <v>364</v>
      </c>
      <c r="G12" s="36">
        <v>25681368</v>
      </c>
      <c r="H12" s="77">
        <v>482982.78</v>
      </c>
      <c r="I12" s="65">
        <v>-4</v>
      </c>
      <c r="J12" s="36">
        <v>1024135</v>
      </c>
      <c r="K12" s="84">
        <v>20858.70000000001</v>
      </c>
      <c r="L12" s="85">
        <v>0.04513657890322446</v>
      </c>
    </row>
    <row r="13" spans="1:12" ht="12" customHeight="1">
      <c r="A13" s="34">
        <v>8</v>
      </c>
      <c r="B13" s="35" t="s">
        <v>7</v>
      </c>
      <c r="C13" s="37">
        <v>100</v>
      </c>
      <c r="D13" s="36">
        <v>2538520</v>
      </c>
      <c r="E13" s="77">
        <v>38492.34</v>
      </c>
      <c r="F13" s="65">
        <v>101</v>
      </c>
      <c r="G13" s="36">
        <v>2897095</v>
      </c>
      <c r="H13" s="77">
        <v>43583.48</v>
      </c>
      <c r="I13" s="65">
        <v>1</v>
      </c>
      <c r="J13" s="36">
        <v>358575</v>
      </c>
      <c r="K13" s="84">
        <v>5091.140000000007</v>
      </c>
      <c r="L13" s="85">
        <v>0.13226371792413782</v>
      </c>
    </row>
    <row r="14" spans="1:12" ht="12" customHeight="1">
      <c r="A14" s="34">
        <v>9</v>
      </c>
      <c r="B14" s="35" t="s">
        <v>8</v>
      </c>
      <c r="C14" s="37">
        <v>144</v>
      </c>
      <c r="D14" s="36">
        <v>7424460</v>
      </c>
      <c r="E14" s="77">
        <v>121201.3</v>
      </c>
      <c r="F14" s="65">
        <v>159</v>
      </c>
      <c r="G14" s="36">
        <v>10124102</v>
      </c>
      <c r="H14" s="77">
        <v>152952.8</v>
      </c>
      <c r="I14" s="65">
        <v>15</v>
      </c>
      <c r="J14" s="36">
        <v>2699642</v>
      </c>
      <c r="K14" s="84">
        <v>31751.499999999985</v>
      </c>
      <c r="L14" s="85">
        <v>0.2619732626630241</v>
      </c>
    </row>
    <row r="15" spans="1:12" ht="12" customHeight="1">
      <c r="A15" s="34">
        <v>10</v>
      </c>
      <c r="B15" s="35" t="s">
        <v>9</v>
      </c>
      <c r="C15" s="37">
        <v>1179</v>
      </c>
      <c r="D15" s="36">
        <v>143259021</v>
      </c>
      <c r="E15" s="77">
        <v>2566690.76</v>
      </c>
      <c r="F15" s="65">
        <v>1243</v>
      </c>
      <c r="G15" s="36">
        <v>157871783</v>
      </c>
      <c r="H15" s="77">
        <v>2849414.96</v>
      </c>
      <c r="I15" s="65">
        <v>64</v>
      </c>
      <c r="J15" s="36">
        <v>14612762</v>
      </c>
      <c r="K15" s="84">
        <v>282724.2000000002</v>
      </c>
      <c r="L15" s="85">
        <v>0.11015125172305533</v>
      </c>
    </row>
    <row r="16" spans="1:12" ht="12" customHeight="1">
      <c r="A16" s="6">
        <v>11</v>
      </c>
      <c r="B16" s="7" t="s">
        <v>10</v>
      </c>
      <c r="C16" s="19">
        <v>352</v>
      </c>
      <c r="D16" s="3">
        <v>18920641</v>
      </c>
      <c r="E16" s="76">
        <v>356945.62</v>
      </c>
      <c r="F16" s="64">
        <v>356</v>
      </c>
      <c r="G16" s="3">
        <v>20992406</v>
      </c>
      <c r="H16" s="76">
        <v>396815.36</v>
      </c>
      <c r="I16" s="64">
        <v>4</v>
      </c>
      <c r="J16" s="3">
        <v>2071765</v>
      </c>
      <c r="K16" s="83">
        <v>39869.73999999999</v>
      </c>
      <c r="L16" s="82">
        <v>0.11169695820892828</v>
      </c>
    </row>
    <row r="17" spans="1:12" ht="12" customHeight="1">
      <c r="A17" s="6">
        <v>12</v>
      </c>
      <c r="B17" s="7" t="s">
        <v>11</v>
      </c>
      <c r="C17" s="19">
        <v>290</v>
      </c>
      <c r="D17" s="3">
        <v>19142150</v>
      </c>
      <c r="E17" s="76">
        <v>298620</v>
      </c>
      <c r="F17" s="64">
        <v>323</v>
      </c>
      <c r="G17" s="3">
        <v>22064795</v>
      </c>
      <c r="H17" s="76">
        <v>336138.62</v>
      </c>
      <c r="I17" s="64">
        <v>33</v>
      </c>
      <c r="J17" s="3">
        <v>2922645</v>
      </c>
      <c r="K17" s="83">
        <v>37518.619999999995</v>
      </c>
      <c r="L17" s="82">
        <v>0.12564001071596007</v>
      </c>
    </row>
    <row r="18" spans="1:12" ht="12" customHeight="1">
      <c r="A18" s="6">
        <v>13</v>
      </c>
      <c r="B18" s="7" t="s">
        <v>12</v>
      </c>
      <c r="C18" s="19">
        <v>809</v>
      </c>
      <c r="D18" s="3">
        <v>86980026</v>
      </c>
      <c r="E18" s="76">
        <v>1744461.56</v>
      </c>
      <c r="F18" s="64">
        <v>846</v>
      </c>
      <c r="G18" s="3">
        <v>105306000</v>
      </c>
      <c r="H18" s="76">
        <v>2033233.82</v>
      </c>
      <c r="I18" s="64">
        <v>37</v>
      </c>
      <c r="J18" s="3">
        <v>18325974</v>
      </c>
      <c r="K18" s="83">
        <v>288772.26</v>
      </c>
      <c r="L18" s="82">
        <v>0.16553661405987072</v>
      </c>
    </row>
    <row r="19" spans="1:12" ht="12" customHeight="1">
      <c r="A19" s="6">
        <v>14</v>
      </c>
      <c r="B19" s="7" t="s">
        <v>13</v>
      </c>
      <c r="C19" s="19">
        <v>332</v>
      </c>
      <c r="D19" s="3">
        <v>20867120</v>
      </c>
      <c r="E19" s="76">
        <v>303716.22</v>
      </c>
      <c r="F19" s="64">
        <v>343</v>
      </c>
      <c r="G19" s="3">
        <v>22889845</v>
      </c>
      <c r="H19" s="76">
        <v>346966.12</v>
      </c>
      <c r="I19" s="64">
        <v>11</v>
      </c>
      <c r="J19" s="3">
        <v>2022725</v>
      </c>
      <c r="K19" s="83">
        <v>43249.90000000002</v>
      </c>
      <c r="L19" s="82">
        <v>0.1424023386041089</v>
      </c>
    </row>
    <row r="20" spans="1:12" ht="12" customHeight="1">
      <c r="A20" s="6">
        <v>15</v>
      </c>
      <c r="B20" s="7" t="s">
        <v>14</v>
      </c>
      <c r="C20" s="19">
        <v>150</v>
      </c>
      <c r="D20" s="3">
        <v>11169440</v>
      </c>
      <c r="E20" s="76">
        <v>184454.58</v>
      </c>
      <c r="F20" s="64">
        <v>148</v>
      </c>
      <c r="G20" s="3">
        <v>11353455</v>
      </c>
      <c r="H20" s="76">
        <v>183103.96</v>
      </c>
      <c r="I20" s="64">
        <v>-2</v>
      </c>
      <c r="J20" s="3">
        <v>184015</v>
      </c>
      <c r="K20" s="83">
        <v>-1350.6199999999953</v>
      </c>
      <c r="L20" s="82">
        <v>-0.0073222361841055695</v>
      </c>
    </row>
    <row r="21" spans="1:12" ht="12" customHeight="1">
      <c r="A21" s="34">
        <v>16</v>
      </c>
      <c r="B21" s="35" t="s">
        <v>15</v>
      </c>
      <c r="C21" s="37">
        <v>173</v>
      </c>
      <c r="D21" s="36">
        <v>11822711</v>
      </c>
      <c r="E21" s="77">
        <v>146590.9</v>
      </c>
      <c r="F21" s="65">
        <v>179</v>
      </c>
      <c r="G21" s="36">
        <v>12165533</v>
      </c>
      <c r="H21" s="77">
        <v>147453.78</v>
      </c>
      <c r="I21" s="65">
        <v>6</v>
      </c>
      <c r="J21" s="36">
        <v>342822</v>
      </c>
      <c r="K21" s="84">
        <v>862.8800000000047</v>
      </c>
      <c r="L21" s="85">
        <v>0.005886313543337306</v>
      </c>
    </row>
    <row r="22" spans="1:12" ht="12" customHeight="1">
      <c r="A22" s="34">
        <v>17</v>
      </c>
      <c r="B22" s="35" t="s">
        <v>16</v>
      </c>
      <c r="C22" s="37">
        <v>407</v>
      </c>
      <c r="D22" s="36">
        <v>24191352</v>
      </c>
      <c r="E22" s="77">
        <v>524573.92</v>
      </c>
      <c r="F22" s="65">
        <v>447</v>
      </c>
      <c r="G22" s="36">
        <v>29943487</v>
      </c>
      <c r="H22" s="77">
        <v>658897.62</v>
      </c>
      <c r="I22" s="65">
        <v>40</v>
      </c>
      <c r="J22" s="36">
        <v>5752135</v>
      </c>
      <c r="K22" s="84">
        <v>134323.69999999995</v>
      </c>
      <c r="L22" s="85">
        <v>0.2560624820997581</v>
      </c>
    </row>
    <row r="23" spans="1:12" ht="12" customHeight="1">
      <c r="A23" s="34">
        <v>18</v>
      </c>
      <c r="B23" s="35" t="s">
        <v>17</v>
      </c>
      <c r="C23" s="37">
        <v>234</v>
      </c>
      <c r="D23" s="36">
        <v>14361355</v>
      </c>
      <c r="E23" s="77">
        <v>260584.74</v>
      </c>
      <c r="F23" s="65">
        <v>232</v>
      </c>
      <c r="G23" s="36">
        <v>14859855</v>
      </c>
      <c r="H23" s="77">
        <v>279369.3</v>
      </c>
      <c r="I23" s="65">
        <v>-2</v>
      </c>
      <c r="J23" s="36">
        <v>498500</v>
      </c>
      <c r="K23" s="84">
        <v>18784.559999999998</v>
      </c>
      <c r="L23" s="85">
        <v>0.07208618586030785</v>
      </c>
    </row>
    <row r="24" spans="1:12" ht="12" customHeight="1">
      <c r="A24" s="34">
        <v>19</v>
      </c>
      <c r="B24" s="35" t="s">
        <v>18</v>
      </c>
      <c r="C24" s="37">
        <v>273</v>
      </c>
      <c r="D24" s="36">
        <v>19123510</v>
      </c>
      <c r="E24" s="77">
        <v>340300.48</v>
      </c>
      <c r="F24" s="65">
        <v>267</v>
      </c>
      <c r="G24" s="36">
        <v>19945930</v>
      </c>
      <c r="H24" s="77">
        <v>357371.68</v>
      </c>
      <c r="I24" s="65">
        <v>-6</v>
      </c>
      <c r="J24" s="36">
        <v>822420</v>
      </c>
      <c r="K24" s="84">
        <v>17071.20000000001</v>
      </c>
      <c r="L24" s="85">
        <v>0.05016507763962017</v>
      </c>
    </row>
    <row r="25" spans="1:12" ht="12" customHeight="1">
      <c r="A25" s="34">
        <v>20</v>
      </c>
      <c r="B25" s="35" t="s">
        <v>19</v>
      </c>
      <c r="C25" s="37">
        <v>309</v>
      </c>
      <c r="D25" s="36">
        <v>21907645</v>
      </c>
      <c r="E25" s="77">
        <v>300420.3</v>
      </c>
      <c r="F25" s="65">
        <v>323</v>
      </c>
      <c r="G25" s="36">
        <v>24375560</v>
      </c>
      <c r="H25" s="77">
        <v>332715.46</v>
      </c>
      <c r="I25" s="65">
        <v>14</v>
      </c>
      <c r="J25" s="36">
        <v>2467915</v>
      </c>
      <c r="K25" s="84">
        <v>32295.160000000033</v>
      </c>
      <c r="L25" s="85">
        <v>0.10749992593709558</v>
      </c>
    </row>
    <row r="26" spans="1:12" ht="12" customHeight="1">
      <c r="A26" s="6">
        <v>21</v>
      </c>
      <c r="B26" s="7" t="s">
        <v>20</v>
      </c>
      <c r="C26" s="19">
        <v>563</v>
      </c>
      <c r="D26" s="3">
        <v>35318373</v>
      </c>
      <c r="E26" s="76">
        <v>552029.68</v>
      </c>
      <c r="F26" s="64">
        <v>558</v>
      </c>
      <c r="G26" s="3">
        <v>36323279</v>
      </c>
      <c r="H26" s="76">
        <v>572960.32</v>
      </c>
      <c r="I26" s="64">
        <v>-5</v>
      </c>
      <c r="J26" s="3">
        <v>1004906</v>
      </c>
      <c r="K26" s="83">
        <v>20930.639999999898</v>
      </c>
      <c r="L26" s="82">
        <v>0.03791578742650195</v>
      </c>
    </row>
    <row r="27" spans="1:12" ht="12" customHeight="1">
      <c r="A27" s="6">
        <v>22</v>
      </c>
      <c r="B27" s="7" t="s">
        <v>21</v>
      </c>
      <c r="C27" s="19">
        <v>424</v>
      </c>
      <c r="D27" s="3">
        <v>37192775</v>
      </c>
      <c r="E27" s="76">
        <v>740595.32</v>
      </c>
      <c r="F27" s="64">
        <v>434</v>
      </c>
      <c r="G27" s="3">
        <v>42235490</v>
      </c>
      <c r="H27" s="76">
        <v>828102.96</v>
      </c>
      <c r="I27" s="64">
        <v>10</v>
      </c>
      <c r="J27" s="3">
        <v>5042715</v>
      </c>
      <c r="K27" s="83">
        <v>87507.64000000001</v>
      </c>
      <c r="L27" s="82">
        <v>0.11815851064249235</v>
      </c>
    </row>
    <row r="28" spans="1:12" ht="12" customHeight="1">
      <c r="A28" s="6">
        <v>23</v>
      </c>
      <c r="B28" s="7" t="s">
        <v>22</v>
      </c>
      <c r="C28" s="19">
        <v>305</v>
      </c>
      <c r="D28" s="3">
        <v>19608655</v>
      </c>
      <c r="E28" s="76">
        <v>373353.12</v>
      </c>
      <c r="F28" s="64">
        <v>313</v>
      </c>
      <c r="G28" s="3">
        <v>21642191</v>
      </c>
      <c r="H28" s="76">
        <v>410603.8</v>
      </c>
      <c r="I28" s="64">
        <v>8</v>
      </c>
      <c r="J28" s="3">
        <v>2033536</v>
      </c>
      <c r="K28" s="83">
        <v>37250.67999999999</v>
      </c>
      <c r="L28" s="82">
        <v>0.0997733191569418</v>
      </c>
    </row>
    <row r="29" spans="1:12" ht="12" customHeight="1">
      <c r="A29" s="6">
        <v>24</v>
      </c>
      <c r="B29" s="7" t="s">
        <v>23</v>
      </c>
      <c r="C29" s="19">
        <v>697</v>
      </c>
      <c r="D29" s="3">
        <v>53699459</v>
      </c>
      <c r="E29" s="76">
        <v>1009564.3</v>
      </c>
      <c r="F29" s="64">
        <v>697</v>
      </c>
      <c r="G29" s="3">
        <v>53530694</v>
      </c>
      <c r="H29" s="76">
        <v>1007770.4</v>
      </c>
      <c r="I29" s="64">
        <v>0</v>
      </c>
      <c r="J29" s="3">
        <v>-168765</v>
      </c>
      <c r="K29" s="83">
        <v>-1793.9000000000233</v>
      </c>
      <c r="L29" s="82">
        <v>-0.001776905146111073</v>
      </c>
    </row>
    <row r="30" spans="1:12" ht="12" customHeight="1">
      <c r="A30" s="8">
        <v>25</v>
      </c>
      <c r="B30" s="9" t="s">
        <v>24</v>
      </c>
      <c r="C30" s="19">
        <v>100</v>
      </c>
      <c r="D30" s="3">
        <v>4747707</v>
      </c>
      <c r="E30" s="76">
        <v>84344.98</v>
      </c>
      <c r="F30" s="64">
        <v>105</v>
      </c>
      <c r="G30" s="3">
        <v>5240968</v>
      </c>
      <c r="H30" s="76">
        <v>93725.32</v>
      </c>
      <c r="I30" s="64">
        <v>5</v>
      </c>
      <c r="J30" s="3">
        <v>493261</v>
      </c>
      <c r="K30" s="83">
        <v>9380.340000000011</v>
      </c>
      <c r="L30" s="82">
        <v>0.11121396910640101</v>
      </c>
    </row>
    <row r="31" spans="1:12" ht="12" customHeight="1">
      <c r="A31" s="34">
        <v>26</v>
      </c>
      <c r="B31" s="35" t="s">
        <v>25</v>
      </c>
      <c r="C31" s="37">
        <v>210</v>
      </c>
      <c r="D31" s="36">
        <v>11880498</v>
      </c>
      <c r="E31" s="77">
        <v>204239.08</v>
      </c>
      <c r="F31" s="65">
        <v>215</v>
      </c>
      <c r="G31" s="36">
        <v>13591490</v>
      </c>
      <c r="H31" s="77">
        <v>229921.02</v>
      </c>
      <c r="I31" s="65">
        <v>5</v>
      </c>
      <c r="J31" s="36">
        <v>1710992</v>
      </c>
      <c r="K31" s="84">
        <v>25681.940000000002</v>
      </c>
      <c r="L31" s="85">
        <v>0.12574449512796476</v>
      </c>
    </row>
    <row r="32" spans="1:12" ht="12" customHeight="1">
      <c r="A32" s="34">
        <v>27</v>
      </c>
      <c r="B32" s="35" t="s">
        <v>26</v>
      </c>
      <c r="C32" s="37">
        <v>1261</v>
      </c>
      <c r="D32" s="36">
        <v>118854650</v>
      </c>
      <c r="E32" s="77">
        <v>2223225.72</v>
      </c>
      <c r="F32" s="65">
        <v>1289</v>
      </c>
      <c r="G32" s="36">
        <v>133905223</v>
      </c>
      <c r="H32" s="77">
        <v>2479254.28</v>
      </c>
      <c r="I32" s="65">
        <v>28</v>
      </c>
      <c r="J32" s="36">
        <v>15050573</v>
      </c>
      <c r="K32" s="84">
        <v>256028.5599999996</v>
      </c>
      <c r="L32" s="85">
        <v>0.11516084835506471</v>
      </c>
    </row>
    <row r="33" spans="1:12" ht="12" customHeight="1">
      <c r="A33" s="34">
        <v>28</v>
      </c>
      <c r="B33" s="35" t="s">
        <v>27</v>
      </c>
      <c r="C33" s="37">
        <v>10142</v>
      </c>
      <c r="D33" s="36">
        <v>1204989760</v>
      </c>
      <c r="E33" s="77">
        <v>27475474.22</v>
      </c>
      <c r="F33" s="65">
        <v>10624</v>
      </c>
      <c r="G33" s="36">
        <v>1383077215</v>
      </c>
      <c r="H33" s="77">
        <v>31254517.6</v>
      </c>
      <c r="I33" s="65">
        <v>482</v>
      </c>
      <c r="J33" s="36">
        <v>178087455</v>
      </c>
      <c r="K33" s="84">
        <v>3779043.3800000027</v>
      </c>
      <c r="L33" s="85">
        <v>0.13754242601021802</v>
      </c>
    </row>
    <row r="34" spans="1:12" ht="12" customHeight="1">
      <c r="A34" s="34">
        <v>29</v>
      </c>
      <c r="B34" s="35" t="s">
        <v>28</v>
      </c>
      <c r="C34" s="37">
        <v>58</v>
      </c>
      <c r="D34" s="36">
        <v>1769635</v>
      </c>
      <c r="E34" s="77">
        <v>23632.26</v>
      </c>
      <c r="F34" s="65">
        <v>58</v>
      </c>
      <c r="G34" s="36">
        <v>1980518</v>
      </c>
      <c r="H34" s="77">
        <v>27172.62</v>
      </c>
      <c r="I34" s="65">
        <v>0</v>
      </c>
      <c r="J34" s="36">
        <v>210883</v>
      </c>
      <c r="K34" s="84">
        <v>3540.3600000000006</v>
      </c>
      <c r="L34" s="85">
        <v>0.1498104709409934</v>
      </c>
    </row>
    <row r="35" spans="1:12" ht="12" customHeight="1">
      <c r="A35" s="34">
        <v>30</v>
      </c>
      <c r="B35" s="35" t="s">
        <v>29</v>
      </c>
      <c r="C35" s="37">
        <v>203</v>
      </c>
      <c r="D35" s="36">
        <v>11952100</v>
      </c>
      <c r="E35" s="77">
        <v>189266.94</v>
      </c>
      <c r="F35" s="65">
        <v>199</v>
      </c>
      <c r="G35" s="36">
        <v>12151990</v>
      </c>
      <c r="H35" s="77">
        <v>199233.16</v>
      </c>
      <c r="I35" s="65">
        <v>-4</v>
      </c>
      <c r="J35" s="36">
        <v>199890</v>
      </c>
      <c r="K35" s="84">
        <v>9966.220000000001</v>
      </c>
      <c r="L35" s="85">
        <v>0.0526569510766117</v>
      </c>
    </row>
    <row r="36" spans="1:12" ht="12" customHeight="1">
      <c r="A36" s="6">
        <v>31</v>
      </c>
      <c r="B36" s="7" t="s">
        <v>30</v>
      </c>
      <c r="C36" s="19">
        <v>182</v>
      </c>
      <c r="D36" s="3">
        <v>6978775</v>
      </c>
      <c r="E36" s="76">
        <v>120816.44</v>
      </c>
      <c r="F36" s="64">
        <v>172</v>
      </c>
      <c r="G36" s="3">
        <v>6515438</v>
      </c>
      <c r="H36" s="76">
        <v>114332.58</v>
      </c>
      <c r="I36" s="64">
        <v>-10</v>
      </c>
      <c r="J36" s="3">
        <v>-463337</v>
      </c>
      <c r="K36" s="83">
        <v>-6483.860000000001</v>
      </c>
      <c r="L36" s="82">
        <v>-0.05366703405596126</v>
      </c>
    </row>
    <row r="37" spans="1:12" ht="12" customHeight="1">
      <c r="A37" s="6">
        <v>32</v>
      </c>
      <c r="B37" s="7" t="s">
        <v>31</v>
      </c>
      <c r="C37" s="19">
        <v>118</v>
      </c>
      <c r="D37" s="3">
        <v>7232872</v>
      </c>
      <c r="E37" s="76">
        <v>109470.18</v>
      </c>
      <c r="F37" s="64">
        <v>113</v>
      </c>
      <c r="G37" s="3">
        <v>7081144</v>
      </c>
      <c r="H37" s="76">
        <v>107739.28</v>
      </c>
      <c r="I37" s="64">
        <v>-5</v>
      </c>
      <c r="J37" s="3">
        <v>-151728</v>
      </c>
      <c r="K37" s="83">
        <v>-1730.8999999999942</v>
      </c>
      <c r="L37" s="82">
        <v>-0.01581161189284602</v>
      </c>
    </row>
    <row r="38" spans="1:12" ht="12" customHeight="1">
      <c r="A38" s="6">
        <v>33</v>
      </c>
      <c r="B38" s="7" t="s">
        <v>32</v>
      </c>
      <c r="C38" s="19">
        <v>190</v>
      </c>
      <c r="D38" s="3">
        <v>7135670</v>
      </c>
      <c r="E38" s="76">
        <v>136588.14</v>
      </c>
      <c r="F38" s="64">
        <v>188</v>
      </c>
      <c r="G38" s="3">
        <v>7844848</v>
      </c>
      <c r="H38" s="76">
        <v>146207.36</v>
      </c>
      <c r="I38" s="64">
        <v>-2</v>
      </c>
      <c r="J38" s="3">
        <v>709178</v>
      </c>
      <c r="K38" s="83">
        <v>9619.219999999972</v>
      </c>
      <c r="L38" s="82">
        <v>0.0704250017607676</v>
      </c>
    </row>
    <row r="39" spans="1:12" ht="12" customHeight="1">
      <c r="A39" s="6">
        <v>34</v>
      </c>
      <c r="B39" s="7" t="s">
        <v>33</v>
      </c>
      <c r="C39" s="19">
        <v>974</v>
      </c>
      <c r="D39" s="3">
        <v>68761045</v>
      </c>
      <c r="E39" s="76">
        <v>1343751</v>
      </c>
      <c r="F39" s="64">
        <v>993</v>
      </c>
      <c r="G39" s="3">
        <v>74008080</v>
      </c>
      <c r="H39" s="76">
        <v>1433895.64</v>
      </c>
      <c r="I39" s="64">
        <v>19</v>
      </c>
      <c r="J39" s="3">
        <v>5247035</v>
      </c>
      <c r="K39" s="83">
        <v>90144.6399999999</v>
      </c>
      <c r="L39" s="82">
        <v>0.06708433333258908</v>
      </c>
    </row>
    <row r="40" spans="1:12" ht="12" customHeight="1">
      <c r="A40" s="6">
        <v>35</v>
      </c>
      <c r="B40" s="7" t="s">
        <v>34</v>
      </c>
      <c r="C40" s="19">
        <v>102</v>
      </c>
      <c r="D40" s="3">
        <v>4280473</v>
      </c>
      <c r="E40" s="76">
        <v>54282.08</v>
      </c>
      <c r="F40" s="64">
        <v>98</v>
      </c>
      <c r="G40" s="3">
        <v>4258604</v>
      </c>
      <c r="H40" s="76">
        <v>54449.92</v>
      </c>
      <c r="I40" s="64">
        <v>-4</v>
      </c>
      <c r="J40" s="3">
        <v>-21869</v>
      </c>
      <c r="K40" s="83">
        <v>167.8399999999965</v>
      </c>
      <c r="L40" s="82">
        <v>0.003091996474711295</v>
      </c>
    </row>
    <row r="41" spans="1:12" ht="12" customHeight="1">
      <c r="A41" s="34">
        <v>36</v>
      </c>
      <c r="B41" s="35" t="s">
        <v>35</v>
      </c>
      <c r="C41" s="37">
        <v>115</v>
      </c>
      <c r="D41" s="36">
        <v>7378965</v>
      </c>
      <c r="E41" s="77">
        <v>145485.34</v>
      </c>
      <c r="F41" s="65">
        <v>104</v>
      </c>
      <c r="G41" s="36">
        <v>7549094</v>
      </c>
      <c r="H41" s="77">
        <v>151074.78</v>
      </c>
      <c r="I41" s="65">
        <v>-11</v>
      </c>
      <c r="J41" s="36">
        <v>170129</v>
      </c>
      <c r="K41" s="84">
        <v>5589.440000000002</v>
      </c>
      <c r="L41" s="85">
        <v>0.03841926616111288</v>
      </c>
    </row>
    <row r="42" spans="1:12" ht="12" customHeight="1">
      <c r="A42" s="34">
        <v>37</v>
      </c>
      <c r="B42" s="35" t="s">
        <v>36</v>
      </c>
      <c r="C42" s="37">
        <v>86</v>
      </c>
      <c r="D42" s="36">
        <v>8792771</v>
      </c>
      <c r="E42" s="77">
        <v>120069.36</v>
      </c>
      <c r="F42" s="65">
        <v>85</v>
      </c>
      <c r="G42" s="36">
        <v>9149612</v>
      </c>
      <c r="H42" s="77">
        <v>121385.84</v>
      </c>
      <c r="I42" s="65">
        <v>-1</v>
      </c>
      <c r="J42" s="36">
        <v>356841</v>
      </c>
      <c r="K42" s="84">
        <v>1316.479999999996</v>
      </c>
      <c r="L42" s="85">
        <v>0.010964329284340284</v>
      </c>
    </row>
    <row r="43" spans="1:12" ht="12" customHeight="1">
      <c r="A43" s="34">
        <v>38</v>
      </c>
      <c r="B43" s="35" t="s">
        <v>37</v>
      </c>
      <c r="C43" s="37">
        <v>31</v>
      </c>
      <c r="D43" s="36">
        <v>890585</v>
      </c>
      <c r="E43" s="77">
        <v>11029.84</v>
      </c>
      <c r="F43" s="65">
        <v>29</v>
      </c>
      <c r="G43" s="36">
        <v>822247</v>
      </c>
      <c r="H43" s="77">
        <v>9731.86</v>
      </c>
      <c r="I43" s="65">
        <v>-2</v>
      </c>
      <c r="J43" s="36">
        <v>-68338</v>
      </c>
      <c r="K43" s="84">
        <v>-1297.9799999999996</v>
      </c>
      <c r="L43" s="85">
        <v>-0.11767895091859897</v>
      </c>
    </row>
    <row r="44" spans="1:12" ht="12" customHeight="1">
      <c r="A44" s="34">
        <v>39</v>
      </c>
      <c r="B44" s="35" t="s">
        <v>38</v>
      </c>
      <c r="C44" s="37">
        <v>131</v>
      </c>
      <c r="D44" s="36">
        <v>5407395</v>
      </c>
      <c r="E44" s="77">
        <v>97118.86</v>
      </c>
      <c r="F44" s="65">
        <v>123</v>
      </c>
      <c r="G44" s="36">
        <v>5344345</v>
      </c>
      <c r="H44" s="77">
        <v>96900.14</v>
      </c>
      <c r="I44" s="65">
        <v>-8</v>
      </c>
      <c r="J44" s="36">
        <v>-63050</v>
      </c>
      <c r="K44" s="84">
        <v>-218.72000000000116</v>
      </c>
      <c r="L44" s="85">
        <v>-0.0022520857431810996</v>
      </c>
    </row>
    <row r="45" spans="1:12" ht="12" customHeight="1">
      <c r="A45" s="34">
        <v>40</v>
      </c>
      <c r="B45" s="35" t="s">
        <v>39</v>
      </c>
      <c r="C45" s="37">
        <v>1492</v>
      </c>
      <c r="D45" s="36">
        <v>150763128</v>
      </c>
      <c r="E45" s="77">
        <v>3148500.64</v>
      </c>
      <c r="F45" s="65">
        <v>1620</v>
      </c>
      <c r="G45" s="36">
        <v>174144677</v>
      </c>
      <c r="H45" s="77">
        <v>3607363.68</v>
      </c>
      <c r="I45" s="65">
        <v>128</v>
      </c>
      <c r="J45" s="36">
        <v>23381549</v>
      </c>
      <c r="K45" s="84">
        <v>458863.04000000004</v>
      </c>
      <c r="L45" s="85">
        <v>0.14574017682270504</v>
      </c>
    </row>
    <row r="46" spans="1:12" ht="12" customHeight="1">
      <c r="A46" s="6">
        <v>41</v>
      </c>
      <c r="B46" s="7" t="s">
        <v>40</v>
      </c>
      <c r="C46" s="19">
        <v>296</v>
      </c>
      <c r="D46" s="3">
        <v>28570680</v>
      </c>
      <c r="E46" s="76">
        <v>425527.76</v>
      </c>
      <c r="F46" s="64">
        <v>314</v>
      </c>
      <c r="G46" s="3">
        <v>31223260</v>
      </c>
      <c r="H46" s="76">
        <v>472614.38</v>
      </c>
      <c r="I46" s="64">
        <v>18</v>
      </c>
      <c r="J46" s="3">
        <v>2652580</v>
      </c>
      <c r="K46" s="83">
        <v>47086.619999999995</v>
      </c>
      <c r="L46" s="82">
        <v>0.11065463743187987</v>
      </c>
    </row>
    <row r="47" spans="1:12" ht="12" customHeight="1">
      <c r="A47" s="6">
        <v>42</v>
      </c>
      <c r="B47" s="7" t="s">
        <v>41</v>
      </c>
      <c r="C47" s="19">
        <v>158</v>
      </c>
      <c r="D47" s="3">
        <v>9403995</v>
      </c>
      <c r="E47" s="76">
        <v>163522.94</v>
      </c>
      <c r="F47" s="64">
        <v>147</v>
      </c>
      <c r="G47" s="3">
        <v>9221838</v>
      </c>
      <c r="H47" s="76">
        <v>160876.96</v>
      </c>
      <c r="I47" s="64">
        <v>-11</v>
      </c>
      <c r="J47" s="3">
        <v>-182157</v>
      </c>
      <c r="K47" s="83">
        <v>-2645.9800000000105</v>
      </c>
      <c r="L47" s="82">
        <v>-0.016181093612920673</v>
      </c>
    </row>
    <row r="48" spans="1:12" ht="12" customHeight="1">
      <c r="A48" s="6">
        <v>43</v>
      </c>
      <c r="B48" s="7" t="s">
        <v>42</v>
      </c>
      <c r="C48" s="19">
        <v>27</v>
      </c>
      <c r="D48" s="3">
        <v>995079</v>
      </c>
      <c r="E48" s="76">
        <v>14376.6</v>
      </c>
      <c r="F48" s="64">
        <v>22</v>
      </c>
      <c r="G48" s="3">
        <v>832216</v>
      </c>
      <c r="H48" s="76">
        <v>12081.08</v>
      </c>
      <c r="I48" s="64">
        <v>-5</v>
      </c>
      <c r="J48" s="3">
        <v>-162863</v>
      </c>
      <c r="K48" s="83">
        <v>-2295.5200000000004</v>
      </c>
      <c r="L48" s="82">
        <v>-0.1596705757967809</v>
      </c>
    </row>
    <row r="49" spans="1:12" ht="12" customHeight="1">
      <c r="A49" s="6">
        <v>44</v>
      </c>
      <c r="B49" s="7" t="s">
        <v>43</v>
      </c>
      <c r="C49" s="19">
        <v>139</v>
      </c>
      <c r="D49" s="3">
        <v>5693265</v>
      </c>
      <c r="E49" s="76">
        <v>96655.1</v>
      </c>
      <c r="F49" s="64">
        <v>146</v>
      </c>
      <c r="G49" s="3">
        <v>6405615</v>
      </c>
      <c r="H49" s="76">
        <v>108993.38</v>
      </c>
      <c r="I49" s="64">
        <v>7</v>
      </c>
      <c r="J49" s="3">
        <v>712350</v>
      </c>
      <c r="K49" s="83">
        <v>12338.279999999999</v>
      </c>
      <c r="L49" s="82">
        <v>0.12765265361062167</v>
      </c>
    </row>
    <row r="50" spans="1:12" ht="12" customHeight="1">
      <c r="A50" s="10">
        <v>45</v>
      </c>
      <c r="B50" s="11" t="s">
        <v>44</v>
      </c>
      <c r="C50" s="20">
        <v>413</v>
      </c>
      <c r="D50" s="54">
        <v>20758298</v>
      </c>
      <c r="E50" s="78">
        <v>343885.7</v>
      </c>
      <c r="F50" s="66">
        <v>424</v>
      </c>
      <c r="G50" s="54">
        <v>23570091</v>
      </c>
      <c r="H50" s="78">
        <v>400781.04</v>
      </c>
      <c r="I50" s="66">
        <v>11</v>
      </c>
      <c r="J50" s="56">
        <v>2811793</v>
      </c>
      <c r="K50" s="56">
        <v>56895.33999999997</v>
      </c>
      <c r="L50" s="86">
        <v>0.16544840335029914</v>
      </c>
    </row>
    <row r="51" spans="1:12" ht="12.75" customHeight="1">
      <c r="A51" s="1" t="s">
        <v>105</v>
      </c>
      <c r="B51" s="25"/>
      <c r="C51" s="25"/>
      <c r="D51" s="25"/>
      <c r="E51" s="26"/>
      <c r="F51" s="25"/>
      <c r="G51" s="25"/>
      <c r="H51" s="26"/>
      <c r="I51" s="25"/>
      <c r="J51" s="25"/>
      <c r="K51" s="26"/>
      <c r="L51" s="16"/>
    </row>
    <row r="52" spans="1:12" ht="12.75">
      <c r="A52" s="52" t="s">
        <v>110</v>
      </c>
      <c r="B52" s="25"/>
      <c r="C52" s="25"/>
      <c r="D52" s="25"/>
      <c r="E52" s="26"/>
      <c r="F52" s="25"/>
      <c r="G52" s="25"/>
      <c r="H52" s="26"/>
      <c r="I52" s="25"/>
      <c r="J52" s="25"/>
      <c r="K52" s="26"/>
      <c r="L52" s="16"/>
    </row>
    <row r="53" spans="1:12" ht="15">
      <c r="A53" s="52" t="s">
        <v>106</v>
      </c>
      <c r="B53" s="16"/>
      <c r="C53" s="25"/>
      <c r="D53" s="28"/>
      <c r="E53" s="28"/>
      <c r="F53" s="28"/>
      <c r="G53" s="29"/>
      <c r="H53" s="29"/>
      <c r="I53" s="29"/>
      <c r="J53" s="16"/>
      <c r="K53" s="27"/>
      <c r="L53" s="16"/>
    </row>
    <row r="54" spans="1:12" ht="12.75" customHeight="1">
      <c r="A54" s="1" t="s">
        <v>111</v>
      </c>
      <c r="B54" s="16"/>
      <c r="C54" s="25"/>
      <c r="D54" s="28"/>
      <c r="E54" s="28"/>
      <c r="F54" s="28"/>
      <c r="G54" s="29"/>
      <c r="H54" s="29"/>
      <c r="I54" s="29"/>
      <c r="J54" s="16"/>
      <c r="K54" s="27"/>
      <c r="L54" s="16"/>
    </row>
    <row r="55" spans="1:12" ht="12.75" customHeight="1">
      <c r="A55" s="1" t="s">
        <v>112</v>
      </c>
      <c r="B55" s="28"/>
      <c r="C55" s="28"/>
      <c r="D55" s="28"/>
      <c r="E55" s="28"/>
      <c r="F55" s="28"/>
      <c r="G55" s="28"/>
      <c r="H55" s="28"/>
      <c r="I55" s="28"/>
      <c r="J55" s="16"/>
      <c r="K55" s="27"/>
      <c r="L55" s="16"/>
    </row>
    <row r="56" spans="2:12" ht="12.75" customHeight="1">
      <c r="B56" s="28"/>
      <c r="C56" s="28"/>
      <c r="D56" s="28"/>
      <c r="E56" s="28"/>
      <c r="F56" s="28"/>
      <c r="G56" s="28"/>
      <c r="H56" s="28"/>
      <c r="I56" s="28"/>
      <c r="J56" s="16"/>
      <c r="K56" s="27"/>
      <c r="L56" s="16"/>
    </row>
    <row r="57" spans="1:9" ht="12.75" customHeight="1">
      <c r="A57" s="1"/>
      <c r="B57" s="17"/>
      <c r="C57" s="17"/>
      <c r="D57" s="17"/>
      <c r="E57" s="17"/>
      <c r="F57" s="17"/>
      <c r="G57" s="17"/>
      <c r="H57" s="17"/>
      <c r="I57" s="17"/>
    </row>
    <row r="58" spans="1:9" ht="12.75" customHeight="1">
      <c r="A58" s="1"/>
      <c r="B58" s="17"/>
      <c r="C58" s="17"/>
      <c r="D58" s="17"/>
      <c r="E58" s="17"/>
      <c r="F58" s="17"/>
      <c r="G58" s="17"/>
      <c r="H58" s="17"/>
      <c r="I58" s="17"/>
    </row>
    <row r="59" spans="1:9" ht="12.75" customHeight="1">
      <c r="A59" s="1"/>
      <c r="B59" s="17"/>
      <c r="C59" s="17"/>
      <c r="D59" s="17"/>
      <c r="E59" s="17"/>
      <c r="F59" s="17"/>
      <c r="G59" s="17"/>
      <c r="H59" s="17"/>
      <c r="I59" s="17"/>
    </row>
    <row r="60" spans="2:9" ht="15">
      <c r="B60" s="17"/>
      <c r="C60" s="17"/>
      <c r="D60" s="17"/>
      <c r="E60" s="17"/>
      <c r="F60" s="17"/>
      <c r="G60" s="17"/>
      <c r="H60" s="17"/>
      <c r="I60" s="17"/>
    </row>
    <row r="61" spans="2:9" ht="15">
      <c r="B61" s="17"/>
      <c r="C61" s="17"/>
      <c r="D61" s="17"/>
      <c r="E61" s="17"/>
      <c r="F61" s="17"/>
      <c r="G61" s="17"/>
      <c r="H61" s="17"/>
      <c r="I61" s="17"/>
    </row>
  </sheetData>
  <sheetProtection/>
  <mergeCells count="1">
    <mergeCell ref="A3:B5"/>
  </mergeCells>
  <printOptions horizontalCentered="1"/>
  <pageMargins left="0.25" right="0.25" top="0.5" bottom="0.5" header="0" footer="0.25"/>
  <pageSetup fitToHeight="1" fitToWidth="1" horizontalDpi="300" verticalDpi="300" orientation="landscape" scale="82" r:id="rId1"/>
  <headerFooter alignWithMargins="0">
    <oddFooter>&amp;C&amp;"Times New Roman,Regular"Nebraska Department of Revenue, Property Assessment Division 2021 Annual Report &amp;R&amp;"Times New Roman,Regular"Table 26A, Page 208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workbookViewId="0" topLeftCell="A1">
      <selection activeCell="K60" sqref="K6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0.00390625" style="0" bestFit="1" customWidth="1"/>
    <col min="4" max="4" width="13.57421875" style="0" bestFit="1" customWidth="1"/>
    <col min="5" max="5" width="13.421875" style="2" bestFit="1" customWidth="1"/>
    <col min="6" max="6" width="10.00390625" style="0" bestFit="1" customWidth="1"/>
    <col min="7" max="7" width="13.57421875" style="0" bestFit="1" customWidth="1"/>
    <col min="8" max="8" width="14.421875" style="2" customWidth="1"/>
    <col min="9" max="9" width="12.00390625" style="0" bestFit="1" customWidth="1"/>
    <col min="10" max="10" width="14.00390625" style="0" customWidth="1"/>
    <col min="11" max="11" width="12.140625" style="2" bestFit="1" customWidth="1"/>
    <col min="12" max="12" width="12.00390625" style="0" bestFit="1" customWidth="1"/>
    <col min="13" max="16384" width="9.140625" style="16" customWidth="1"/>
  </cols>
  <sheetData>
    <row r="1" spans="1:12" ht="18.75" customHeight="1">
      <c r="A1" s="30" t="str">
        <f>'table 26A pg1 '!$A$1</f>
        <v>Table 26A   2020 vs. 2021 Homestead Exemptions &amp; Tax Reimbursed</v>
      </c>
      <c r="B1" s="31"/>
      <c r="C1" s="30"/>
      <c r="D1" s="31"/>
      <c r="E1" s="32"/>
      <c r="F1" s="31"/>
      <c r="G1" s="31"/>
      <c r="H1" s="32"/>
      <c r="I1" s="31"/>
      <c r="J1" s="31"/>
      <c r="K1" s="32"/>
      <c r="L1" s="31"/>
    </row>
    <row r="2" spans="2:9" s="21" customFormat="1" ht="4.5" customHeight="1">
      <c r="B2" s="22"/>
      <c r="C2" s="23"/>
      <c r="D2" s="23"/>
      <c r="E2" s="23"/>
      <c r="F2" s="23"/>
      <c r="G2" s="23"/>
      <c r="H2" s="23"/>
      <c r="I2" s="23"/>
    </row>
    <row r="3" spans="1:12" ht="12.75" customHeight="1">
      <c r="A3" s="92" t="s">
        <v>104</v>
      </c>
      <c r="B3" s="93"/>
      <c r="C3" s="57">
        <v>2020</v>
      </c>
      <c r="D3" s="57">
        <v>2020</v>
      </c>
      <c r="E3" s="57">
        <v>2020</v>
      </c>
      <c r="F3" s="61">
        <v>2021</v>
      </c>
      <c r="G3" s="61">
        <v>2021</v>
      </c>
      <c r="H3" s="61">
        <v>2021</v>
      </c>
      <c r="I3" s="67" t="s">
        <v>108</v>
      </c>
      <c r="J3" s="67" t="s">
        <v>108</v>
      </c>
      <c r="K3" s="67" t="s">
        <v>108</v>
      </c>
      <c r="L3" s="67" t="s">
        <v>108</v>
      </c>
    </row>
    <row r="4" spans="1:12" ht="12.75">
      <c r="A4" s="94"/>
      <c r="B4" s="95"/>
      <c r="C4" s="42" t="s">
        <v>97</v>
      </c>
      <c r="D4" s="12" t="s">
        <v>95</v>
      </c>
      <c r="E4" s="43" t="s">
        <v>98</v>
      </c>
      <c r="F4" s="62" t="s">
        <v>97</v>
      </c>
      <c r="G4" s="12" t="s">
        <v>95</v>
      </c>
      <c r="H4" s="43" t="s">
        <v>98</v>
      </c>
      <c r="I4" s="68" t="s">
        <v>100</v>
      </c>
      <c r="J4" s="13" t="s">
        <v>100</v>
      </c>
      <c r="K4" s="70" t="s">
        <v>100</v>
      </c>
      <c r="L4" s="71" t="s">
        <v>103</v>
      </c>
    </row>
    <row r="5" spans="1:12" ht="12.75">
      <c r="A5" s="96"/>
      <c r="B5" s="97"/>
      <c r="C5" s="45" t="s">
        <v>94</v>
      </c>
      <c r="D5" s="14" t="s">
        <v>96</v>
      </c>
      <c r="E5" s="46" t="s">
        <v>99</v>
      </c>
      <c r="F5" s="63" t="s">
        <v>94</v>
      </c>
      <c r="G5" s="14" t="s">
        <v>96</v>
      </c>
      <c r="H5" s="46" t="s">
        <v>99</v>
      </c>
      <c r="I5" s="69" t="s">
        <v>102</v>
      </c>
      <c r="J5" s="15" t="s">
        <v>101</v>
      </c>
      <c r="K5" s="72" t="s">
        <v>98</v>
      </c>
      <c r="L5" s="73" t="s">
        <v>98</v>
      </c>
    </row>
    <row r="6" spans="1:12" ht="12" customHeight="1">
      <c r="A6" s="8">
        <v>46</v>
      </c>
      <c r="B6" s="9" t="s">
        <v>45</v>
      </c>
      <c r="C6" s="19">
        <v>42</v>
      </c>
      <c r="D6" s="53">
        <v>1411181</v>
      </c>
      <c r="E6" s="75">
        <v>16606.64</v>
      </c>
      <c r="F6" s="64">
        <v>39</v>
      </c>
      <c r="G6" s="53">
        <v>1531939</v>
      </c>
      <c r="H6" s="75">
        <v>17210.1</v>
      </c>
      <c r="I6" s="64">
        <v>-3</v>
      </c>
      <c r="J6" s="53">
        <v>120758</v>
      </c>
      <c r="K6" s="81">
        <v>603.4599999999991</v>
      </c>
      <c r="L6" s="82">
        <v>0.036338476657529706</v>
      </c>
    </row>
    <row r="7" spans="1:12" ht="12" customHeight="1">
      <c r="A7" s="8">
        <v>47</v>
      </c>
      <c r="B7" s="9" t="s">
        <v>46</v>
      </c>
      <c r="C7" s="19">
        <v>285</v>
      </c>
      <c r="D7" s="3">
        <v>23710092</v>
      </c>
      <c r="E7" s="76">
        <v>385686.44</v>
      </c>
      <c r="F7" s="64">
        <v>293</v>
      </c>
      <c r="G7" s="3">
        <v>26250899</v>
      </c>
      <c r="H7" s="76">
        <v>372815.2</v>
      </c>
      <c r="I7" s="64">
        <v>8</v>
      </c>
      <c r="J7" s="3">
        <v>2540807</v>
      </c>
      <c r="K7" s="83">
        <v>-12871.23999999999</v>
      </c>
      <c r="L7" s="82">
        <v>-0.03337229071366883</v>
      </c>
    </row>
    <row r="8" spans="1:12" ht="12" customHeight="1">
      <c r="A8" s="8">
        <v>48</v>
      </c>
      <c r="B8" s="9" t="s">
        <v>47</v>
      </c>
      <c r="C8" s="19">
        <v>399</v>
      </c>
      <c r="D8" s="3">
        <v>18268455</v>
      </c>
      <c r="E8" s="76">
        <v>374738.32</v>
      </c>
      <c r="F8" s="64">
        <v>420</v>
      </c>
      <c r="G8" s="3">
        <v>20065061</v>
      </c>
      <c r="H8" s="76">
        <v>407424.22</v>
      </c>
      <c r="I8" s="64">
        <v>21</v>
      </c>
      <c r="J8" s="3">
        <v>1796606</v>
      </c>
      <c r="K8" s="83">
        <v>32685.899999999965</v>
      </c>
      <c r="L8" s="82">
        <v>0.08722326555768294</v>
      </c>
    </row>
    <row r="9" spans="1:12" ht="12" customHeight="1">
      <c r="A9" s="8">
        <v>49</v>
      </c>
      <c r="B9" s="9" t="s">
        <v>48</v>
      </c>
      <c r="C9" s="19">
        <v>203</v>
      </c>
      <c r="D9" s="3">
        <v>11105088</v>
      </c>
      <c r="E9" s="76">
        <v>197697.82</v>
      </c>
      <c r="F9" s="64">
        <v>190</v>
      </c>
      <c r="G9" s="3">
        <v>11308277</v>
      </c>
      <c r="H9" s="76">
        <v>202684.48</v>
      </c>
      <c r="I9" s="64">
        <v>-13</v>
      </c>
      <c r="J9" s="3">
        <v>203189</v>
      </c>
      <c r="K9" s="83">
        <v>4986.6600000000035</v>
      </c>
      <c r="L9" s="82">
        <v>0.025223646876834573</v>
      </c>
    </row>
    <row r="10" spans="1:12" ht="12" customHeight="1">
      <c r="A10" s="8">
        <v>50</v>
      </c>
      <c r="B10" s="9" t="s">
        <v>49</v>
      </c>
      <c r="C10" s="19">
        <v>200</v>
      </c>
      <c r="D10" s="3">
        <v>18458258</v>
      </c>
      <c r="E10" s="76">
        <v>315541.54</v>
      </c>
      <c r="F10" s="64">
        <v>218</v>
      </c>
      <c r="G10" s="3">
        <v>21235220</v>
      </c>
      <c r="H10" s="76">
        <v>359404.68</v>
      </c>
      <c r="I10" s="64">
        <v>18</v>
      </c>
      <c r="J10" s="3">
        <v>2776962</v>
      </c>
      <c r="K10" s="83">
        <v>43863.140000000014</v>
      </c>
      <c r="L10" s="82">
        <v>0.1390090826076339</v>
      </c>
    </row>
    <row r="11" spans="1:12" ht="12" customHeight="1">
      <c r="A11" s="34">
        <v>51</v>
      </c>
      <c r="B11" s="35" t="s">
        <v>50</v>
      </c>
      <c r="C11" s="37">
        <v>418</v>
      </c>
      <c r="D11" s="36">
        <v>35409115</v>
      </c>
      <c r="E11" s="77">
        <v>561425</v>
      </c>
      <c r="F11" s="65">
        <v>407</v>
      </c>
      <c r="G11" s="36">
        <v>34722415</v>
      </c>
      <c r="H11" s="77">
        <v>549653.36</v>
      </c>
      <c r="I11" s="65">
        <v>-11</v>
      </c>
      <c r="J11" s="36">
        <v>-686700</v>
      </c>
      <c r="K11" s="84">
        <v>-11771.640000000014</v>
      </c>
      <c r="L11" s="85">
        <v>-0.02096743109052859</v>
      </c>
    </row>
    <row r="12" spans="1:12" ht="12" customHeight="1">
      <c r="A12" s="34">
        <v>52</v>
      </c>
      <c r="B12" s="35" t="s">
        <v>51</v>
      </c>
      <c r="C12" s="37">
        <v>35</v>
      </c>
      <c r="D12" s="36">
        <v>1433750</v>
      </c>
      <c r="E12" s="77">
        <v>15368.26</v>
      </c>
      <c r="F12" s="65">
        <v>27</v>
      </c>
      <c r="G12" s="36">
        <v>998080</v>
      </c>
      <c r="H12" s="77">
        <v>11175.08</v>
      </c>
      <c r="I12" s="65">
        <v>-8</v>
      </c>
      <c r="J12" s="36">
        <v>-435670</v>
      </c>
      <c r="K12" s="84">
        <v>-4193.18</v>
      </c>
      <c r="L12" s="85">
        <v>-0.27284676339416436</v>
      </c>
    </row>
    <row r="13" spans="1:12" ht="12" customHeight="1">
      <c r="A13" s="34">
        <v>53</v>
      </c>
      <c r="B13" s="35" t="s">
        <v>52</v>
      </c>
      <c r="C13" s="37">
        <v>179</v>
      </c>
      <c r="D13" s="36">
        <v>9607495</v>
      </c>
      <c r="E13" s="77">
        <v>194261.62</v>
      </c>
      <c r="F13" s="65">
        <v>175</v>
      </c>
      <c r="G13" s="36">
        <v>9920319</v>
      </c>
      <c r="H13" s="77">
        <v>202316.88</v>
      </c>
      <c r="I13" s="65">
        <v>-4</v>
      </c>
      <c r="J13" s="36">
        <v>312824</v>
      </c>
      <c r="K13" s="84">
        <v>8055.260000000009</v>
      </c>
      <c r="L13" s="85">
        <v>0.041466039457511004</v>
      </c>
    </row>
    <row r="14" spans="1:12" ht="12" customHeight="1">
      <c r="A14" s="34">
        <v>54</v>
      </c>
      <c r="B14" s="35" t="s">
        <v>53</v>
      </c>
      <c r="C14" s="37">
        <v>396</v>
      </c>
      <c r="D14" s="36">
        <v>19585310</v>
      </c>
      <c r="E14" s="77">
        <v>314510.58</v>
      </c>
      <c r="F14" s="65">
        <v>395</v>
      </c>
      <c r="G14" s="36">
        <v>20305950</v>
      </c>
      <c r="H14" s="77">
        <v>325136.48</v>
      </c>
      <c r="I14" s="65">
        <v>-1</v>
      </c>
      <c r="J14" s="36">
        <v>720640</v>
      </c>
      <c r="K14" s="84">
        <v>10625.899999999965</v>
      </c>
      <c r="L14" s="85">
        <v>0.03378550890084513</v>
      </c>
    </row>
    <row r="15" spans="1:12" ht="12" customHeight="1">
      <c r="A15" s="34">
        <v>55</v>
      </c>
      <c r="B15" s="35" t="s">
        <v>54</v>
      </c>
      <c r="C15" s="37">
        <v>6182</v>
      </c>
      <c r="D15" s="36">
        <v>797054533</v>
      </c>
      <c r="E15" s="77">
        <v>15779075.56</v>
      </c>
      <c r="F15" s="65">
        <v>6594</v>
      </c>
      <c r="G15" s="36">
        <v>975643032</v>
      </c>
      <c r="H15" s="77">
        <v>19110509.18</v>
      </c>
      <c r="I15" s="65">
        <v>412</v>
      </c>
      <c r="J15" s="36">
        <v>178588499</v>
      </c>
      <c r="K15" s="84">
        <v>3331433.619999999</v>
      </c>
      <c r="L15" s="85">
        <v>0.21112983503578578</v>
      </c>
    </row>
    <row r="16" spans="1:12" ht="12" customHeight="1">
      <c r="A16" s="8">
        <v>56</v>
      </c>
      <c r="B16" s="9" t="s">
        <v>55</v>
      </c>
      <c r="C16" s="19">
        <v>1186</v>
      </c>
      <c r="D16" s="3">
        <v>103404993</v>
      </c>
      <c r="E16" s="76">
        <v>1988994.38</v>
      </c>
      <c r="F16" s="64">
        <v>1191</v>
      </c>
      <c r="G16" s="3">
        <v>105227058</v>
      </c>
      <c r="H16" s="76">
        <v>2006963.18</v>
      </c>
      <c r="I16" s="64">
        <v>5</v>
      </c>
      <c r="J16" s="3">
        <v>1822065</v>
      </c>
      <c r="K16" s="83">
        <v>17968.800000000047</v>
      </c>
      <c r="L16" s="82">
        <v>0.009034113007398266</v>
      </c>
    </row>
    <row r="17" spans="1:12" ht="12" customHeight="1">
      <c r="A17" s="8">
        <v>57</v>
      </c>
      <c r="B17" s="9" t="s">
        <v>56</v>
      </c>
      <c r="C17" s="19">
        <v>46</v>
      </c>
      <c r="D17" s="3">
        <v>2284970</v>
      </c>
      <c r="E17" s="76">
        <v>36521.42</v>
      </c>
      <c r="F17" s="64">
        <v>49</v>
      </c>
      <c r="G17" s="3">
        <v>2232036</v>
      </c>
      <c r="H17" s="76">
        <v>33896.32</v>
      </c>
      <c r="I17" s="64">
        <v>3</v>
      </c>
      <c r="J17" s="3">
        <v>-52934</v>
      </c>
      <c r="K17" s="83">
        <v>-2625.0999999999985</v>
      </c>
      <c r="L17" s="82">
        <v>-0.07187836617524726</v>
      </c>
    </row>
    <row r="18" spans="1:12" ht="12" customHeight="1">
      <c r="A18" s="8">
        <v>58</v>
      </c>
      <c r="B18" s="9" t="s">
        <v>57</v>
      </c>
      <c r="C18" s="19">
        <v>24</v>
      </c>
      <c r="D18" s="3">
        <v>1125365</v>
      </c>
      <c r="E18" s="76">
        <v>13432.43</v>
      </c>
      <c r="F18" s="64">
        <v>23</v>
      </c>
      <c r="G18" s="3">
        <v>1393090</v>
      </c>
      <c r="H18" s="76">
        <v>17417.8</v>
      </c>
      <c r="I18" s="64">
        <v>-1</v>
      </c>
      <c r="J18" s="3">
        <v>267725</v>
      </c>
      <c r="K18" s="83">
        <v>3985.369999999999</v>
      </c>
      <c r="L18" s="82">
        <v>0.29669761912029313</v>
      </c>
    </row>
    <row r="19" spans="1:12" ht="12" customHeight="1">
      <c r="A19" s="8">
        <v>59</v>
      </c>
      <c r="B19" s="9" t="s">
        <v>58</v>
      </c>
      <c r="C19" s="19">
        <v>940</v>
      </c>
      <c r="D19" s="3">
        <v>94159161</v>
      </c>
      <c r="E19" s="76">
        <v>1766646.22</v>
      </c>
      <c r="F19" s="64">
        <v>965</v>
      </c>
      <c r="G19" s="3">
        <v>103346950</v>
      </c>
      <c r="H19" s="76">
        <v>1949008.76</v>
      </c>
      <c r="I19" s="64">
        <v>25</v>
      </c>
      <c r="J19" s="3">
        <v>9187789</v>
      </c>
      <c r="K19" s="83">
        <v>182362.54000000004</v>
      </c>
      <c r="L19" s="82">
        <v>0.1032252739317553</v>
      </c>
    </row>
    <row r="20" spans="1:12" ht="12" customHeight="1">
      <c r="A20" s="8">
        <v>60</v>
      </c>
      <c r="B20" s="9" t="s">
        <v>59</v>
      </c>
      <c r="C20" s="19">
        <v>18</v>
      </c>
      <c r="D20" s="3">
        <v>791718</v>
      </c>
      <c r="E20" s="76">
        <v>8675.04</v>
      </c>
      <c r="F20" s="64">
        <v>19</v>
      </c>
      <c r="G20" s="3">
        <v>844410</v>
      </c>
      <c r="H20" s="76">
        <v>8800</v>
      </c>
      <c r="I20" s="64">
        <v>1</v>
      </c>
      <c r="J20" s="3">
        <v>52692</v>
      </c>
      <c r="K20" s="83">
        <v>124.95999999999913</v>
      </c>
      <c r="L20" s="82">
        <v>0.014404544532359403</v>
      </c>
    </row>
    <row r="21" spans="1:12" ht="12" customHeight="1">
      <c r="A21" s="34">
        <v>61</v>
      </c>
      <c r="B21" s="35" t="s">
        <v>60</v>
      </c>
      <c r="C21" s="37">
        <v>332</v>
      </c>
      <c r="D21" s="36">
        <v>26826983</v>
      </c>
      <c r="E21" s="77">
        <v>431541.14</v>
      </c>
      <c r="F21" s="65">
        <v>345</v>
      </c>
      <c r="G21" s="36">
        <v>30509610</v>
      </c>
      <c r="H21" s="77">
        <v>488818.52</v>
      </c>
      <c r="I21" s="65">
        <v>13</v>
      </c>
      <c r="J21" s="36">
        <v>3682627</v>
      </c>
      <c r="K21" s="84">
        <v>57277.380000000005</v>
      </c>
      <c r="L21" s="85">
        <v>0.13272750774120864</v>
      </c>
    </row>
    <row r="22" spans="1:12" ht="12" customHeight="1">
      <c r="A22" s="34">
        <v>62</v>
      </c>
      <c r="B22" s="35" t="s">
        <v>61</v>
      </c>
      <c r="C22" s="37">
        <v>234</v>
      </c>
      <c r="D22" s="36">
        <v>10649825</v>
      </c>
      <c r="E22" s="77">
        <v>210144.06</v>
      </c>
      <c r="F22" s="65">
        <v>230</v>
      </c>
      <c r="G22" s="36">
        <v>10701440</v>
      </c>
      <c r="H22" s="77">
        <v>209268.82</v>
      </c>
      <c r="I22" s="65">
        <v>-4</v>
      </c>
      <c r="J22" s="36">
        <v>51615</v>
      </c>
      <c r="K22" s="84">
        <v>-875.2399999999907</v>
      </c>
      <c r="L22" s="85">
        <v>-0.00416495236648607</v>
      </c>
    </row>
    <row r="23" spans="1:12" ht="12" customHeight="1">
      <c r="A23" s="34">
        <v>63</v>
      </c>
      <c r="B23" s="35" t="s">
        <v>62</v>
      </c>
      <c r="C23" s="37">
        <v>143</v>
      </c>
      <c r="D23" s="36">
        <v>7992805</v>
      </c>
      <c r="E23" s="77">
        <v>135978.28</v>
      </c>
      <c r="F23" s="65">
        <v>133</v>
      </c>
      <c r="G23" s="36">
        <v>7619295</v>
      </c>
      <c r="H23" s="77">
        <v>132684.44</v>
      </c>
      <c r="I23" s="65">
        <v>-10</v>
      </c>
      <c r="J23" s="36">
        <v>-373510</v>
      </c>
      <c r="K23" s="84">
        <v>-3293.8399999999965</v>
      </c>
      <c r="L23" s="85">
        <v>-0.024223280365070043</v>
      </c>
    </row>
    <row r="24" spans="1:12" ht="12" customHeight="1">
      <c r="A24" s="34">
        <v>64</v>
      </c>
      <c r="B24" s="35" t="s">
        <v>63</v>
      </c>
      <c r="C24" s="37">
        <v>246</v>
      </c>
      <c r="D24" s="36">
        <v>14714449</v>
      </c>
      <c r="E24" s="77">
        <v>277040.32</v>
      </c>
      <c r="F24" s="65">
        <v>261</v>
      </c>
      <c r="G24" s="36">
        <v>15981032</v>
      </c>
      <c r="H24" s="77">
        <v>294405.5</v>
      </c>
      <c r="I24" s="65">
        <v>15</v>
      </c>
      <c r="J24" s="36">
        <v>1266583</v>
      </c>
      <c r="K24" s="84">
        <v>17365.179999999993</v>
      </c>
      <c r="L24" s="85">
        <v>0.06268105667795934</v>
      </c>
    </row>
    <row r="25" spans="1:12" ht="12" customHeight="1">
      <c r="A25" s="34">
        <v>65</v>
      </c>
      <c r="B25" s="35" t="s">
        <v>64</v>
      </c>
      <c r="C25" s="37">
        <v>230</v>
      </c>
      <c r="D25" s="36">
        <v>8179370</v>
      </c>
      <c r="E25" s="77">
        <v>148521.4</v>
      </c>
      <c r="F25" s="65">
        <v>234</v>
      </c>
      <c r="G25" s="36">
        <v>8543615</v>
      </c>
      <c r="H25" s="77">
        <v>151151.16</v>
      </c>
      <c r="I25" s="65">
        <v>4</v>
      </c>
      <c r="J25" s="36">
        <v>364245</v>
      </c>
      <c r="K25" s="84">
        <v>2629.7600000000093</v>
      </c>
      <c r="L25" s="85">
        <v>0.017706269938204254</v>
      </c>
    </row>
    <row r="26" spans="1:12" ht="12" customHeight="1">
      <c r="A26" s="8">
        <v>66</v>
      </c>
      <c r="B26" s="9" t="s">
        <v>65</v>
      </c>
      <c r="C26" s="19">
        <v>561</v>
      </c>
      <c r="D26" s="3">
        <v>44764410</v>
      </c>
      <c r="E26" s="76">
        <v>912934.1</v>
      </c>
      <c r="F26" s="64">
        <v>570</v>
      </c>
      <c r="G26" s="3">
        <v>48948630</v>
      </c>
      <c r="H26" s="76">
        <v>969693.2</v>
      </c>
      <c r="I26" s="64">
        <v>9</v>
      </c>
      <c r="J26" s="3">
        <v>4184220</v>
      </c>
      <c r="K26" s="83">
        <v>56759.09999999998</v>
      </c>
      <c r="L26" s="82">
        <v>0.06217217650211552</v>
      </c>
    </row>
    <row r="27" spans="1:12" ht="12" customHeight="1">
      <c r="A27" s="8">
        <v>67</v>
      </c>
      <c r="B27" s="9" t="s">
        <v>66</v>
      </c>
      <c r="C27" s="19">
        <v>141</v>
      </c>
      <c r="D27" s="3">
        <v>5079805</v>
      </c>
      <c r="E27" s="76">
        <v>85504.08</v>
      </c>
      <c r="F27" s="64">
        <v>144</v>
      </c>
      <c r="G27" s="3">
        <v>5764376</v>
      </c>
      <c r="H27" s="76">
        <v>96660.92</v>
      </c>
      <c r="I27" s="64">
        <v>3</v>
      </c>
      <c r="J27" s="3">
        <v>684571</v>
      </c>
      <c r="K27" s="83">
        <v>11156.839999999997</v>
      </c>
      <c r="L27" s="82">
        <v>0.13048313016174196</v>
      </c>
    </row>
    <row r="28" spans="1:12" ht="12" customHeight="1">
      <c r="A28" s="8">
        <v>68</v>
      </c>
      <c r="B28" s="9" t="s">
        <v>67</v>
      </c>
      <c r="C28" s="19">
        <v>110</v>
      </c>
      <c r="D28" s="3">
        <v>6673396</v>
      </c>
      <c r="E28" s="76">
        <v>94532.4</v>
      </c>
      <c r="F28" s="64">
        <v>109</v>
      </c>
      <c r="G28" s="3">
        <v>7531410</v>
      </c>
      <c r="H28" s="76">
        <v>111066.64</v>
      </c>
      <c r="I28" s="64">
        <v>-1</v>
      </c>
      <c r="J28" s="3">
        <v>858014</v>
      </c>
      <c r="K28" s="83">
        <v>16534.240000000005</v>
      </c>
      <c r="L28" s="82">
        <v>0.17490553503349124</v>
      </c>
    </row>
    <row r="29" spans="1:12" ht="12" customHeight="1">
      <c r="A29" s="8">
        <v>69</v>
      </c>
      <c r="B29" s="9" t="s">
        <v>68</v>
      </c>
      <c r="C29" s="19">
        <v>282</v>
      </c>
      <c r="D29" s="3">
        <v>24206008</v>
      </c>
      <c r="E29" s="76">
        <v>428307.28</v>
      </c>
      <c r="F29" s="64">
        <v>293</v>
      </c>
      <c r="G29" s="3">
        <v>27061663</v>
      </c>
      <c r="H29" s="76">
        <v>477898.52</v>
      </c>
      <c r="I29" s="64">
        <v>11</v>
      </c>
      <c r="J29" s="3">
        <v>2855655</v>
      </c>
      <c r="K29" s="83">
        <v>49591.23999999999</v>
      </c>
      <c r="L29" s="82">
        <v>0.11578425657392512</v>
      </c>
    </row>
    <row r="30" spans="1:12" ht="12" customHeight="1">
      <c r="A30" s="8">
        <v>70</v>
      </c>
      <c r="B30" s="9" t="s">
        <v>69</v>
      </c>
      <c r="C30" s="19">
        <v>281</v>
      </c>
      <c r="D30" s="3">
        <v>22587110</v>
      </c>
      <c r="E30" s="76">
        <v>351731.28</v>
      </c>
      <c r="F30" s="64">
        <v>290</v>
      </c>
      <c r="G30" s="3">
        <v>24326715</v>
      </c>
      <c r="H30" s="76">
        <v>386828.9</v>
      </c>
      <c r="I30" s="64">
        <v>9</v>
      </c>
      <c r="J30" s="3">
        <v>1739605</v>
      </c>
      <c r="K30" s="83">
        <v>35097.619999999995</v>
      </c>
      <c r="L30" s="82">
        <v>0.09978532475132719</v>
      </c>
    </row>
    <row r="31" spans="1:12" ht="12" customHeight="1">
      <c r="A31" s="34">
        <v>71</v>
      </c>
      <c r="B31" s="35" t="s">
        <v>70</v>
      </c>
      <c r="C31" s="37">
        <v>876</v>
      </c>
      <c r="D31" s="36">
        <v>97492525</v>
      </c>
      <c r="E31" s="77">
        <v>1708338.1</v>
      </c>
      <c r="F31" s="65">
        <v>917</v>
      </c>
      <c r="G31" s="36">
        <v>112735170</v>
      </c>
      <c r="H31" s="77">
        <v>1947713.12</v>
      </c>
      <c r="I31" s="65">
        <v>41</v>
      </c>
      <c r="J31" s="36">
        <v>15242645</v>
      </c>
      <c r="K31" s="84">
        <v>239375.02000000002</v>
      </c>
      <c r="L31" s="85">
        <v>0.14012157195346753</v>
      </c>
    </row>
    <row r="32" spans="1:12" ht="12" customHeight="1">
      <c r="A32" s="34">
        <v>72</v>
      </c>
      <c r="B32" s="35" t="s">
        <v>71</v>
      </c>
      <c r="C32" s="37">
        <v>220</v>
      </c>
      <c r="D32" s="36">
        <v>14602262</v>
      </c>
      <c r="E32" s="77">
        <v>221280.42</v>
      </c>
      <c r="F32" s="65">
        <v>222</v>
      </c>
      <c r="G32" s="36">
        <v>15688734</v>
      </c>
      <c r="H32" s="77">
        <v>244131.42</v>
      </c>
      <c r="I32" s="65">
        <v>2</v>
      </c>
      <c r="J32" s="36">
        <v>1086472</v>
      </c>
      <c r="K32" s="84">
        <v>22851</v>
      </c>
      <c r="L32" s="85">
        <v>0.10326715757318247</v>
      </c>
    </row>
    <row r="33" spans="1:12" ht="12" customHeight="1">
      <c r="A33" s="34">
        <v>73</v>
      </c>
      <c r="B33" s="35" t="s">
        <v>72</v>
      </c>
      <c r="C33" s="37">
        <v>412</v>
      </c>
      <c r="D33" s="36">
        <v>27860713</v>
      </c>
      <c r="E33" s="77">
        <v>503848.2</v>
      </c>
      <c r="F33" s="65">
        <v>434</v>
      </c>
      <c r="G33" s="36">
        <v>30042336</v>
      </c>
      <c r="H33" s="77">
        <v>543523.5</v>
      </c>
      <c r="I33" s="65">
        <v>22</v>
      </c>
      <c r="J33" s="36">
        <v>2181623</v>
      </c>
      <c r="K33" s="84">
        <v>39675.29999999999</v>
      </c>
      <c r="L33" s="85">
        <v>0.07874455044197834</v>
      </c>
    </row>
    <row r="34" spans="1:12" ht="12" customHeight="1">
      <c r="A34" s="34">
        <v>74</v>
      </c>
      <c r="B34" s="35" t="s">
        <v>73</v>
      </c>
      <c r="C34" s="37">
        <v>466</v>
      </c>
      <c r="D34" s="36">
        <v>16889289</v>
      </c>
      <c r="E34" s="77">
        <v>319127.9</v>
      </c>
      <c r="F34" s="65">
        <v>448</v>
      </c>
      <c r="G34" s="36">
        <v>17283808</v>
      </c>
      <c r="H34" s="77">
        <v>321281.76</v>
      </c>
      <c r="I34" s="65">
        <v>-18</v>
      </c>
      <c r="J34" s="36">
        <v>394519</v>
      </c>
      <c r="K34" s="84">
        <v>2153.859999999986</v>
      </c>
      <c r="L34" s="85">
        <v>0.006749206196011022</v>
      </c>
    </row>
    <row r="35" spans="1:12" ht="12" customHeight="1">
      <c r="A35" s="34">
        <v>75</v>
      </c>
      <c r="B35" s="35" t="s">
        <v>74</v>
      </c>
      <c r="C35" s="37">
        <v>58</v>
      </c>
      <c r="D35" s="36">
        <v>2096350</v>
      </c>
      <c r="E35" s="77">
        <v>30731.72</v>
      </c>
      <c r="F35" s="65">
        <v>62</v>
      </c>
      <c r="G35" s="36">
        <v>2309096</v>
      </c>
      <c r="H35" s="77">
        <v>33595.1</v>
      </c>
      <c r="I35" s="65">
        <v>4</v>
      </c>
      <c r="J35" s="36">
        <v>212746</v>
      </c>
      <c r="K35" s="84">
        <v>2863.3799999999974</v>
      </c>
      <c r="L35" s="85">
        <v>0.09317343773794624</v>
      </c>
    </row>
    <row r="36" spans="1:12" ht="12" customHeight="1">
      <c r="A36" s="8">
        <v>76</v>
      </c>
      <c r="B36" s="9" t="s">
        <v>75</v>
      </c>
      <c r="C36" s="19">
        <v>443</v>
      </c>
      <c r="D36" s="3">
        <v>30854915</v>
      </c>
      <c r="E36" s="76">
        <v>568799.42</v>
      </c>
      <c r="F36" s="64">
        <v>435</v>
      </c>
      <c r="G36" s="3">
        <v>32770240</v>
      </c>
      <c r="H36" s="76">
        <v>602192.74</v>
      </c>
      <c r="I36" s="64">
        <v>-8</v>
      </c>
      <c r="J36" s="3">
        <v>1915325</v>
      </c>
      <c r="K36" s="83">
        <v>33393.31999999995</v>
      </c>
      <c r="L36" s="82">
        <v>0.05870842835950843</v>
      </c>
    </row>
    <row r="37" spans="1:12" ht="12" customHeight="1">
      <c r="A37" s="8">
        <v>77</v>
      </c>
      <c r="B37" s="9" t="s">
        <v>76</v>
      </c>
      <c r="C37" s="19">
        <v>3289</v>
      </c>
      <c r="D37" s="3">
        <v>560941607</v>
      </c>
      <c r="E37" s="76">
        <v>13039947.84</v>
      </c>
      <c r="F37" s="64">
        <v>3640</v>
      </c>
      <c r="G37" s="3">
        <v>669392637</v>
      </c>
      <c r="H37" s="76">
        <v>15461261.02</v>
      </c>
      <c r="I37" s="64">
        <v>351</v>
      </c>
      <c r="J37" s="3">
        <v>108451030</v>
      </c>
      <c r="K37" s="83">
        <v>2421313.1799999997</v>
      </c>
      <c r="L37" s="82">
        <v>0.18568426881069486</v>
      </c>
    </row>
    <row r="38" spans="1:12" ht="12" customHeight="1">
      <c r="A38" s="8">
        <v>78</v>
      </c>
      <c r="B38" s="9" t="s">
        <v>77</v>
      </c>
      <c r="C38" s="19">
        <v>768</v>
      </c>
      <c r="D38" s="3">
        <v>85244756</v>
      </c>
      <c r="E38" s="76">
        <v>1537423.48</v>
      </c>
      <c r="F38" s="64">
        <v>795</v>
      </c>
      <c r="G38" s="3">
        <v>94798008</v>
      </c>
      <c r="H38" s="76">
        <v>1698705.82</v>
      </c>
      <c r="I38" s="64">
        <v>27</v>
      </c>
      <c r="J38" s="3">
        <v>9553252</v>
      </c>
      <c r="K38" s="83">
        <v>161282.34000000008</v>
      </c>
      <c r="L38" s="82">
        <v>0.10490430392021857</v>
      </c>
    </row>
    <row r="39" spans="1:12" ht="12" customHeight="1">
      <c r="A39" s="8">
        <v>79</v>
      </c>
      <c r="B39" s="9" t="s">
        <v>78</v>
      </c>
      <c r="C39" s="19">
        <v>1568</v>
      </c>
      <c r="D39" s="3">
        <v>112718654</v>
      </c>
      <c r="E39" s="76">
        <v>2426245.82</v>
      </c>
      <c r="F39" s="64">
        <v>1542</v>
      </c>
      <c r="G39" s="3">
        <v>118317448</v>
      </c>
      <c r="H39" s="76">
        <v>2538685.92</v>
      </c>
      <c r="I39" s="64">
        <v>-26</v>
      </c>
      <c r="J39" s="3">
        <v>5598794</v>
      </c>
      <c r="K39" s="83">
        <v>112440.1000000001</v>
      </c>
      <c r="L39" s="82">
        <v>0.04634324315909593</v>
      </c>
    </row>
    <row r="40" spans="1:12" ht="12" customHeight="1">
      <c r="A40" s="8">
        <v>80</v>
      </c>
      <c r="B40" s="9" t="s">
        <v>79</v>
      </c>
      <c r="C40" s="19">
        <v>445</v>
      </c>
      <c r="D40" s="3">
        <v>48202276</v>
      </c>
      <c r="E40" s="76">
        <v>791839.42</v>
      </c>
      <c r="F40" s="64">
        <v>472</v>
      </c>
      <c r="G40" s="3">
        <v>52672270</v>
      </c>
      <c r="H40" s="76">
        <v>858777.98</v>
      </c>
      <c r="I40" s="64">
        <v>27</v>
      </c>
      <c r="J40" s="3">
        <v>4469994</v>
      </c>
      <c r="K40" s="83">
        <v>66938.55999999994</v>
      </c>
      <c r="L40" s="82">
        <v>0.08453552362927313</v>
      </c>
    </row>
    <row r="41" spans="1:12" ht="12" customHeight="1">
      <c r="A41" s="34">
        <v>81</v>
      </c>
      <c r="B41" s="35" t="s">
        <v>80</v>
      </c>
      <c r="C41" s="37">
        <v>241</v>
      </c>
      <c r="D41" s="36">
        <v>10678978</v>
      </c>
      <c r="E41" s="77">
        <v>199011</v>
      </c>
      <c r="F41" s="65">
        <v>224</v>
      </c>
      <c r="G41" s="36">
        <v>10889288</v>
      </c>
      <c r="H41" s="77">
        <v>199258.18</v>
      </c>
      <c r="I41" s="65">
        <v>-17</v>
      </c>
      <c r="J41" s="36">
        <v>210310</v>
      </c>
      <c r="K41" s="84">
        <v>247.17999999999302</v>
      </c>
      <c r="L41" s="85">
        <v>0.0012420418971815278</v>
      </c>
    </row>
    <row r="42" spans="1:12" ht="12" customHeight="1">
      <c r="A42" s="34">
        <v>82</v>
      </c>
      <c r="B42" s="35" t="s">
        <v>81</v>
      </c>
      <c r="C42" s="37">
        <v>171</v>
      </c>
      <c r="D42" s="36">
        <v>9285187</v>
      </c>
      <c r="E42" s="77">
        <v>149225.78</v>
      </c>
      <c r="F42" s="65">
        <v>170</v>
      </c>
      <c r="G42" s="36">
        <v>9949210</v>
      </c>
      <c r="H42" s="77">
        <v>158699.32</v>
      </c>
      <c r="I42" s="65">
        <v>-1</v>
      </c>
      <c r="J42" s="36">
        <v>664023</v>
      </c>
      <c r="K42" s="84">
        <v>9473.540000000008</v>
      </c>
      <c r="L42" s="85">
        <v>0.06348460701629442</v>
      </c>
    </row>
    <row r="43" spans="1:12" ht="12" customHeight="1">
      <c r="A43" s="34">
        <v>83</v>
      </c>
      <c r="B43" s="35" t="s">
        <v>82</v>
      </c>
      <c r="C43" s="37">
        <v>34</v>
      </c>
      <c r="D43" s="36">
        <v>1596535</v>
      </c>
      <c r="E43" s="77">
        <v>19846.12</v>
      </c>
      <c r="F43" s="65">
        <v>39</v>
      </c>
      <c r="G43" s="36">
        <v>1747540</v>
      </c>
      <c r="H43" s="77">
        <v>22070.82</v>
      </c>
      <c r="I43" s="65">
        <v>5</v>
      </c>
      <c r="J43" s="36">
        <v>151005</v>
      </c>
      <c r="K43" s="84">
        <v>2224.7000000000007</v>
      </c>
      <c r="L43" s="85">
        <v>0.11209747799569895</v>
      </c>
    </row>
    <row r="44" spans="1:12" ht="12" customHeight="1">
      <c r="A44" s="34">
        <v>84</v>
      </c>
      <c r="B44" s="35" t="s">
        <v>83</v>
      </c>
      <c r="C44" s="37">
        <v>213</v>
      </c>
      <c r="D44" s="36">
        <v>19284200</v>
      </c>
      <c r="E44" s="77">
        <v>336754.68</v>
      </c>
      <c r="F44" s="65">
        <v>227</v>
      </c>
      <c r="G44" s="36">
        <v>20675915</v>
      </c>
      <c r="H44" s="77">
        <v>355315.1</v>
      </c>
      <c r="I44" s="65">
        <v>14</v>
      </c>
      <c r="J44" s="36">
        <v>1391715</v>
      </c>
      <c r="K44" s="84">
        <v>18560.419999999984</v>
      </c>
      <c r="L44" s="85">
        <v>0.05511555177199017</v>
      </c>
    </row>
    <row r="45" spans="1:12" ht="12" customHeight="1">
      <c r="A45" s="34">
        <v>85</v>
      </c>
      <c r="B45" s="35" t="s">
        <v>84</v>
      </c>
      <c r="C45" s="37">
        <v>293</v>
      </c>
      <c r="D45" s="36">
        <v>12527329</v>
      </c>
      <c r="E45" s="77">
        <v>164864.7</v>
      </c>
      <c r="F45" s="65">
        <v>274</v>
      </c>
      <c r="G45" s="36">
        <v>13326093</v>
      </c>
      <c r="H45" s="77">
        <v>185500.92</v>
      </c>
      <c r="I45" s="65">
        <v>-19</v>
      </c>
      <c r="J45" s="36">
        <v>798764</v>
      </c>
      <c r="K45" s="84">
        <v>20636.22</v>
      </c>
      <c r="L45" s="85">
        <v>0.1251706399247383</v>
      </c>
    </row>
    <row r="46" spans="1:12" ht="12" customHeight="1">
      <c r="A46" s="8">
        <v>86</v>
      </c>
      <c r="B46" s="9" t="s">
        <v>85</v>
      </c>
      <c r="C46" s="19">
        <v>33</v>
      </c>
      <c r="D46" s="3">
        <v>1767968</v>
      </c>
      <c r="E46" s="76">
        <v>23023.38</v>
      </c>
      <c r="F46" s="64">
        <v>31</v>
      </c>
      <c r="G46" s="3">
        <v>1819048</v>
      </c>
      <c r="H46" s="76">
        <v>21820.68</v>
      </c>
      <c r="I46" s="64">
        <v>-2</v>
      </c>
      <c r="J46" s="3">
        <v>51080</v>
      </c>
      <c r="K46" s="83">
        <v>-1202.7000000000007</v>
      </c>
      <c r="L46" s="82">
        <v>-0.05223820307878342</v>
      </c>
    </row>
    <row r="47" spans="1:12" ht="12" customHeight="1">
      <c r="A47" s="8">
        <v>87</v>
      </c>
      <c r="B47" s="9" t="s">
        <v>86</v>
      </c>
      <c r="C47" s="19">
        <v>117</v>
      </c>
      <c r="D47" s="3">
        <v>5812030</v>
      </c>
      <c r="E47" s="76">
        <v>109812.12</v>
      </c>
      <c r="F47" s="64">
        <v>103</v>
      </c>
      <c r="G47" s="3">
        <v>5000030</v>
      </c>
      <c r="H47" s="76">
        <v>95866.52</v>
      </c>
      <c r="I47" s="64">
        <v>-14</v>
      </c>
      <c r="J47" s="3">
        <v>-812000</v>
      </c>
      <c r="K47" s="83">
        <v>-13945.599999999991</v>
      </c>
      <c r="L47" s="82">
        <v>-0.12699508943092977</v>
      </c>
    </row>
    <row r="48" spans="1:12" ht="12" customHeight="1">
      <c r="A48" s="8">
        <v>88</v>
      </c>
      <c r="B48" s="9" t="s">
        <v>87</v>
      </c>
      <c r="C48" s="19">
        <v>201</v>
      </c>
      <c r="D48" s="3">
        <v>10628445</v>
      </c>
      <c r="E48" s="76">
        <v>225053.76</v>
      </c>
      <c r="F48" s="64">
        <v>211</v>
      </c>
      <c r="G48" s="3">
        <v>12908075</v>
      </c>
      <c r="H48" s="76">
        <v>269150.8</v>
      </c>
      <c r="I48" s="64">
        <v>10</v>
      </c>
      <c r="J48" s="3">
        <v>2279630</v>
      </c>
      <c r="K48" s="83">
        <v>44097.03999999998</v>
      </c>
      <c r="L48" s="82">
        <v>0.195940027840459</v>
      </c>
    </row>
    <row r="49" spans="1:12" ht="12" customHeight="1">
      <c r="A49" s="8">
        <v>89</v>
      </c>
      <c r="B49" s="9" t="s">
        <v>88</v>
      </c>
      <c r="C49" s="19">
        <v>590</v>
      </c>
      <c r="D49" s="3">
        <v>80692815</v>
      </c>
      <c r="E49" s="76">
        <v>1574760.24</v>
      </c>
      <c r="F49" s="64">
        <v>598</v>
      </c>
      <c r="G49" s="3">
        <v>85044408</v>
      </c>
      <c r="H49" s="76">
        <v>1601572.7</v>
      </c>
      <c r="I49" s="64">
        <v>8</v>
      </c>
      <c r="J49" s="3">
        <v>4351593</v>
      </c>
      <c r="K49" s="83">
        <v>26812.459999999963</v>
      </c>
      <c r="L49" s="82">
        <v>0.017026376027883434</v>
      </c>
    </row>
    <row r="50" spans="1:12" ht="12" customHeight="1">
      <c r="A50" s="8">
        <v>90</v>
      </c>
      <c r="B50" s="9" t="s">
        <v>89</v>
      </c>
      <c r="C50" s="19">
        <v>176</v>
      </c>
      <c r="D50" s="3">
        <v>13710995</v>
      </c>
      <c r="E50" s="76">
        <v>238049.22</v>
      </c>
      <c r="F50" s="64">
        <v>187</v>
      </c>
      <c r="G50" s="3">
        <v>14533530</v>
      </c>
      <c r="H50" s="76">
        <v>254979.44</v>
      </c>
      <c r="I50" s="64">
        <v>11</v>
      </c>
      <c r="J50" s="3">
        <v>822535</v>
      </c>
      <c r="K50" s="83">
        <v>16930.22</v>
      </c>
      <c r="L50" s="82">
        <v>0.0711206699185992</v>
      </c>
    </row>
    <row r="51" spans="1:12" ht="12" customHeight="1">
      <c r="A51" s="6">
        <v>91</v>
      </c>
      <c r="B51" s="7" t="s">
        <v>90</v>
      </c>
      <c r="C51" s="19">
        <v>167</v>
      </c>
      <c r="D51" s="3">
        <v>6328540</v>
      </c>
      <c r="E51" s="76">
        <v>115871.06</v>
      </c>
      <c r="F51" s="64">
        <v>159</v>
      </c>
      <c r="G51" s="3">
        <v>6355310</v>
      </c>
      <c r="H51" s="76">
        <v>113439.88</v>
      </c>
      <c r="I51" s="64">
        <v>-8</v>
      </c>
      <c r="J51" s="3">
        <v>26770</v>
      </c>
      <c r="K51" s="83">
        <v>-2431.179999999993</v>
      </c>
      <c r="L51" s="82">
        <v>-0.020981770599146958</v>
      </c>
    </row>
    <row r="52" spans="1:12" ht="12" customHeight="1">
      <c r="A52" s="6">
        <v>92</v>
      </c>
      <c r="B52" s="7" t="s">
        <v>91</v>
      </c>
      <c r="C52" s="19">
        <v>23</v>
      </c>
      <c r="D52" s="3">
        <v>818245</v>
      </c>
      <c r="E52" s="76">
        <v>9155.9</v>
      </c>
      <c r="F52" s="64">
        <v>24</v>
      </c>
      <c r="G52" s="3">
        <v>883625</v>
      </c>
      <c r="H52" s="76">
        <v>10061.44</v>
      </c>
      <c r="I52" s="64">
        <v>1</v>
      </c>
      <c r="J52" s="3">
        <v>65380</v>
      </c>
      <c r="K52" s="83">
        <v>905.5400000000009</v>
      </c>
      <c r="L52" s="82">
        <v>0.09890234712043611</v>
      </c>
    </row>
    <row r="53" spans="1:12" ht="12" customHeight="1" thickBot="1">
      <c r="A53" s="6">
        <v>93</v>
      </c>
      <c r="B53" s="7" t="s">
        <v>92</v>
      </c>
      <c r="C53" s="19">
        <v>378</v>
      </c>
      <c r="D53" s="3">
        <v>28674604</v>
      </c>
      <c r="E53" s="76">
        <v>492726.36</v>
      </c>
      <c r="F53" s="64">
        <v>393</v>
      </c>
      <c r="G53" s="3">
        <v>32135683</v>
      </c>
      <c r="H53" s="76">
        <v>564542.3</v>
      </c>
      <c r="I53" s="64">
        <v>15</v>
      </c>
      <c r="J53" s="3">
        <v>3461079</v>
      </c>
      <c r="K53" s="83">
        <v>71815.94000000006</v>
      </c>
      <c r="L53" s="82">
        <v>0.14575217774019653</v>
      </c>
    </row>
    <row r="54" spans="1:12" s="18" customFormat="1" ht="13.5" thickTop="1">
      <c r="A54" s="48"/>
      <c r="B54" s="49" t="s">
        <v>93</v>
      </c>
      <c r="C54" s="50">
        <v>49390</v>
      </c>
      <c r="D54" s="55">
        <v>4884443455</v>
      </c>
      <c r="E54" s="87">
        <v>98932339.73000003</v>
      </c>
      <c r="F54" s="74">
        <v>51200</v>
      </c>
      <c r="G54" s="55">
        <v>5559532405</v>
      </c>
      <c r="H54" s="87">
        <v>112092817.13999997</v>
      </c>
      <c r="I54" s="74">
        <v>1810</v>
      </c>
      <c r="J54" s="51">
        <v>675088950</v>
      </c>
      <c r="K54" s="88">
        <v>13160477.41</v>
      </c>
      <c r="L54" s="89">
        <v>0.13302502948900927</v>
      </c>
    </row>
    <row r="55" spans="1:12" ht="12.75" customHeight="1">
      <c r="A55" s="1" t="s">
        <v>105</v>
      </c>
      <c r="B55" s="25"/>
      <c r="C55" s="25"/>
      <c r="D55" s="25"/>
      <c r="E55" s="26"/>
      <c r="F55" s="25"/>
      <c r="G55" s="25"/>
      <c r="H55" s="26"/>
      <c r="I55" s="25"/>
      <c r="J55" s="25"/>
      <c r="K55" s="26"/>
      <c r="L55" s="16"/>
    </row>
    <row r="56" spans="1:12" ht="12.75">
      <c r="A56" s="52" t="s">
        <v>110</v>
      </c>
      <c r="B56" s="25"/>
      <c r="C56" s="25"/>
      <c r="D56" s="25"/>
      <c r="E56" s="26"/>
      <c r="F56" s="25"/>
      <c r="G56" s="25"/>
      <c r="H56" s="26"/>
      <c r="I56" s="25"/>
      <c r="J56" s="25"/>
      <c r="K56" s="26"/>
      <c r="L56" s="16"/>
    </row>
    <row r="57" spans="1:12" ht="15">
      <c r="A57" s="52" t="s">
        <v>106</v>
      </c>
      <c r="B57" s="16"/>
      <c r="C57" s="25"/>
      <c r="D57" s="28"/>
      <c r="E57" s="28"/>
      <c r="F57" s="28"/>
      <c r="G57" s="29"/>
      <c r="H57" s="29"/>
      <c r="I57" s="29"/>
      <c r="J57" s="16"/>
      <c r="K57" s="27"/>
      <c r="L57" s="16"/>
    </row>
    <row r="58" spans="1:12" ht="12.75" customHeight="1">
      <c r="A58" s="1" t="s">
        <v>111</v>
      </c>
      <c r="B58" s="16"/>
      <c r="C58" s="25"/>
      <c r="D58" s="28"/>
      <c r="E58" s="28"/>
      <c r="F58" s="28"/>
      <c r="G58" s="29"/>
      <c r="H58" s="29"/>
      <c r="I58" s="29"/>
      <c r="J58" s="16"/>
      <c r="K58" s="27"/>
      <c r="L58" s="16"/>
    </row>
    <row r="59" spans="1:12" ht="12.75" customHeight="1">
      <c r="A59" s="1" t="s">
        <v>107</v>
      </c>
      <c r="B59" s="28"/>
      <c r="C59" s="28"/>
      <c r="D59" s="28"/>
      <c r="E59" s="28"/>
      <c r="F59" s="28"/>
      <c r="G59" s="28"/>
      <c r="H59" s="28"/>
      <c r="I59" s="28"/>
      <c r="J59" s="16"/>
      <c r="K59" s="27"/>
      <c r="L59" s="16"/>
    </row>
    <row r="60" spans="2:11" ht="12.75" customHeight="1">
      <c r="B60" s="17"/>
      <c r="C60" s="17"/>
      <c r="D60" s="17"/>
      <c r="E60" s="17"/>
      <c r="F60" s="17"/>
      <c r="G60" s="17"/>
      <c r="H60" s="17"/>
      <c r="I60" s="17"/>
      <c r="K60" s="2"/>
    </row>
    <row r="61" spans="1:2" ht="12.75" customHeight="1">
      <c r="A61" s="1"/>
      <c r="B61" s="17"/>
    </row>
  </sheetData>
  <sheetProtection/>
  <mergeCells count="1">
    <mergeCell ref="A3:B5"/>
  </mergeCells>
  <printOptions horizontalCentered="1"/>
  <pageMargins left="0.25" right="0.25" top="0.5" bottom="0.5" header="0" footer="0.25"/>
  <pageSetup fitToHeight="1" fitToWidth="1" horizontalDpi="600" verticalDpi="600" orientation="landscape" scale="77" r:id="rId1"/>
  <headerFooter alignWithMargins="0">
    <oddFooter>&amp;C&amp;"Times New Roman,Regular"Nebraska Department of Revenue, Property Assessment Division 2021 Annual Report &amp;R&amp;"Times New Roman,Regular"Table 26A, Page 209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7"/>
  <sheetViews>
    <sheetView view="pageLayout" workbookViewId="0" topLeftCell="A1">
      <selection activeCell="N24" sqref="N2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0.00390625" style="0" bestFit="1" customWidth="1"/>
    <col min="4" max="4" width="12.7109375" style="0" customWidth="1"/>
    <col min="5" max="5" width="12.28125" style="2" bestFit="1" customWidth="1"/>
    <col min="6" max="6" width="10.00390625" style="0" bestFit="1" customWidth="1"/>
    <col min="7" max="7" width="12.7109375" style="0" customWidth="1"/>
    <col min="8" max="8" width="13.7109375" style="2" customWidth="1"/>
    <col min="9" max="10" width="12.00390625" style="0" bestFit="1" customWidth="1"/>
    <col min="11" max="11" width="12.00390625" style="2" bestFit="1" customWidth="1"/>
    <col min="12" max="12" width="12.00390625" style="0" bestFit="1" customWidth="1"/>
  </cols>
  <sheetData>
    <row r="1" spans="1:12" ht="18.75" customHeight="1">
      <c r="A1" s="30" t="str">
        <f>'table 26A pg1 '!$A$1</f>
        <v>Table 26A   2020 vs. 2021 Homestead Exemptions &amp; Tax Reimbursed</v>
      </c>
      <c r="B1" s="31"/>
      <c r="C1" s="30"/>
      <c r="D1" s="31"/>
      <c r="E1" s="32"/>
      <c r="F1" s="31"/>
      <c r="G1" s="31"/>
      <c r="H1" s="32"/>
      <c r="I1" s="31"/>
      <c r="J1" s="31"/>
      <c r="K1" s="32"/>
      <c r="L1" s="31"/>
    </row>
    <row r="2" spans="2:9" s="21" customFormat="1" ht="4.5" customHeight="1">
      <c r="B2" s="22"/>
      <c r="C2" s="23"/>
      <c r="D2" s="23"/>
      <c r="E2" s="23"/>
      <c r="F2" s="23"/>
      <c r="G2" s="23"/>
      <c r="H2" s="23"/>
      <c r="I2" s="23"/>
    </row>
    <row r="3" spans="1:12" ht="12.75" customHeight="1">
      <c r="A3" s="92" t="s">
        <v>104</v>
      </c>
      <c r="B3" s="93"/>
      <c r="C3" s="57">
        <v>2020</v>
      </c>
      <c r="D3" s="57">
        <v>2020</v>
      </c>
      <c r="E3" s="58">
        <v>2020</v>
      </c>
      <c r="F3" s="57">
        <v>2021</v>
      </c>
      <c r="G3" s="57">
        <v>2021</v>
      </c>
      <c r="H3" s="58">
        <v>2021</v>
      </c>
      <c r="I3" s="41" t="s">
        <v>108</v>
      </c>
      <c r="J3" s="41" t="s">
        <v>108</v>
      </c>
      <c r="K3" s="59" t="s">
        <v>108</v>
      </c>
      <c r="L3" s="41" t="s">
        <v>108</v>
      </c>
    </row>
    <row r="4" spans="1:12" ht="12.75">
      <c r="A4" s="94"/>
      <c r="B4" s="95"/>
      <c r="C4" s="42" t="s">
        <v>97</v>
      </c>
      <c r="D4" s="12" t="s">
        <v>95</v>
      </c>
      <c r="E4" s="43" t="s">
        <v>98</v>
      </c>
      <c r="F4" s="42" t="s">
        <v>97</v>
      </c>
      <c r="G4" s="12" t="s">
        <v>95</v>
      </c>
      <c r="H4" s="43" t="s">
        <v>98</v>
      </c>
      <c r="I4" s="44" t="s">
        <v>100</v>
      </c>
      <c r="J4" s="13" t="s">
        <v>100</v>
      </c>
      <c r="K4" s="43" t="s">
        <v>100</v>
      </c>
      <c r="L4" s="38" t="s">
        <v>103</v>
      </c>
    </row>
    <row r="5" spans="1:12" ht="12.75">
      <c r="A5" s="96"/>
      <c r="B5" s="97"/>
      <c r="C5" s="45" t="s">
        <v>94</v>
      </c>
      <c r="D5" s="14" t="s">
        <v>96</v>
      </c>
      <c r="E5" s="46" t="s">
        <v>99</v>
      </c>
      <c r="F5" s="45" t="s">
        <v>94</v>
      </c>
      <c r="G5" s="14" t="s">
        <v>96</v>
      </c>
      <c r="H5" s="46" t="s">
        <v>99</v>
      </c>
      <c r="I5" s="47" t="s">
        <v>102</v>
      </c>
      <c r="J5" s="15" t="s">
        <v>101</v>
      </c>
      <c r="K5" s="46" t="s">
        <v>98</v>
      </c>
      <c r="L5" s="39" t="s">
        <v>98</v>
      </c>
    </row>
    <row r="6" spans="1:12" ht="12" customHeight="1">
      <c r="A6" s="4">
        <v>1</v>
      </c>
      <c r="B6" s="5" t="s">
        <v>0</v>
      </c>
      <c r="C6" s="19">
        <v>1004</v>
      </c>
      <c r="D6" s="3">
        <v>84148643</v>
      </c>
      <c r="E6" s="76">
        <v>1752998.16</v>
      </c>
      <c r="F6" s="19">
        <v>1022</v>
      </c>
      <c r="G6" s="3">
        <v>89359117</v>
      </c>
      <c r="H6" s="76">
        <v>1900504.82</v>
      </c>
      <c r="I6" s="19">
        <f>+F6-C6</f>
        <v>18</v>
      </c>
      <c r="J6" s="3">
        <f>+G6-D6</f>
        <v>5210474</v>
      </c>
      <c r="K6" s="76">
        <f>+H6-E6</f>
        <v>147506.66000000015</v>
      </c>
      <c r="L6" s="79">
        <f>(H6-E6)/E6</f>
        <v>0.08414535928548844</v>
      </c>
    </row>
    <row r="7" spans="1:12" ht="12" customHeight="1">
      <c r="A7" s="6">
        <v>2</v>
      </c>
      <c r="B7" s="7" t="s">
        <v>1</v>
      </c>
      <c r="C7" s="19">
        <v>285</v>
      </c>
      <c r="D7" s="3">
        <v>15285101</v>
      </c>
      <c r="E7" s="76">
        <v>256403.86</v>
      </c>
      <c r="F7" s="19">
        <v>284</v>
      </c>
      <c r="G7" s="3">
        <v>15733319</v>
      </c>
      <c r="H7" s="76">
        <v>265320.46</v>
      </c>
      <c r="I7" s="19">
        <f>+F7-C7</f>
        <v>-1</v>
      </c>
      <c r="J7" s="3">
        <f aca="true" t="shared" si="0" ref="I7:K70">+G7-D7</f>
        <v>448218</v>
      </c>
      <c r="K7" s="76">
        <f t="shared" si="0"/>
        <v>8916.600000000035</v>
      </c>
      <c r="L7" s="79">
        <f aca="true" t="shared" si="1" ref="L7:L70">(H7-E7)/E7</f>
        <v>0.03477560751230514</v>
      </c>
    </row>
    <row r="8" spans="1:12" ht="12" customHeight="1">
      <c r="A8" s="6">
        <v>3</v>
      </c>
      <c r="B8" s="7" t="s">
        <v>2</v>
      </c>
      <c r="C8" s="19">
        <v>17</v>
      </c>
      <c r="D8" s="3">
        <v>614527</v>
      </c>
      <c r="E8" s="76">
        <v>8740.56</v>
      </c>
      <c r="F8" s="19">
        <v>19</v>
      </c>
      <c r="G8" s="3">
        <v>632824</v>
      </c>
      <c r="H8" s="76">
        <v>8737.76</v>
      </c>
      <c r="I8" s="19">
        <f>+F8-C8</f>
        <v>2</v>
      </c>
      <c r="J8" s="3">
        <f t="shared" si="0"/>
        <v>18297</v>
      </c>
      <c r="K8" s="76">
        <f t="shared" si="0"/>
        <v>-2.7999999999992724</v>
      </c>
      <c r="L8" s="79">
        <f t="shared" si="1"/>
        <v>-0.0003203456071463696</v>
      </c>
    </row>
    <row r="9" spans="1:12" ht="12" customHeight="1">
      <c r="A9" s="6">
        <v>4</v>
      </c>
      <c r="B9" s="7" t="s">
        <v>3</v>
      </c>
      <c r="C9" s="19">
        <v>18</v>
      </c>
      <c r="D9" s="3">
        <v>1109607</v>
      </c>
      <c r="E9" s="76">
        <v>16907.14</v>
      </c>
      <c r="F9" s="19">
        <v>22</v>
      </c>
      <c r="G9" s="3">
        <v>1203749</v>
      </c>
      <c r="H9" s="76">
        <v>18243.02</v>
      </c>
      <c r="I9" s="19">
        <f t="shared" si="0"/>
        <v>4</v>
      </c>
      <c r="J9" s="3">
        <f t="shared" si="0"/>
        <v>94142</v>
      </c>
      <c r="K9" s="76">
        <f t="shared" si="0"/>
        <v>1335.880000000001</v>
      </c>
      <c r="L9" s="79">
        <f t="shared" si="1"/>
        <v>0.07901277211876172</v>
      </c>
    </row>
    <row r="10" spans="1:12" ht="12" customHeight="1">
      <c r="A10" s="6">
        <v>5</v>
      </c>
      <c r="B10" s="7" t="s">
        <v>4</v>
      </c>
      <c r="C10" s="19">
        <v>17</v>
      </c>
      <c r="D10" s="3">
        <v>477982</v>
      </c>
      <c r="E10" s="76">
        <v>6147.76</v>
      </c>
      <c r="F10" s="19">
        <v>13</v>
      </c>
      <c r="G10" s="3">
        <v>400856</v>
      </c>
      <c r="H10" s="76">
        <v>5393.6</v>
      </c>
      <c r="I10" s="19">
        <f t="shared" si="0"/>
        <v>-4</v>
      </c>
      <c r="J10" s="3">
        <f t="shared" si="0"/>
        <v>-77126</v>
      </c>
      <c r="K10" s="76">
        <f t="shared" si="0"/>
        <v>-754.1599999999999</v>
      </c>
      <c r="L10" s="79">
        <f t="shared" si="1"/>
        <v>-0.12267232292737515</v>
      </c>
    </row>
    <row r="11" spans="1:12" ht="12" customHeight="1">
      <c r="A11" s="34">
        <v>6</v>
      </c>
      <c r="B11" s="35" t="s">
        <v>5</v>
      </c>
      <c r="C11" s="37">
        <v>217</v>
      </c>
      <c r="D11" s="36">
        <v>15192940</v>
      </c>
      <c r="E11" s="77">
        <v>184007.6</v>
      </c>
      <c r="F11" s="37">
        <v>218</v>
      </c>
      <c r="G11" s="36">
        <v>16791135</v>
      </c>
      <c r="H11" s="77">
        <v>196889.52</v>
      </c>
      <c r="I11" s="37">
        <f t="shared" si="0"/>
        <v>1</v>
      </c>
      <c r="J11" s="36">
        <f t="shared" si="0"/>
        <v>1598195</v>
      </c>
      <c r="K11" s="77">
        <f t="shared" si="0"/>
        <v>12881.919999999984</v>
      </c>
      <c r="L11" s="80">
        <f t="shared" si="1"/>
        <v>0.0700075431666952</v>
      </c>
    </row>
    <row r="12" spans="1:12" ht="12" customHeight="1">
      <c r="A12" s="34">
        <v>7</v>
      </c>
      <c r="B12" s="35" t="s">
        <v>6</v>
      </c>
      <c r="C12" s="37">
        <v>368</v>
      </c>
      <c r="D12" s="36">
        <v>24657233</v>
      </c>
      <c r="E12" s="77">
        <v>462124.08</v>
      </c>
      <c r="F12" s="37">
        <v>364</v>
      </c>
      <c r="G12" s="36">
        <v>25681368</v>
      </c>
      <c r="H12" s="77">
        <v>482982.78</v>
      </c>
      <c r="I12" s="37">
        <f t="shared" si="0"/>
        <v>-4</v>
      </c>
      <c r="J12" s="36">
        <f t="shared" si="0"/>
        <v>1024135</v>
      </c>
      <c r="K12" s="77">
        <f t="shared" si="0"/>
        <v>20858.70000000001</v>
      </c>
      <c r="L12" s="80">
        <f t="shared" si="1"/>
        <v>0.04513657890322446</v>
      </c>
    </row>
    <row r="13" spans="1:12" ht="12" customHeight="1">
      <c r="A13" s="34">
        <v>8</v>
      </c>
      <c r="B13" s="35" t="s">
        <v>7</v>
      </c>
      <c r="C13" s="37">
        <v>100</v>
      </c>
      <c r="D13" s="36">
        <v>2538520</v>
      </c>
      <c r="E13" s="77">
        <v>38492.34</v>
      </c>
      <c r="F13" s="37">
        <v>101</v>
      </c>
      <c r="G13" s="36">
        <v>2897095</v>
      </c>
      <c r="H13" s="77">
        <v>43583.48</v>
      </c>
      <c r="I13" s="37">
        <f t="shared" si="0"/>
        <v>1</v>
      </c>
      <c r="J13" s="36">
        <f t="shared" si="0"/>
        <v>358575</v>
      </c>
      <c r="K13" s="77">
        <f t="shared" si="0"/>
        <v>5091.140000000007</v>
      </c>
      <c r="L13" s="80">
        <f t="shared" si="1"/>
        <v>0.13226371792413782</v>
      </c>
    </row>
    <row r="14" spans="1:12" ht="12" customHeight="1">
      <c r="A14" s="34">
        <v>9</v>
      </c>
      <c r="B14" s="35" t="s">
        <v>8</v>
      </c>
      <c r="C14" s="37">
        <v>144</v>
      </c>
      <c r="D14" s="36">
        <v>7424460</v>
      </c>
      <c r="E14" s="77">
        <v>121201.3</v>
      </c>
      <c r="F14" s="37">
        <v>159</v>
      </c>
      <c r="G14" s="36">
        <v>10124102</v>
      </c>
      <c r="H14" s="77">
        <v>152952.8</v>
      </c>
      <c r="I14" s="37">
        <f t="shared" si="0"/>
        <v>15</v>
      </c>
      <c r="J14" s="36">
        <f t="shared" si="0"/>
        <v>2699642</v>
      </c>
      <c r="K14" s="77">
        <f t="shared" si="0"/>
        <v>31751.499999999985</v>
      </c>
      <c r="L14" s="80">
        <f t="shared" si="1"/>
        <v>0.2619732626630241</v>
      </c>
    </row>
    <row r="15" spans="1:12" ht="12" customHeight="1">
      <c r="A15" s="34">
        <v>10</v>
      </c>
      <c r="B15" s="35" t="s">
        <v>9</v>
      </c>
      <c r="C15" s="37">
        <v>1179</v>
      </c>
      <c r="D15" s="36">
        <v>143259021</v>
      </c>
      <c r="E15" s="77">
        <v>2566690.76</v>
      </c>
      <c r="F15" s="37">
        <v>1243</v>
      </c>
      <c r="G15" s="36">
        <v>157871783</v>
      </c>
      <c r="H15" s="77">
        <v>2849414.96</v>
      </c>
      <c r="I15" s="37">
        <f t="shared" si="0"/>
        <v>64</v>
      </c>
      <c r="J15" s="36">
        <f t="shared" si="0"/>
        <v>14612762</v>
      </c>
      <c r="K15" s="77">
        <f t="shared" si="0"/>
        <v>282724.2000000002</v>
      </c>
      <c r="L15" s="80">
        <f t="shared" si="1"/>
        <v>0.11015125172305533</v>
      </c>
    </row>
    <row r="16" spans="1:12" ht="12" customHeight="1">
      <c r="A16" s="6">
        <v>11</v>
      </c>
      <c r="B16" s="7" t="s">
        <v>10</v>
      </c>
      <c r="C16" s="19">
        <v>352</v>
      </c>
      <c r="D16" s="3">
        <v>18920641</v>
      </c>
      <c r="E16" s="76">
        <v>356945.62</v>
      </c>
      <c r="F16" s="19">
        <v>356</v>
      </c>
      <c r="G16" s="3">
        <v>20992406</v>
      </c>
      <c r="H16" s="76">
        <v>396815.36</v>
      </c>
      <c r="I16" s="19">
        <f t="shared" si="0"/>
        <v>4</v>
      </c>
      <c r="J16" s="3">
        <f t="shared" si="0"/>
        <v>2071765</v>
      </c>
      <c r="K16" s="76">
        <f t="shared" si="0"/>
        <v>39869.73999999999</v>
      </c>
      <c r="L16" s="79">
        <f t="shared" si="1"/>
        <v>0.11169695820892828</v>
      </c>
    </row>
    <row r="17" spans="1:12" ht="12" customHeight="1">
      <c r="A17" s="6">
        <v>12</v>
      </c>
      <c r="B17" s="7" t="s">
        <v>11</v>
      </c>
      <c r="C17" s="19">
        <v>290</v>
      </c>
      <c r="D17" s="3">
        <v>19142150</v>
      </c>
      <c r="E17" s="76">
        <v>298620</v>
      </c>
      <c r="F17" s="19">
        <v>323</v>
      </c>
      <c r="G17" s="3">
        <v>22064795</v>
      </c>
      <c r="H17" s="76">
        <v>336138.62</v>
      </c>
      <c r="I17" s="19">
        <f t="shared" si="0"/>
        <v>33</v>
      </c>
      <c r="J17" s="3">
        <f t="shared" si="0"/>
        <v>2922645</v>
      </c>
      <c r="K17" s="76">
        <f t="shared" si="0"/>
        <v>37518.619999999995</v>
      </c>
      <c r="L17" s="79">
        <f t="shared" si="1"/>
        <v>0.12564001071596007</v>
      </c>
    </row>
    <row r="18" spans="1:12" ht="12" customHeight="1">
      <c r="A18" s="6">
        <v>13</v>
      </c>
      <c r="B18" s="7" t="s">
        <v>12</v>
      </c>
      <c r="C18" s="19">
        <v>809</v>
      </c>
      <c r="D18" s="3">
        <v>86980026</v>
      </c>
      <c r="E18" s="76">
        <v>1744461.56</v>
      </c>
      <c r="F18" s="19">
        <v>846</v>
      </c>
      <c r="G18" s="3">
        <v>105306000</v>
      </c>
      <c r="H18" s="76">
        <v>2033233.82</v>
      </c>
      <c r="I18" s="19">
        <f t="shared" si="0"/>
        <v>37</v>
      </c>
      <c r="J18" s="3">
        <f t="shared" si="0"/>
        <v>18325974</v>
      </c>
      <c r="K18" s="76">
        <f t="shared" si="0"/>
        <v>288772.26</v>
      </c>
      <c r="L18" s="79">
        <f t="shared" si="1"/>
        <v>0.16553661405987072</v>
      </c>
    </row>
    <row r="19" spans="1:12" ht="12" customHeight="1">
      <c r="A19" s="6">
        <v>14</v>
      </c>
      <c r="B19" s="7" t="s">
        <v>13</v>
      </c>
      <c r="C19" s="19">
        <v>332</v>
      </c>
      <c r="D19" s="3">
        <v>20867120</v>
      </c>
      <c r="E19" s="76">
        <v>303716.22</v>
      </c>
      <c r="F19" s="19">
        <v>343</v>
      </c>
      <c r="G19" s="3">
        <v>22889845</v>
      </c>
      <c r="H19" s="76">
        <v>346966.12</v>
      </c>
      <c r="I19" s="19">
        <f t="shared" si="0"/>
        <v>11</v>
      </c>
      <c r="J19" s="3">
        <f t="shared" si="0"/>
        <v>2022725</v>
      </c>
      <c r="K19" s="76">
        <f t="shared" si="0"/>
        <v>43249.90000000002</v>
      </c>
      <c r="L19" s="79">
        <f t="shared" si="1"/>
        <v>0.1424023386041089</v>
      </c>
    </row>
    <row r="20" spans="1:12" ht="12" customHeight="1">
      <c r="A20" s="6">
        <v>15</v>
      </c>
      <c r="B20" s="7" t="s">
        <v>14</v>
      </c>
      <c r="C20" s="19">
        <v>150</v>
      </c>
      <c r="D20" s="3">
        <v>11169440</v>
      </c>
      <c r="E20" s="76">
        <v>184454.58</v>
      </c>
      <c r="F20" s="19">
        <v>148</v>
      </c>
      <c r="G20" s="3">
        <v>11353455</v>
      </c>
      <c r="H20" s="76">
        <v>183103.96</v>
      </c>
      <c r="I20" s="19">
        <f t="shared" si="0"/>
        <v>-2</v>
      </c>
      <c r="J20" s="3">
        <f t="shared" si="0"/>
        <v>184015</v>
      </c>
      <c r="K20" s="76">
        <f t="shared" si="0"/>
        <v>-1350.6199999999953</v>
      </c>
      <c r="L20" s="79">
        <f t="shared" si="1"/>
        <v>-0.0073222361841055695</v>
      </c>
    </row>
    <row r="21" spans="1:12" ht="12" customHeight="1">
      <c r="A21" s="34">
        <v>16</v>
      </c>
      <c r="B21" s="35" t="s">
        <v>15</v>
      </c>
      <c r="C21" s="37">
        <v>173</v>
      </c>
      <c r="D21" s="36">
        <v>11822711</v>
      </c>
      <c r="E21" s="77">
        <v>146590.9</v>
      </c>
      <c r="F21" s="37">
        <v>179</v>
      </c>
      <c r="G21" s="36">
        <v>12165533</v>
      </c>
      <c r="H21" s="77">
        <v>147453.78</v>
      </c>
      <c r="I21" s="37">
        <f t="shared" si="0"/>
        <v>6</v>
      </c>
      <c r="J21" s="36">
        <f t="shared" si="0"/>
        <v>342822</v>
      </c>
      <c r="K21" s="77">
        <f t="shared" si="0"/>
        <v>862.8800000000047</v>
      </c>
      <c r="L21" s="80">
        <f t="shared" si="1"/>
        <v>0.005886313543337306</v>
      </c>
    </row>
    <row r="22" spans="1:12" ht="12" customHeight="1">
      <c r="A22" s="34">
        <v>17</v>
      </c>
      <c r="B22" s="35" t="s">
        <v>16</v>
      </c>
      <c r="C22" s="37">
        <v>407</v>
      </c>
      <c r="D22" s="36">
        <v>24191352</v>
      </c>
      <c r="E22" s="77">
        <v>524573.92</v>
      </c>
      <c r="F22" s="37">
        <v>447</v>
      </c>
      <c r="G22" s="36">
        <v>29943487</v>
      </c>
      <c r="H22" s="77">
        <v>658897.62</v>
      </c>
      <c r="I22" s="37">
        <f t="shared" si="0"/>
        <v>40</v>
      </c>
      <c r="J22" s="36">
        <f t="shared" si="0"/>
        <v>5752135</v>
      </c>
      <c r="K22" s="77">
        <f t="shared" si="0"/>
        <v>134323.69999999995</v>
      </c>
      <c r="L22" s="80">
        <f t="shared" si="1"/>
        <v>0.2560624820997581</v>
      </c>
    </row>
    <row r="23" spans="1:12" ht="12" customHeight="1">
      <c r="A23" s="34">
        <v>18</v>
      </c>
      <c r="B23" s="35" t="s">
        <v>17</v>
      </c>
      <c r="C23" s="37">
        <v>234</v>
      </c>
      <c r="D23" s="36">
        <v>14361355</v>
      </c>
      <c r="E23" s="77">
        <v>260584.74</v>
      </c>
      <c r="F23" s="37">
        <v>232</v>
      </c>
      <c r="G23" s="36">
        <v>14859855</v>
      </c>
      <c r="H23" s="77">
        <v>279369.3</v>
      </c>
      <c r="I23" s="37">
        <f t="shared" si="0"/>
        <v>-2</v>
      </c>
      <c r="J23" s="36">
        <f t="shared" si="0"/>
        <v>498500</v>
      </c>
      <c r="K23" s="77">
        <f t="shared" si="0"/>
        <v>18784.559999999998</v>
      </c>
      <c r="L23" s="80">
        <f t="shared" si="1"/>
        <v>0.07208618586030785</v>
      </c>
    </row>
    <row r="24" spans="1:12" ht="12" customHeight="1">
      <c r="A24" s="34">
        <v>19</v>
      </c>
      <c r="B24" s="35" t="s">
        <v>18</v>
      </c>
      <c r="C24" s="37">
        <v>273</v>
      </c>
      <c r="D24" s="36">
        <v>19123510</v>
      </c>
      <c r="E24" s="77">
        <v>340300.48</v>
      </c>
      <c r="F24" s="37">
        <v>267</v>
      </c>
      <c r="G24" s="36">
        <v>19945930</v>
      </c>
      <c r="H24" s="77">
        <v>357371.68</v>
      </c>
      <c r="I24" s="37">
        <f t="shared" si="0"/>
        <v>-6</v>
      </c>
      <c r="J24" s="36">
        <f t="shared" si="0"/>
        <v>822420</v>
      </c>
      <c r="K24" s="77">
        <f t="shared" si="0"/>
        <v>17071.20000000001</v>
      </c>
      <c r="L24" s="80">
        <f t="shared" si="1"/>
        <v>0.05016507763962017</v>
      </c>
    </row>
    <row r="25" spans="1:12" ht="12" customHeight="1">
      <c r="A25" s="34">
        <v>20</v>
      </c>
      <c r="B25" s="35" t="s">
        <v>19</v>
      </c>
      <c r="C25" s="37">
        <v>309</v>
      </c>
      <c r="D25" s="36">
        <v>21907645</v>
      </c>
      <c r="E25" s="77">
        <v>300420.3</v>
      </c>
      <c r="F25" s="37">
        <v>323</v>
      </c>
      <c r="G25" s="36">
        <v>24375560</v>
      </c>
      <c r="H25" s="77">
        <v>332715.46</v>
      </c>
      <c r="I25" s="37">
        <f t="shared" si="0"/>
        <v>14</v>
      </c>
      <c r="J25" s="36">
        <f t="shared" si="0"/>
        <v>2467915</v>
      </c>
      <c r="K25" s="77">
        <f t="shared" si="0"/>
        <v>32295.160000000033</v>
      </c>
      <c r="L25" s="80">
        <f t="shared" si="1"/>
        <v>0.10749992593709558</v>
      </c>
    </row>
    <row r="26" spans="1:12" ht="12" customHeight="1">
      <c r="A26" s="6">
        <v>21</v>
      </c>
      <c r="B26" s="7" t="s">
        <v>20</v>
      </c>
      <c r="C26" s="19">
        <v>563</v>
      </c>
      <c r="D26" s="3">
        <v>35318373</v>
      </c>
      <c r="E26" s="76">
        <v>552029.68</v>
      </c>
      <c r="F26" s="19">
        <v>558</v>
      </c>
      <c r="G26" s="3">
        <v>36323279</v>
      </c>
      <c r="H26" s="76">
        <v>572960.32</v>
      </c>
      <c r="I26" s="19">
        <f t="shared" si="0"/>
        <v>-5</v>
      </c>
      <c r="J26" s="3">
        <f t="shared" si="0"/>
        <v>1004906</v>
      </c>
      <c r="K26" s="76">
        <f t="shared" si="0"/>
        <v>20930.639999999898</v>
      </c>
      <c r="L26" s="79">
        <f t="shared" si="1"/>
        <v>0.03791578742650195</v>
      </c>
    </row>
    <row r="27" spans="1:12" ht="12" customHeight="1">
      <c r="A27" s="6">
        <v>22</v>
      </c>
      <c r="B27" s="7" t="s">
        <v>21</v>
      </c>
      <c r="C27" s="19">
        <v>424</v>
      </c>
      <c r="D27" s="3">
        <v>37192775</v>
      </c>
      <c r="E27" s="76">
        <v>740595.32</v>
      </c>
      <c r="F27" s="19">
        <v>434</v>
      </c>
      <c r="G27" s="3">
        <v>42235490</v>
      </c>
      <c r="H27" s="76">
        <v>828102.96</v>
      </c>
      <c r="I27" s="19">
        <f t="shared" si="0"/>
        <v>10</v>
      </c>
      <c r="J27" s="3">
        <f t="shared" si="0"/>
        <v>5042715</v>
      </c>
      <c r="K27" s="76">
        <f t="shared" si="0"/>
        <v>87507.64000000001</v>
      </c>
      <c r="L27" s="79">
        <f t="shared" si="1"/>
        <v>0.11815851064249235</v>
      </c>
    </row>
    <row r="28" spans="1:12" ht="12" customHeight="1">
      <c r="A28" s="6">
        <v>23</v>
      </c>
      <c r="B28" s="7" t="s">
        <v>22</v>
      </c>
      <c r="C28" s="19">
        <v>305</v>
      </c>
      <c r="D28" s="3">
        <v>19608655</v>
      </c>
      <c r="E28" s="76">
        <v>373353.12</v>
      </c>
      <c r="F28" s="19">
        <v>313</v>
      </c>
      <c r="G28" s="3">
        <v>21642191</v>
      </c>
      <c r="H28" s="76">
        <v>410603.8</v>
      </c>
      <c r="I28" s="19">
        <f t="shared" si="0"/>
        <v>8</v>
      </c>
      <c r="J28" s="3">
        <f t="shared" si="0"/>
        <v>2033536</v>
      </c>
      <c r="K28" s="76">
        <f t="shared" si="0"/>
        <v>37250.67999999999</v>
      </c>
      <c r="L28" s="79">
        <f t="shared" si="1"/>
        <v>0.0997733191569418</v>
      </c>
    </row>
    <row r="29" spans="1:12" ht="12" customHeight="1">
      <c r="A29" s="6">
        <v>24</v>
      </c>
      <c r="B29" s="7" t="s">
        <v>23</v>
      </c>
      <c r="C29" s="19">
        <v>697</v>
      </c>
      <c r="D29" s="3">
        <v>53699459</v>
      </c>
      <c r="E29" s="76">
        <v>1009564.3</v>
      </c>
      <c r="F29" s="19">
        <v>697</v>
      </c>
      <c r="G29" s="3">
        <v>53530694</v>
      </c>
      <c r="H29" s="76">
        <v>1007770.4</v>
      </c>
      <c r="I29" s="19">
        <f t="shared" si="0"/>
        <v>0</v>
      </c>
      <c r="J29" s="3">
        <f t="shared" si="0"/>
        <v>-168765</v>
      </c>
      <c r="K29" s="76">
        <f t="shared" si="0"/>
        <v>-1793.9000000000233</v>
      </c>
      <c r="L29" s="79">
        <f t="shared" si="1"/>
        <v>-0.001776905146111073</v>
      </c>
    </row>
    <row r="30" spans="1:12" ht="12" customHeight="1">
      <c r="A30" s="8">
        <v>25</v>
      </c>
      <c r="B30" s="9" t="s">
        <v>24</v>
      </c>
      <c r="C30" s="19">
        <v>100</v>
      </c>
      <c r="D30" s="3">
        <v>4747707</v>
      </c>
      <c r="E30" s="76">
        <v>84344.98</v>
      </c>
      <c r="F30" s="19">
        <v>105</v>
      </c>
      <c r="G30" s="3">
        <v>5240968</v>
      </c>
      <c r="H30" s="76">
        <v>93725.32</v>
      </c>
      <c r="I30" s="19">
        <f t="shared" si="0"/>
        <v>5</v>
      </c>
      <c r="J30" s="3">
        <f t="shared" si="0"/>
        <v>493261</v>
      </c>
      <c r="K30" s="76">
        <f t="shared" si="0"/>
        <v>9380.340000000011</v>
      </c>
      <c r="L30" s="79">
        <f t="shared" si="1"/>
        <v>0.11121396910640101</v>
      </c>
    </row>
    <row r="31" spans="1:12" ht="12" customHeight="1">
      <c r="A31" s="34">
        <v>26</v>
      </c>
      <c r="B31" s="35" t="s">
        <v>25</v>
      </c>
      <c r="C31" s="37">
        <v>210</v>
      </c>
      <c r="D31" s="36">
        <v>11880498</v>
      </c>
      <c r="E31" s="77">
        <v>204239.08</v>
      </c>
      <c r="F31" s="37">
        <v>215</v>
      </c>
      <c r="G31" s="36">
        <v>13591490</v>
      </c>
      <c r="H31" s="77">
        <v>229921.02</v>
      </c>
      <c r="I31" s="37">
        <f t="shared" si="0"/>
        <v>5</v>
      </c>
      <c r="J31" s="36">
        <f t="shared" si="0"/>
        <v>1710992</v>
      </c>
      <c r="K31" s="77">
        <f t="shared" si="0"/>
        <v>25681.940000000002</v>
      </c>
      <c r="L31" s="80">
        <f t="shared" si="1"/>
        <v>0.12574449512796476</v>
      </c>
    </row>
    <row r="32" spans="1:12" ht="12" customHeight="1">
      <c r="A32" s="34">
        <v>27</v>
      </c>
      <c r="B32" s="35" t="s">
        <v>26</v>
      </c>
      <c r="C32" s="37">
        <v>1261</v>
      </c>
      <c r="D32" s="36">
        <v>118854650</v>
      </c>
      <c r="E32" s="77">
        <v>2223225.72</v>
      </c>
      <c r="F32" s="37">
        <v>1289</v>
      </c>
      <c r="G32" s="36">
        <v>133905223</v>
      </c>
      <c r="H32" s="77">
        <v>2479254.28</v>
      </c>
      <c r="I32" s="37">
        <f t="shared" si="0"/>
        <v>28</v>
      </c>
      <c r="J32" s="36">
        <f t="shared" si="0"/>
        <v>15050573</v>
      </c>
      <c r="K32" s="77">
        <f t="shared" si="0"/>
        <v>256028.5599999996</v>
      </c>
      <c r="L32" s="80">
        <f t="shared" si="1"/>
        <v>0.11516084835506471</v>
      </c>
    </row>
    <row r="33" spans="1:12" ht="12" customHeight="1">
      <c r="A33" s="34">
        <v>28</v>
      </c>
      <c r="B33" s="35" t="s">
        <v>27</v>
      </c>
      <c r="C33" s="37">
        <v>10142</v>
      </c>
      <c r="D33" s="36">
        <v>1204989760</v>
      </c>
      <c r="E33" s="77">
        <v>27475474.22</v>
      </c>
      <c r="F33" s="37">
        <v>10624</v>
      </c>
      <c r="G33" s="36">
        <v>1383077215</v>
      </c>
      <c r="H33" s="77">
        <v>31254517.6</v>
      </c>
      <c r="I33" s="37">
        <f t="shared" si="0"/>
        <v>482</v>
      </c>
      <c r="J33" s="36">
        <f t="shared" si="0"/>
        <v>178087455</v>
      </c>
      <c r="K33" s="77">
        <f t="shared" si="0"/>
        <v>3779043.3800000027</v>
      </c>
      <c r="L33" s="80">
        <f t="shared" si="1"/>
        <v>0.13754242601021802</v>
      </c>
    </row>
    <row r="34" spans="1:12" ht="12" customHeight="1">
      <c r="A34" s="34">
        <v>29</v>
      </c>
      <c r="B34" s="35" t="s">
        <v>28</v>
      </c>
      <c r="C34" s="37">
        <v>58</v>
      </c>
      <c r="D34" s="36">
        <v>1769635</v>
      </c>
      <c r="E34" s="77">
        <v>23632.26</v>
      </c>
      <c r="F34" s="37">
        <v>58</v>
      </c>
      <c r="G34" s="36">
        <v>1980518</v>
      </c>
      <c r="H34" s="77">
        <v>27172.62</v>
      </c>
      <c r="I34" s="37">
        <f t="shared" si="0"/>
        <v>0</v>
      </c>
      <c r="J34" s="36">
        <f t="shared" si="0"/>
        <v>210883</v>
      </c>
      <c r="K34" s="77">
        <f t="shared" si="0"/>
        <v>3540.3600000000006</v>
      </c>
      <c r="L34" s="80">
        <f t="shared" si="1"/>
        <v>0.1498104709409934</v>
      </c>
    </row>
    <row r="35" spans="1:12" ht="12" customHeight="1">
      <c r="A35" s="34">
        <v>30</v>
      </c>
      <c r="B35" s="35" t="s">
        <v>29</v>
      </c>
      <c r="C35" s="37">
        <v>203</v>
      </c>
      <c r="D35" s="36">
        <v>11952100</v>
      </c>
      <c r="E35" s="77">
        <v>189266.94</v>
      </c>
      <c r="F35" s="37">
        <v>199</v>
      </c>
      <c r="G35" s="36">
        <v>12151990</v>
      </c>
      <c r="H35" s="77">
        <v>199233.16</v>
      </c>
      <c r="I35" s="37">
        <f t="shared" si="0"/>
        <v>-4</v>
      </c>
      <c r="J35" s="36">
        <f t="shared" si="0"/>
        <v>199890</v>
      </c>
      <c r="K35" s="77">
        <f t="shared" si="0"/>
        <v>9966.220000000001</v>
      </c>
      <c r="L35" s="80">
        <f t="shared" si="1"/>
        <v>0.0526569510766117</v>
      </c>
    </row>
    <row r="36" spans="1:12" ht="12" customHeight="1">
      <c r="A36" s="6">
        <v>31</v>
      </c>
      <c r="B36" s="7" t="s">
        <v>30</v>
      </c>
      <c r="C36" s="19">
        <v>182</v>
      </c>
      <c r="D36" s="3">
        <v>6978775</v>
      </c>
      <c r="E36" s="76">
        <v>120816.44</v>
      </c>
      <c r="F36" s="19">
        <v>172</v>
      </c>
      <c r="G36" s="3">
        <v>6515438</v>
      </c>
      <c r="H36" s="76">
        <v>114332.58</v>
      </c>
      <c r="I36" s="19">
        <f t="shared" si="0"/>
        <v>-10</v>
      </c>
      <c r="J36" s="3">
        <f t="shared" si="0"/>
        <v>-463337</v>
      </c>
      <c r="K36" s="76">
        <f t="shared" si="0"/>
        <v>-6483.860000000001</v>
      </c>
      <c r="L36" s="79">
        <f t="shared" si="1"/>
        <v>-0.05366703405596126</v>
      </c>
    </row>
    <row r="37" spans="1:12" ht="12" customHeight="1">
      <c r="A37" s="6">
        <v>32</v>
      </c>
      <c r="B37" s="7" t="s">
        <v>31</v>
      </c>
      <c r="C37" s="19">
        <v>118</v>
      </c>
      <c r="D37" s="3">
        <v>7232872</v>
      </c>
      <c r="E37" s="76">
        <v>109470.18</v>
      </c>
      <c r="F37" s="19">
        <v>113</v>
      </c>
      <c r="G37" s="3">
        <v>7081144</v>
      </c>
      <c r="H37" s="76">
        <v>107739.28</v>
      </c>
      <c r="I37" s="19">
        <f t="shared" si="0"/>
        <v>-5</v>
      </c>
      <c r="J37" s="3">
        <f t="shared" si="0"/>
        <v>-151728</v>
      </c>
      <c r="K37" s="76">
        <f t="shared" si="0"/>
        <v>-1730.8999999999942</v>
      </c>
      <c r="L37" s="79">
        <f t="shared" si="1"/>
        <v>-0.01581161189284602</v>
      </c>
    </row>
    <row r="38" spans="1:12" ht="12" customHeight="1">
      <c r="A38" s="6">
        <v>33</v>
      </c>
      <c r="B38" s="7" t="s">
        <v>32</v>
      </c>
      <c r="C38" s="19">
        <v>190</v>
      </c>
      <c r="D38" s="3">
        <v>7135670</v>
      </c>
      <c r="E38" s="76">
        <v>136588.14</v>
      </c>
      <c r="F38" s="19">
        <v>188</v>
      </c>
      <c r="G38" s="3">
        <v>7844848</v>
      </c>
      <c r="H38" s="76">
        <v>146207.36</v>
      </c>
      <c r="I38" s="19">
        <f t="shared" si="0"/>
        <v>-2</v>
      </c>
      <c r="J38" s="3">
        <f t="shared" si="0"/>
        <v>709178</v>
      </c>
      <c r="K38" s="76">
        <f t="shared" si="0"/>
        <v>9619.219999999972</v>
      </c>
      <c r="L38" s="79">
        <f t="shared" si="1"/>
        <v>0.0704250017607676</v>
      </c>
    </row>
    <row r="39" spans="1:12" ht="12" customHeight="1">
      <c r="A39" s="6">
        <v>34</v>
      </c>
      <c r="B39" s="7" t="s">
        <v>33</v>
      </c>
      <c r="C39" s="19">
        <v>974</v>
      </c>
      <c r="D39" s="3">
        <v>68761045</v>
      </c>
      <c r="E39" s="76">
        <v>1343751</v>
      </c>
      <c r="F39" s="19">
        <v>993</v>
      </c>
      <c r="G39" s="3">
        <v>74008080</v>
      </c>
      <c r="H39" s="76">
        <v>1433895.64</v>
      </c>
      <c r="I39" s="19">
        <f t="shared" si="0"/>
        <v>19</v>
      </c>
      <c r="J39" s="3">
        <f t="shared" si="0"/>
        <v>5247035</v>
      </c>
      <c r="K39" s="76">
        <f t="shared" si="0"/>
        <v>90144.6399999999</v>
      </c>
      <c r="L39" s="79">
        <f t="shared" si="1"/>
        <v>0.06708433333258908</v>
      </c>
    </row>
    <row r="40" spans="1:12" ht="12" customHeight="1">
      <c r="A40" s="6">
        <v>35</v>
      </c>
      <c r="B40" s="7" t="s">
        <v>34</v>
      </c>
      <c r="C40" s="19">
        <v>102</v>
      </c>
      <c r="D40" s="3">
        <v>4280473</v>
      </c>
      <c r="E40" s="76">
        <v>54282.08</v>
      </c>
      <c r="F40" s="19">
        <v>98</v>
      </c>
      <c r="G40" s="3">
        <v>4258604</v>
      </c>
      <c r="H40" s="76">
        <v>54449.92</v>
      </c>
      <c r="I40" s="19">
        <f t="shared" si="0"/>
        <v>-4</v>
      </c>
      <c r="J40" s="3">
        <f t="shared" si="0"/>
        <v>-21869</v>
      </c>
      <c r="K40" s="76">
        <f t="shared" si="0"/>
        <v>167.8399999999965</v>
      </c>
      <c r="L40" s="79">
        <f t="shared" si="1"/>
        <v>0.003091996474711295</v>
      </c>
    </row>
    <row r="41" spans="1:12" ht="12" customHeight="1">
      <c r="A41" s="34">
        <v>36</v>
      </c>
      <c r="B41" s="35" t="s">
        <v>35</v>
      </c>
      <c r="C41" s="37">
        <v>115</v>
      </c>
      <c r="D41" s="36">
        <v>7378965</v>
      </c>
      <c r="E41" s="77">
        <v>145485.34</v>
      </c>
      <c r="F41" s="37">
        <v>104</v>
      </c>
      <c r="G41" s="36">
        <v>7549094</v>
      </c>
      <c r="H41" s="77">
        <v>151074.78</v>
      </c>
      <c r="I41" s="37">
        <f t="shared" si="0"/>
        <v>-11</v>
      </c>
      <c r="J41" s="36">
        <f t="shared" si="0"/>
        <v>170129</v>
      </c>
      <c r="K41" s="77">
        <f t="shared" si="0"/>
        <v>5589.440000000002</v>
      </c>
      <c r="L41" s="80">
        <f t="shared" si="1"/>
        <v>0.03841926616111288</v>
      </c>
    </row>
    <row r="42" spans="1:12" ht="12" customHeight="1">
      <c r="A42" s="34">
        <v>37</v>
      </c>
      <c r="B42" s="35" t="s">
        <v>36</v>
      </c>
      <c r="C42" s="37">
        <v>86</v>
      </c>
      <c r="D42" s="36">
        <v>8792771</v>
      </c>
      <c r="E42" s="77">
        <v>120069.36</v>
      </c>
      <c r="F42" s="37">
        <v>85</v>
      </c>
      <c r="G42" s="36">
        <v>9149612</v>
      </c>
      <c r="H42" s="77">
        <v>121385.84</v>
      </c>
      <c r="I42" s="37">
        <f t="shared" si="0"/>
        <v>-1</v>
      </c>
      <c r="J42" s="36">
        <f t="shared" si="0"/>
        <v>356841</v>
      </c>
      <c r="K42" s="77">
        <f t="shared" si="0"/>
        <v>1316.479999999996</v>
      </c>
      <c r="L42" s="80">
        <f t="shared" si="1"/>
        <v>0.010964329284340284</v>
      </c>
    </row>
    <row r="43" spans="1:12" ht="12" customHeight="1">
      <c r="A43" s="34">
        <v>38</v>
      </c>
      <c r="B43" s="35" t="s">
        <v>37</v>
      </c>
      <c r="C43" s="37">
        <v>31</v>
      </c>
      <c r="D43" s="36">
        <v>890585</v>
      </c>
      <c r="E43" s="77">
        <v>11029.84</v>
      </c>
      <c r="F43" s="37">
        <v>29</v>
      </c>
      <c r="G43" s="36">
        <v>822247</v>
      </c>
      <c r="H43" s="77">
        <v>9731.86</v>
      </c>
      <c r="I43" s="37">
        <f t="shared" si="0"/>
        <v>-2</v>
      </c>
      <c r="J43" s="36">
        <f t="shared" si="0"/>
        <v>-68338</v>
      </c>
      <c r="K43" s="77">
        <f t="shared" si="0"/>
        <v>-1297.9799999999996</v>
      </c>
      <c r="L43" s="80">
        <f t="shared" si="1"/>
        <v>-0.11767895091859897</v>
      </c>
    </row>
    <row r="44" spans="1:12" ht="12" customHeight="1">
      <c r="A44" s="34">
        <v>39</v>
      </c>
      <c r="B44" s="35" t="s">
        <v>38</v>
      </c>
      <c r="C44" s="37">
        <v>131</v>
      </c>
      <c r="D44" s="36">
        <v>5407395</v>
      </c>
      <c r="E44" s="77">
        <v>97118.86</v>
      </c>
      <c r="F44" s="37">
        <v>123</v>
      </c>
      <c r="G44" s="36">
        <v>5344345</v>
      </c>
      <c r="H44" s="77">
        <v>96900.14</v>
      </c>
      <c r="I44" s="37">
        <f t="shared" si="0"/>
        <v>-8</v>
      </c>
      <c r="J44" s="36">
        <f t="shared" si="0"/>
        <v>-63050</v>
      </c>
      <c r="K44" s="77">
        <f t="shared" si="0"/>
        <v>-218.72000000000116</v>
      </c>
      <c r="L44" s="80">
        <f t="shared" si="1"/>
        <v>-0.0022520857431810996</v>
      </c>
    </row>
    <row r="45" spans="1:12" ht="12" customHeight="1">
      <c r="A45" s="34">
        <v>40</v>
      </c>
      <c r="B45" s="35" t="s">
        <v>39</v>
      </c>
      <c r="C45" s="37">
        <v>1492</v>
      </c>
      <c r="D45" s="36">
        <v>150763128</v>
      </c>
      <c r="E45" s="77">
        <v>3148500.64</v>
      </c>
      <c r="F45" s="37">
        <v>1620</v>
      </c>
      <c r="G45" s="36">
        <v>174144677</v>
      </c>
      <c r="H45" s="77">
        <v>3607363.68</v>
      </c>
      <c r="I45" s="37">
        <f t="shared" si="0"/>
        <v>128</v>
      </c>
      <c r="J45" s="36">
        <f t="shared" si="0"/>
        <v>23381549</v>
      </c>
      <c r="K45" s="77">
        <f t="shared" si="0"/>
        <v>458863.04000000004</v>
      </c>
      <c r="L45" s="80">
        <f t="shared" si="1"/>
        <v>0.14574017682270504</v>
      </c>
    </row>
    <row r="46" spans="1:12" ht="12" customHeight="1">
      <c r="A46" s="6">
        <v>41</v>
      </c>
      <c r="B46" s="7" t="s">
        <v>40</v>
      </c>
      <c r="C46" s="19">
        <v>296</v>
      </c>
      <c r="D46" s="3">
        <v>28570680</v>
      </c>
      <c r="E46" s="76">
        <v>425527.76</v>
      </c>
      <c r="F46" s="19">
        <v>314</v>
      </c>
      <c r="G46" s="3">
        <v>31223260</v>
      </c>
      <c r="H46" s="76">
        <v>472614.38</v>
      </c>
      <c r="I46" s="19">
        <f t="shared" si="0"/>
        <v>18</v>
      </c>
      <c r="J46" s="3">
        <f t="shared" si="0"/>
        <v>2652580</v>
      </c>
      <c r="K46" s="76">
        <f t="shared" si="0"/>
        <v>47086.619999999995</v>
      </c>
      <c r="L46" s="79">
        <f t="shared" si="1"/>
        <v>0.11065463743187987</v>
      </c>
    </row>
    <row r="47" spans="1:12" ht="12" customHeight="1">
      <c r="A47" s="6">
        <v>42</v>
      </c>
      <c r="B47" s="7" t="s">
        <v>41</v>
      </c>
      <c r="C47" s="19">
        <v>158</v>
      </c>
      <c r="D47" s="3">
        <v>9403995</v>
      </c>
      <c r="E47" s="76">
        <v>163522.94</v>
      </c>
      <c r="F47" s="19">
        <v>147</v>
      </c>
      <c r="G47" s="3">
        <v>9221838</v>
      </c>
      <c r="H47" s="76">
        <v>160876.96</v>
      </c>
      <c r="I47" s="19">
        <f t="shared" si="0"/>
        <v>-11</v>
      </c>
      <c r="J47" s="3">
        <f t="shared" si="0"/>
        <v>-182157</v>
      </c>
      <c r="K47" s="76">
        <f t="shared" si="0"/>
        <v>-2645.9800000000105</v>
      </c>
      <c r="L47" s="79">
        <f t="shared" si="1"/>
        <v>-0.016181093612920673</v>
      </c>
    </row>
    <row r="48" spans="1:12" ht="12" customHeight="1">
      <c r="A48" s="6">
        <v>43</v>
      </c>
      <c r="B48" s="7" t="s">
        <v>42</v>
      </c>
      <c r="C48" s="19">
        <v>27</v>
      </c>
      <c r="D48" s="3">
        <v>995079</v>
      </c>
      <c r="E48" s="76">
        <v>14376.6</v>
      </c>
      <c r="F48" s="19">
        <v>22</v>
      </c>
      <c r="G48" s="3">
        <v>832216</v>
      </c>
      <c r="H48" s="76">
        <v>12081.08</v>
      </c>
      <c r="I48" s="19">
        <f t="shared" si="0"/>
        <v>-5</v>
      </c>
      <c r="J48" s="3">
        <f t="shared" si="0"/>
        <v>-162863</v>
      </c>
      <c r="K48" s="76">
        <f t="shared" si="0"/>
        <v>-2295.5200000000004</v>
      </c>
      <c r="L48" s="79">
        <f t="shared" si="1"/>
        <v>-0.1596705757967809</v>
      </c>
    </row>
    <row r="49" spans="1:12" ht="12" customHeight="1">
      <c r="A49" s="6">
        <v>44</v>
      </c>
      <c r="B49" s="7" t="s">
        <v>43</v>
      </c>
      <c r="C49" s="19">
        <v>139</v>
      </c>
      <c r="D49" s="3">
        <v>5693265</v>
      </c>
      <c r="E49" s="76">
        <v>96655.1</v>
      </c>
      <c r="F49" s="19">
        <v>146</v>
      </c>
      <c r="G49" s="3">
        <v>6405615</v>
      </c>
      <c r="H49" s="76">
        <v>108993.38</v>
      </c>
      <c r="I49" s="19">
        <f t="shared" si="0"/>
        <v>7</v>
      </c>
      <c r="J49" s="3">
        <f t="shared" si="0"/>
        <v>712350</v>
      </c>
      <c r="K49" s="76">
        <f t="shared" si="0"/>
        <v>12338.279999999999</v>
      </c>
      <c r="L49" s="79">
        <f t="shared" si="1"/>
        <v>0.12765265361062167</v>
      </c>
    </row>
    <row r="50" spans="1:12" ht="12" customHeight="1">
      <c r="A50" s="6">
        <v>45</v>
      </c>
      <c r="B50" s="7" t="s">
        <v>44</v>
      </c>
      <c r="C50" s="19">
        <v>413</v>
      </c>
      <c r="D50" s="3">
        <v>20758298</v>
      </c>
      <c r="E50" s="76">
        <v>343885.7</v>
      </c>
      <c r="F50" s="19">
        <v>424</v>
      </c>
      <c r="G50" s="3">
        <v>23570091</v>
      </c>
      <c r="H50" s="76">
        <v>400781.04</v>
      </c>
      <c r="I50" s="19">
        <f t="shared" si="0"/>
        <v>11</v>
      </c>
      <c r="J50" s="3">
        <f t="shared" si="0"/>
        <v>2811793</v>
      </c>
      <c r="K50" s="76">
        <f t="shared" si="0"/>
        <v>56895.33999999997</v>
      </c>
      <c r="L50" s="79">
        <f t="shared" si="1"/>
        <v>0.16544840335029914</v>
      </c>
    </row>
    <row r="51" spans="1:12" ht="12" customHeight="1">
      <c r="A51" s="34">
        <v>46</v>
      </c>
      <c r="B51" s="35" t="s">
        <v>45</v>
      </c>
      <c r="C51" s="37">
        <v>42</v>
      </c>
      <c r="D51" s="36">
        <v>1411181</v>
      </c>
      <c r="E51" s="77">
        <v>16606.64</v>
      </c>
      <c r="F51" s="37">
        <v>39</v>
      </c>
      <c r="G51" s="36">
        <v>1531939</v>
      </c>
      <c r="H51" s="77">
        <v>17210.1</v>
      </c>
      <c r="I51" s="37">
        <f t="shared" si="0"/>
        <v>-3</v>
      </c>
      <c r="J51" s="36">
        <f t="shared" si="0"/>
        <v>120758</v>
      </c>
      <c r="K51" s="77">
        <f t="shared" si="0"/>
        <v>603.4599999999991</v>
      </c>
      <c r="L51" s="80">
        <f t="shared" si="1"/>
        <v>0.036338476657529706</v>
      </c>
    </row>
    <row r="52" spans="1:12" ht="12" customHeight="1">
      <c r="A52" s="34">
        <v>47</v>
      </c>
      <c r="B52" s="35" t="s">
        <v>46</v>
      </c>
      <c r="C52" s="37">
        <v>285</v>
      </c>
      <c r="D52" s="36">
        <v>23710092</v>
      </c>
      <c r="E52" s="77">
        <v>385686.44</v>
      </c>
      <c r="F52" s="37">
        <v>293</v>
      </c>
      <c r="G52" s="36">
        <v>26250899</v>
      </c>
      <c r="H52" s="77">
        <v>372815.2</v>
      </c>
      <c r="I52" s="37">
        <f t="shared" si="0"/>
        <v>8</v>
      </c>
      <c r="J52" s="36">
        <f t="shared" si="0"/>
        <v>2540807</v>
      </c>
      <c r="K52" s="77">
        <f t="shared" si="0"/>
        <v>-12871.23999999999</v>
      </c>
      <c r="L52" s="80">
        <f t="shared" si="1"/>
        <v>-0.03337229071366883</v>
      </c>
    </row>
    <row r="53" spans="1:12" ht="12" customHeight="1">
      <c r="A53" s="34">
        <v>48</v>
      </c>
      <c r="B53" s="35" t="s">
        <v>47</v>
      </c>
      <c r="C53" s="37">
        <v>399</v>
      </c>
      <c r="D53" s="36">
        <v>18268455</v>
      </c>
      <c r="E53" s="77">
        <v>374738.32</v>
      </c>
      <c r="F53" s="37">
        <v>420</v>
      </c>
      <c r="G53" s="36">
        <v>20065061</v>
      </c>
      <c r="H53" s="77">
        <v>407424.22</v>
      </c>
      <c r="I53" s="37">
        <f t="shared" si="0"/>
        <v>21</v>
      </c>
      <c r="J53" s="36">
        <f t="shared" si="0"/>
        <v>1796606</v>
      </c>
      <c r="K53" s="77">
        <f t="shared" si="0"/>
        <v>32685.899999999965</v>
      </c>
      <c r="L53" s="80">
        <f t="shared" si="1"/>
        <v>0.08722326555768294</v>
      </c>
    </row>
    <row r="54" spans="1:12" ht="12" customHeight="1">
      <c r="A54" s="34">
        <v>49</v>
      </c>
      <c r="B54" s="35" t="s">
        <v>48</v>
      </c>
      <c r="C54" s="37">
        <v>203</v>
      </c>
      <c r="D54" s="36">
        <v>11105088</v>
      </c>
      <c r="E54" s="77">
        <v>197697.82</v>
      </c>
      <c r="F54" s="37">
        <v>190</v>
      </c>
      <c r="G54" s="36">
        <v>11308277</v>
      </c>
      <c r="H54" s="77">
        <v>202684.48</v>
      </c>
      <c r="I54" s="37">
        <f t="shared" si="0"/>
        <v>-13</v>
      </c>
      <c r="J54" s="36">
        <f t="shared" si="0"/>
        <v>203189</v>
      </c>
      <c r="K54" s="77">
        <f t="shared" si="0"/>
        <v>4986.6600000000035</v>
      </c>
      <c r="L54" s="80">
        <f t="shared" si="1"/>
        <v>0.025223646876834573</v>
      </c>
    </row>
    <row r="55" spans="1:12" ht="12" customHeight="1">
      <c r="A55" s="34">
        <v>50</v>
      </c>
      <c r="B55" s="35" t="s">
        <v>49</v>
      </c>
      <c r="C55" s="37">
        <v>200</v>
      </c>
      <c r="D55" s="36">
        <v>18458258</v>
      </c>
      <c r="E55" s="77">
        <v>315541.54</v>
      </c>
      <c r="F55" s="37">
        <v>218</v>
      </c>
      <c r="G55" s="36">
        <v>21235220</v>
      </c>
      <c r="H55" s="77">
        <v>359404.68</v>
      </c>
      <c r="I55" s="37">
        <f t="shared" si="0"/>
        <v>18</v>
      </c>
      <c r="J55" s="36">
        <f t="shared" si="0"/>
        <v>2776962</v>
      </c>
      <c r="K55" s="77">
        <f t="shared" si="0"/>
        <v>43863.140000000014</v>
      </c>
      <c r="L55" s="80">
        <f t="shared" si="1"/>
        <v>0.1390090826076339</v>
      </c>
    </row>
    <row r="56" spans="1:12" ht="12" customHeight="1">
      <c r="A56" s="6">
        <v>51</v>
      </c>
      <c r="B56" s="7" t="s">
        <v>50</v>
      </c>
      <c r="C56" s="19">
        <v>418</v>
      </c>
      <c r="D56" s="3">
        <v>35409115</v>
      </c>
      <c r="E56" s="76">
        <v>561425</v>
      </c>
      <c r="F56" s="19">
        <v>407</v>
      </c>
      <c r="G56" s="3">
        <v>34722415</v>
      </c>
      <c r="H56" s="76">
        <v>549653.36</v>
      </c>
      <c r="I56" s="19">
        <f t="shared" si="0"/>
        <v>-11</v>
      </c>
      <c r="J56" s="3">
        <f t="shared" si="0"/>
        <v>-686700</v>
      </c>
      <c r="K56" s="76">
        <f t="shared" si="0"/>
        <v>-11771.640000000014</v>
      </c>
      <c r="L56" s="79">
        <f t="shared" si="1"/>
        <v>-0.02096743109052859</v>
      </c>
    </row>
    <row r="57" spans="1:12" ht="12" customHeight="1">
      <c r="A57" s="6">
        <v>52</v>
      </c>
      <c r="B57" s="7" t="s">
        <v>51</v>
      </c>
      <c r="C57" s="19">
        <v>35</v>
      </c>
      <c r="D57" s="3">
        <v>1433750</v>
      </c>
      <c r="E57" s="76">
        <v>15368.26</v>
      </c>
      <c r="F57" s="19">
        <v>27</v>
      </c>
      <c r="G57" s="3">
        <v>998080</v>
      </c>
      <c r="H57" s="76">
        <v>11175.08</v>
      </c>
      <c r="I57" s="19">
        <f t="shared" si="0"/>
        <v>-8</v>
      </c>
      <c r="J57" s="3">
        <f t="shared" si="0"/>
        <v>-435670</v>
      </c>
      <c r="K57" s="76">
        <f t="shared" si="0"/>
        <v>-4193.18</v>
      </c>
      <c r="L57" s="79">
        <f t="shared" si="1"/>
        <v>-0.27284676339416436</v>
      </c>
    </row>
    <row r="58" spans="1:12" ht="12" customHeight="1">
      <c r="A58" s="6">
        <v>53</v>
      </c>
      <c r="B58" s="7" t="s">
        <v>52</v>
      </c>
      <c r="C58" s="19">
        <v>179</v>
      </c>
      <c r="D58" s="3">
        <v>9607495</v>
      </c>
      <c r="E58" s="76">
        <v>194261.62</v>
      </c>
      <c r="F58" s="19">
        <v>175</v>
      </c>
      <c r="G58" s="3">
        <v>9920319</v>
      </c>
      <c r="H58" s="76">
        <v>202316.88</v>
      </c>
      <c r="I58" s="19">
        <f t="shared" si="0"/>
        <v>-4</v>
      </c>
      <c r="J58" s="3">
        <f t="shared" si="0"/>
        <v>312824</v>
      </c>
      <c r="K58" s="76">
        <f t="shared" si="0"/>
        <v>8055.260000000009</v>
      </c>
      <c r="L58" s="79">
        <f t="shared" si="1"/>
        <v>0.041466039457511004</v>
      </c>
    </row>
    <row r="59" spans="1:12" ht="12" customHeight="1">
      <c r="A59" s="6">
        <v>54</v>
      </c>
      <c r="B59" s="7" t="s">
        <v>53</v>
      </c>
      <c r="C59" s="19">
        <v>396</v>
      </c>
      <c r="D59" s="3">
        <v>19585310</v>
      </c>
      <c r="E59" s="76">
        <v>314510.58</v>
      </c>
      <c r="F59" s="19">
        <v>395</v>
      </c>
      <c r="G59" s="3">
        <v>20305950</v>
      </c>
      <c r="H59" s="76">
        <v>325136.48</v>
      </c>
      <c r="I59" s="19">
        <f t="shared" si="0"/>
        <v>-1</v>
      </c>
      <c r="J59" s="3">
        <f t="shared" si="0"/>
        <v>720640</v>
      </c>
      <c r="K59" s="76">
        <f t="shared" si="0"/>
        <v>10625.899999999965</v>
      </c>
      <c r="L59" s="79">
        <f t="shared" si="1"/>
        <v>0.03378550890084513</v>
      </c>
    </row>
    <row r="60" spans="1:12" ht="12" customHeight="1">
      <c r="A60" s="6">
        <v>55</v>
      </c>
      <c r="B60" s="7" t="s">
        <v>54</v>
      </c>
      <c r="C60" s="19">
        <v>6182</v>
      </c>
      <c r="D60" s="3">
        <v>797054533</v>
      </c>
      <c r="E60" s="76">
        <v>15779075.56</v>
      </c>
      <c r="F60" s="19">
        <v>6594</v>
      </c>
      <c r="G60" s="3">
        <v>975643032</v>
      </c>
      <c r="H60" s="76">
        <v>19110509.18</v>
      </c>
      <c r="I60" s="19">
        <f t="shared" si="0"/>
        <v>412</v>
      </c>
      <c r="J60" s="3">
        <f t="shared" si="0"/>
        <v>178588499</v>
      </c>
      <c r="K60" s="76">
        <f t="shared" si="0"/>
        <v>3331433.619999999</v>
      </c>
      <c r="L60" s="79">
        <f t="shared" si="1"/>
        <v>0.21112983503578578</v>
      </c>
    </row>
    <row r="61" spans="1:12" ht="12" customHeight="1">
      <c r="A61" s="34">
        <v>56</v>
      </c>
      <c r="B61" s="35" t="s">
        <v>55</v>
      </c>
      <c r="C61" s="37">
        <v>1186</v>
      </c>
      <c r="D61" s="36">
        <v>103404993</v>
      </c>
      <c r="E61" s="77">
        <v>1988994.38</v>
      </c>
      <c r="F61" s="37">
        <v>1191</v>
      </c>
      <c r="G61" s="36">
        <v>105227058</v>
      </c>
      <c r="H61" s="77">
        <v>2006963.18</v>
      </c>
      <c r="I61" s="37">
        <f t="shared" si="0"/>
        <v>5</v>
      </c>
      <c r="J61" s="36">
        <f t="shared" si="0"/>
        <v>1822065</v>
      </c>
      <c r="K61" s="77">
        <f t="shared" si="0"/>
        <v>17968.800000000047</v>
      </c>
      <c r="L61" s="80">
        <f t="shared" si="1"/>
        <v>0.009034113007398266</v>
      </c>
    </row>
    <row r="62" spans="1:12" ht="12" customHeight="1">
      <c r="A62" s="34">
        <v>57</v>
      </c>
      <c r="B62" s="35" t="s">
        <v>56</v>
      </c>
      <c r="C62" s="37">
        <v>46</v>
      </c>
      <c r="D62" s="36">
        <v>2284970</v>
      </c>
      <c r="E62" s="77">
        <v>36521.42</v>
      </c>
      <c r="F62" s="37">
        <v>49</v>
      </c>
      <c r="G62" s="36">
        <v>2232036</v>
      </c>
      <c r="H62" s="77">
        <v>33896.32</v>
      </c>
      <c r="I62" s="37">
        <f t="shared" si="0"/>
        <v>3</v>
      </c>
      <c r="J62" s="36">
        <f t="shared" si="0"/>
        <v>-52934</v>
      </c>
      <c r="K62" s="77">
        <f t="shared" si="0"/>
        <v>-2625.0999999999985</v>
      </c>
      <c r="L62" s="80">
        <f t="shared" si="1"/>
        <v>-0.07187836617524726</v>
      </c>
    </row>
    <row r="63" spans="1:12" ht="12" customHeight="1">
      <c r="A63" s="34">
        <v>58</v>
      </c>
      <c r="B63" s="35" t="s">
        <v>57</v>
      </c>
      <c r="C63" s="37">
        <v>24</v>
      </c>
      <c r="D63" s="36">
        <v>1125365</v>
      </c>
      <c r="E63" s="77">
        <v>13432.43</v>
      </c>
      <c r="F63" s="37">
        <v>23</v>
      </c>
      <c r="G63" s="36">
        <v>1393090</v>
      </c>
      <c r="H63" s="77">
        <v>17417.8</v>
      </c>
      <c r="I63" s="37">
        <f t="shared" si="0"/>
        <v>-1</v>
      </c>
      <c r="J63" s="36">
        <f t="shared" si="0"/>
        <v>267725</v>
      </c>
      <c r="K63" s="77">
        <f t="shared" si="0"/>
        <v>3985.369999999999</v>
      </c>
      <c r="L63" s="80">
        <f t="shared" si="1"/>
        <v>0.29669761912029313</v>
      </c>
    </row>
    <row r="64" spans="1:12" ht="12" customHeight="1">
      <c r="A64" s="34">
        <v>59</v>
      </c>
      <c r="B64" s="35" t="s">
        <v>58</v>
      </c>
      <c r="C64" s="37">
        <v>940</v>
      </c>
      <c r="D64" s="36">
        <v>94159161</v>
      </c>
      <c r="E64" s="77">
        <v>1766646.22</v>
      </c>
      <c r="F64" s="37">
        <v>965</v>
      </c>
      <c r="G64" s="36">
        <v>103346950</v>
      </c>
      <c r="H64" s="77">
        <v>1949008.76</v>
      </c>
      <c r="I64" s="37">
        <f t="shared" si="0"/>
        <v>25</v>
      </c>
      <c r="J64" s="36">
        <f t="shared" si="0"/>
        <v>9187789</v>
      </c>
      <c r="K64" s="77">
        <f t="shared" si="0"/>
        <v>182362.54000000004</v>
      </c>
      <c r="L64" s="80">
        <f t="shared" si="1"/>
        <v>0.1032252739317553</v>
      </c>
    </row>
    <row r="65" spans="1:12" ht="12" customHeight="1">
      <c r="A65" s="34">
        <v>60</v>
      </c>
      <c r="B65" s="35" t="s">
        <v>59</v>
      </c>
      <c r="C65" s="37">
        <v>18</v>
      </c>
      <c r="D65" s="36">
        <v>791718</v>
      </c>
      <c r="E65" s="77">
        <v>8675.04</v>
      </c>
      <c r="F65" s="37">
        <v>19</v>
      </c>
      <c r="G65" s="36">
        <v>844410</v>
      </c>
      <c r="H65" s="77">
        <v>8800</v>
      </c>
      <c r="I65" s="37">
        <f t="shared" si="0"/>
        <v>1</v>
      </c>
      <c r="J65" s="36">
        <f t="shared" si="0"/>
        <v>52692</v>
      </c>
      <c r="K65" s="77">
        <f t="shared" si="0"/>
        <v>124.95999999999913</v>
      </c>
      <c r="L65" s="80">
        <f t="shared" si="1"/>
        <v>0.014404544532359403</v>
      </c>
    </row>
    <row r="66" spans="1:12" ht="12" customHeight="1">
      <c r="A66" s="6">
        <v>61</v>
      </c>
      <c r="B66" s="7" t="s">
        <v>60</v>
      </c>
      <c r="C66" s="19">
        <v>332</v>
      </c>
      <c r="D66" s="3">
        <v>26826983</v>
      </c>
      <c r="E66" s="76">
        <v>431541.14</v>
      </c>
      <c r="F66" s="19">
        <v>345</v>
      </c>
      <c r="G66" s="3">
        <v>30509610</v>
      </c>
      <c r="H66" s="76">
        <v>488818.52</v>
      </c>
      <c r="I66" s="19">
        <f t="shared" si="0"/>
        <v>13</v>
      </c>
      <c r="J66" s="3">
        <f t="shared" si="0"/>
        <v>3682627</v>
      </c>
      <c r="K66" s="76">
        <f t="shared" si="0"/>
        <v>57277.380000000005</v>
      </c>
      <c r="L66" s="79">
        <f t="shared" si="1"/>
        <v>0.13272750774120864</v>
      </c>
    </row>
    <row r="67" spans="1:12" ht="12" customHeight="1">
      <c r="A67" s="6">
        <v>62</v>
      </c>
      <c r="B67" s="7" t="s">
        <v>61</v>
      </c>
      <c r="C67" s="19">
        <v>234</v>
      </c>
      <c r="D67" s="3">
        <v>10649825</v>
      </c>
      <c r="E67" s="76">
        <v>210144.06</v>
      </c>
      <c r="F67" s="19">
        <v>230</v>
      </c>
      <c r="G67" s="3">
        <v>10701440</v>
      </c>
      <c r="H67" s="76">
        <v>209268.82</v>
      </c>
      <c r="I67" s="19">
        <f t="shared" si="0"/>
        <v>-4</v>
      </c>
      <c r="J67" s="3">
        <f t="shared" si="0"/>
        <v>51615</v>
      </c>
      <c r="K67" s="76">
        <f t="shared" si="0"/>
        <v>-875.2399999999907</v>
      </c>
      <c r="L67" s="79">
        <f t="shared" si="1"/>
        <v>-0.00416495236648607</v>
      </c>
    </row>
    <row r="68" spans="1:12" ht="12" customHeight="1">
      <c r="A68" s="6">
        <v>63</v>
      </c>
      <c r="B68" s="7" t="s">
        <v>62</v>
      </c>
      <c r="C68" s="19">
        <v>143</v>
      </c>
      <c r="D68" s="3">
        <v>7992805</v>
      </c>
      <c r="E68" s="76">
        <v>135978.28</v>
      </c>
      <c r="F68" s="19">
        <v>133</v>
      </c>
      <c r="G68" s="3">
        <v>7619295</v>
      </c>
      <c r="H68" s="76">
        <v>132684.44</v>
      </c>
      <c r="I68" s="19">
        <f t="shared" si="0"/>
        <v>-10</v>
      </c>
      <c r="J68" s="3">
        <f t="shared" si="0"/>
        <v>-373510</v>
      </c>
      <c r="K68" s="76">
        <f t="shared" si="0"/>
        <v>-3293.8399999999965</v>
      </c>
      <c r="L68" s="79">
        <f t="shared" si="1"/>
        <v>-0.024223280365070043</v>
      </c>
    </row>
    <row r="69" spans="1:12" ht="12" customHeight="1">
      <c r="A69" s="6">
        <v>64</v>
      </c>
      <c r="B69" s="7" t="s">
        <v>63</v>
      </c>
      <c r="C69" s="19">
        <v>246</v>
      </c>
      <c r="D69" s="3">
        <v>14714449</v>
      </c>
      <c r="E69" s="76">
        <v>277040.32</v>
      </c>
      <c r="F69" s="19">
        <v>261</v>
      </c>
      <c r="G69" s="3">
        <v>15981032</v>
      </c>
      <c r="H69" s="76">
        <v>294405.5</v>
      </c>
      <c r="I69" s="19">
        <f t="shared" si="0"/>
        <v>15</v>
      </c>
      <c r="J69" s="3">
        <f t="shared" si="0"/>
        <v>1266583</v>
      </c>
      <c r="K69" s="76">
        <f t="shared" si="0"/>
        <v>17365.179999999993</v>
      </c>
      <c r="L69" s="79">
        <f t="shared" si="1"/>
        <v>0.06268105667795934</v>
      </c>
    </row>
    <row r="70" spans="1:12" ht="12" customHeight="1">
      <c r="A70" s="6">
        <v>65</v>
      </c>
      <c r="B70" s="7" t="s">
        <v>64</v>
      </c>
      <c r="C70" s="19">
        <v>230</v>
      </c>
      <c r="D70" s="3">
        <v>8179370</v>
      </c>
      <c r="E70" s="76">
        <v>148521.4</v>
      </c>
      <c r="F70" s="19">
        <v>234</v>
      </c>
      <c r="G70" s="3">
        <v>8543615</v>
      </c>
      <c r="H70" s="76">
        <v>151151.16</v>
      </c>
      <c r="I70" s="19">
        <f t="shared" si="0"/>
        <v>4</v>
      </c>
      <c r="J70" s="3">
        <f t="shared" si="0"/>
        <v>364245</v>
      </c>
      <c r="K70" s="76">
        <f t="shared" si="0"/>
        <v>2629.7600000000093</v>
      </c>
      <c r="L70" s="79">
        <f t="shared" si="1"/>
        <v>0.017706269938204254</v>
      </c>
    </row>
    <row r="71" spans="1:12" ht="12" customHeight="1">
      <c r="A71" s="34">
        <v>66</v>
      </c>
      <c r="B71" s="35" t="s">
        <v>65</v>
      </c>
      <c r="C71" s="37">
        <v>561</v>
      </c>
      <c r="D71" s="36">
        <v>44764410</v>
      </c>
      <c r="E71" s="77">
        <v>912934.1</v>
      </c>
      <c r="F71" s="37">
        <v>570</v>
      </c>
      <c r="G71" s="36">
        <v>48948630</v>
      </c>
      <c r="H71" s="77">
        <v>969693.2</v>
      </c>
      <c r="I71" s="37">
        <f aca="true" t="shared" si="2" ref="I71:K98">+F71-C71</f>
        <v>9</v>
      </c>
      <c r="J71" s="36">
        <f t="shared" si="2"/>
        <v>4184220</v>
      </c>
      <c r="K71" s="77">
        <f t="shared" si="2"/>
        <v>56759.09999999998</v>
      </c>
      <c r="L71" s="80">
        <f aca="true" t="shared" si="3" ref="L71:L98">(H71-E71)/E71</f>
        <v>0.06217217650211552</v>
      </c>
    </row>
    <row r="72" spans="1:12" ht="12" customHeight="1">
      <c r="A72" s="34">
        <v>67</v>
      </c>
      <c r="B72" s="35" t="s">
        <v>66</v>
      </c>
      <c r="C72" s="37">
        <v>141</v>
      </c>
      <c r="D72" s="36">
        <v>5079805</v>
      </c>
      <c r="E72" s="77">
        <v>85504.08</v>
      </c>
      <c r="F72" s="37">
        <v>144</v>
      </c>
      <c r="G72" s="36">
        <v>5764376</v>
      </c>
      <c r="H72" s="77">
        <v>96660.92</v>
      </c>
      <c r="I72" s="37">
        <f t="shared" si="2"/>
        <v>3</v>
      </c>
      <c r="J72" s="36">
        <f t="shared" si="2"/>
        <v>684571</v>
      </c>
      <c r="K72" s="77">
        <f t="shared" si="2"/>
        <v>11156.839999999997</v>
      </c>
      <c r="L72" s="80">
        <f t="shared" si="3"/>
        <v>0.13048313016174196</v>
      </c>
    </row>
    <row r="73" spans="1:12" ht="12" customHeight="1">
      <c r="A73" s="34">
        <v>68</v>
      </c>
      <c r="B73" s="35" t="s">
        <v>67</v>
      </c>
      <c r="C73" s="37">
        <v>110</v>
      </c>
      <c r="D73" s="36">
        <v>6673396</v>
      </c>
      <c r="E73" s="77">
        <v>94532.4</v>
      </c>
      <c r="F73" s="37">
        <v>109</v>
      </c>
      <c r="G73" s="36">
        <v>7531410</v>
      </c>
      <c r="H73" s="77">
        <v>111066.64</v>
      </c>
      <c r="I73" s="37">
        <f t="shared" si="2"/>
        <v>-1</v>
      </c>
      <c r="J73" s="36">
        <f t="shared" si="2"/>
        <v>858014</v>
      </c>
      <c r="K73" s="77">
        <f t="shared" si="2"/>
        <v>16534.240000000005</v>
      </c>
      <c r="L73" s="80">
        <f t="shared" si="3"/>
        <v>0.17490553503349124</v>
      </c>
    </row>
    <row r="74" spans="1:12" ht="12" customHeight="1">
      <c r="A74" s="34">
        <v>69</v>
      </c>
      <c r="B74" s="35" t="s">
        <v>68</v>
      </c>
      <c r="C74" s="37">
        <v>282</v>
      </c>
      <c r="D74" s="36">
        <v>24206008</v>
      </c>
      <c r="E74" s="77">
        <v>428307.28</v>
      </c>
      <c r="F74" s="37">
        <v>293</v>
      </c>
      <c r="G74" s="36">
        <v>27061663</v>
      </c>
      <c r="H74" s="77">
        <v>477898.52</v>
      </c>
      <c r="I74" s="37">
        <f t="shared" si="2"/>
        <v>11</v>
      </c>
      <c r="J74" s="36">
        <f t="shared" si="2"/>
        <v>2855655</v>
      </c>
      <c r="K74" s="77">
        <f t="shared" si="2"/>
        <v>49591.23999999999</v>
      </c>
      <c r="L74" s="80">
        <f t="shared" si="3"/>
        <v>0.11578425657392512</v>
      </c>
    </row>
    <row r="75" spans="1:12" ht="12" customHeight="1">
      <c r="A75" s="34">
        <v>70</v>
      </c>
      <c r="B75" s="35" t="s">
        <v>69</v>
      </c>
      <c r="C75" s="37">
        <v>281</v>
      </c>
      <c r="D75" s="36">
        <v>22587110</v>
      </c>
      <c r="E75" s="77">
        <v>351731.28</v>
      </c>
      <c r="F75" s="37">
        <v>290</v>
      </c>
      <c r="G75" s="36">
        <v>24326715</v>
      </c>
      <c r="H75" s="77">
        <v>386828.9</v>
      </c>
      <c r="I75" s="37">
        <f t="shared" si="2"/>
        <v>9</v>
      </c>
      <c r="J75" s="36">
        <f t="shared" si="2"/>
        <v>1739605</v>
      </c>
      <c r="K75" s="77">
        <f t="shared" si="2"/>
        <v>35097.619999999995</v>
      </c>
      <c r="L75" s="80">
        <f t="shared" si="3"/>
        <v>0.09978532475132719</v>
      </c>
    </row>
    <row r="76" spans="1:12" ht="12" customHeight="1">
      <c r="A76" s="6">
        <v>71</v>
      </c>
      <c r="B76" s="7" t="s">
        <v>70</v>
      </c>
      <c r="C76" s="19">
        <v>876</v>
      </c>
      <c r="D76" s="3">
        <v>97492525</v>
      </c>
      <c r="E76" s="76">
        <v>1708338.1</v>
      </c>
      <c r="F76" s="19">
        <v>917</v>
      </c>
      <c r="G76" s="3">
        <v>112735170</v>
      </c>
      <c r="H76" s="76">
        <v>1947713.12</v>
      </c>
      <c r="I76" s="19">
        <f t="shared" si="2"/>
        <v>41</v>
      </c>
      <c r="J76" s="3">
        <f t="shared" si="2"/>
        <v>15242645</v>
      </c>
      <c r="K76" s="76">
        <f t="shared" si="2"/>
        <v>239375.02000000002</v>
      </c>
      <c r="L76" s="79">
        <f t="shared" si="3"/>
        <v>0.14012157195346753</v>
      </c>
    </row>
    <row r="77" spans="1:12" ht="12" customHeight="1">
      <c r="A77" s="6">
        <v>72</v>
      </c>
      <c r="B77" s="7" t="s">
        <v>71</v>
      </c>
      <c r="C77" s="19">
        <v>220</v>
      </c>
      <c r="D77" s="3">
        <v>14602262</v>
      </c>
      <c r="E77" s="76">
        <v>221280.42</v>
      </c>
      <c r="F77" s="19">
        <v>222</v>
      </c>
      <c r="G77" s="3">
        <v>15688734</v>
      </c>
      <c r="H77" s="76">
        <v>244131.42</v>
      </c>
      <c r="I77" s="19">
        <f t="shared" si="2"/>
        <v>2</v>
      </c>
      <c r="J77" s="3">
        <f t="shared" si="2"/>
        <v>1086472</v>
      </c>
      <c r="K77" s="76">
        <f t="shared" si="2"/>
        <v>22851</v>
      </c>
      <c r="L77" s="79">
        <f t="shared" si="3"/>
        <v>0.10326715757318247</v>
      </c>
    </row>
    <row r="78" spans="1:12" ht="12" customHeight="1">
      <c r="A78" s="6">
        <v>73</v>
      </c>
      <c r="B78" s="7" t="s">
        <v>72</v>
      </c>
      <c r="C78" s="19">
        <v>412</v>
      </c>
      <c r="D78" s="3">
        <v>27860713</v>
      </c>
      <c r="E78" s="76">
        <v>503848.2</v>
      </c>
      <c r="F78" s="19">
        <v>434</v>
      </c>
      <c r="G78" s="3">
        <v>30042336</v>
      </c>
      <c r="H78" s="76">
        <v>543523.5</v>
      </c>
      <c r="I78" s="19">
        <f t="shared" si="2"/>
        <v>22</v>
      </c>
      <c r="J78" s="3">
        <f t="shared" si="2"/>
        <v>2181623</v>
      </c>
      <c r="K78" s="76">
        <f t="shared" si="2"/>
        <v>39675.29999999999</v>
      </c>
      <c r="L78" s="79">
        <f t="shared" si="3"/>
        <v>0.07874455044197834</v>
      </c>
    </row>
    <row r="79" spans="1:12" ht="12" customHeight="1">
      <c r="A79" s="6">
        <v>74</v>
      </c>
      <c r="B79" s="7" t="s">
        <v>73</v>
      </c>
      <c r="C79" s="19">
        <v>466</v>
      </c>
      <c r="D79" s="3">
        <v>16889289</v>
      </c>
      <c r="E79" s="76">
        <v>319127.9</v>
      </c>
      <c r="F79" s="19">
        <v>448</v>
      </c>
      <c r="G79" s="3">
        <v>17283808</v>
      </c>
      <c r="H79" s="76">
        <v>321281.76</v>
      </c>
      <c r="I79" s="19">
        <f t="shared" si="2"/>
        <v>-18</v>
      </c>
      <c r="J79" s="3">
        <f t="shared" si="2"/>
        <v>394519</v>
      </c>
      <c r="K79" s="76">
        <f t="shared" si="2"/>
        <v>2153.859999999986</v>
      </c>
      <c r="L79" s="79">
        <f t="shared" si="3"/>
        <v>0.006749206196011022</v>
      </c>
    </row>
    <row r="80" spans="1:12" ht="12" customHeight="1">
      <c r="A80" s="6">
        <v>75</v>
      </c>
      <c r="B80" s="7" t="s">
        <v>74</v>
      </c>
      <c r="C80" s="19">
        <v>58</v>
      </c>
      <c r="D80" s="3">
        <v>2096350</v>
      </c>
      <c r="E80" s="76">
        <v>30731.72</v>
      </c>
      <c r="F80" s="19">
        <v>62</v>
      </c>
      <c r="G80" s="3">
        <v>2309096</v>
      </c>
      <c r="H80" s="76">
        <v>33595.1</v>
      </c>
      <c r="I80" s="19">
        <f t="shared" si="2"/>
        <v>4</v>
      </c>
      <c r="J80" s="3">
        <f t="shared" si="2"/>
        <v>212746</v>
      </c>
      <c r="K80" s="76">
        <f t="shared" si="2"/>
        <v>2863.3799999999974</v>
      </c>
      <c r="L80" s="79">
        <f t="shared" si="3"/>
        <v>0.09317343773794624</v>
      </c>
    </row>
    <row r="81" spans="1:12" ht="12" customHeight="1">
      <c r="A81" s="34">
        <v>76</v>
      </c>
      <c r="B81" s="35" t="s">
        <v>75</v>
      </c>
      <c r="C81" s="37">
        <v>443</v>
      </c>
      <c r="D81" s="36">
        <v>30854915</v>
      </c>
      <c r="E81" s="77">
        <v>568799.42</v>
      </c>
      <c r="F81" s="37">
        <v>435</v>
      </c>
      <c r="G81" s="36">
        <v>32770240</v>
      </c>
      <c r="H81" s="77">
        <v>602192.74</v>
      </c>
      <c r="I81" s="37">
        <f t="shared" si="2"/>
        <v>-8</v>
      </c>
      <c r="J81" s="36">
        <f t="shared" si="2"/>
        <v>1915325</v>
      </c>
      <c r="K81" s="77">
        <f t="shared" si="2"/>
        <v>33393.31999999995</v>
      </c>
      <c r="L81" s="80">
        <f t="shared" si="3"/>
        <v>0.05870842835950843</v>
      </c>
    </row>
    <row r="82" spans="1:12" ht="12" customHeight="1">
      <c r="A82" s="34">
        <v>77</v>
      </c>
      <c r="B82" s="35" t="s">
        <v>76</v>
      </c>
      <c r="C82" s="37">
        <v>3289</v>
      </c>
      <c r="D82" s="36">
        <v>560941607</v>
      </c>
      <c r="E82" s="77">
        <v>13039947.84</v>
      </c>
      <c r="F82" s="37">
        <v>3640</v>
      </c>
      <c r="G82" s="36">
        <v>669392637</v>
      </c>
      <c r="H82" s="77">
        <v>15461261.02</v>
      </c>
      <c r="I82" s="37">
        <f t="shared" si="2"/>
        <v>351</v>
      </c>
      <c r="J82" s="36">
        <f t="shared" si="2"/>
        <v>108451030</v>
      </c>
      <c r="K82" s="77">
        <f t="shared" si="2"/>
        <v>2421313.1799999997</v>
      </c>
      <c r="L82" s="80">
        <f t="shared" si="3"/>
        <v>0.18568426881069486</v>
      </c>
    </row>
    <row r="83" spans="1:12" ht="12" customHeight="1">
      <c r="A83" s="34">
        <v>78</v>
      </c>
      <c r="B83" s="35" t="s">
        <v>77</v>
      </c>
      <c r="C83" s="37">
        <v>768</v>
      </c>
      <c r="D83" s="36">
        <v>85244756</v>
      </c>
      <c r="E83" s="77">
        <v>1537423.48</v>
      </c>
      <c r="F83" s="37">
        <v>795</v>
      </c>
      <c r="G83" s="36">
        <v>94798008</v>
      </c>
      <c r="H83" s="77">
        <v>1698705.82</v>
      </c>
      <c r="I83" s="37">
        <f t="shared" si="2"/>
        <v>27</v>
      </c>
      <c r="J83" s="36">
        <f t="shared" si="2"/>
        <v>9553252</v>
      </c>
      <c r="K83" s="77">
        <f t="shared" si="2"/>
        <v>161282.34000000008</v>
      </c>
      <c r="L83" s="80">
        <f t="shared" si="3"/>
        <v>0.10490430392021857</v>
      </c>
    </row>
    <row r="84" spans="1:12" ht="12" customHeight="1">
      <c r="A84" s="34">
        <v>79</v>
      </c>
      <c r="B84" s="35" t="s">
        <v>78</v>
      </c>
      <c r="C84" s="37">
        <v>1568</v>
      </c>
      <c r="D84" s="36">
        <v>112718654</v>
      </c>
      <c r="E84" s="77">
        <v>2426245.82</v>
      </c>
      <c r="F84" s="37">
        <v>1542</v>
      </c>
      <c r="G84" s="36">
        <v>118317448</v>
      </c>
      <c r="H84" s="77">
        <v>2538685.92</v>
      </c>
      <c r="I84" s="37">
        <f t="shared" si="2"/>
        <v>-26</v>
      </c>
      <c r="J84" s="36">
        <f t="shared" si="2"/>
        <v>5598794</v>
      </c>
      <c r="K84" s="77">
        <f t="shared" si="2"/>
        <v>112440.1000000001</v>
      </c>
      <c r="L84" s="80">
        <f t="shared" si="3"/>
        <v>0.04634324315909593</v>
      </c>
    </row>
    <row r="85" spans="1:12" ht="12" customHeight="1">
      <c r="A85" s="34">
        <v>80</v>
      </c>
      <c r="B85" s="35" t="s">
        <v>79</v>
      </c>
      <c r="C85" s="37">
        <v>445</v>
      </c>
      <c r="D85" s="36">
        <v>48202276</v>
      </c>
      <c r="E85" s="77">
        <v>791839.42</v>
      </c>
      <c r="F85" s="37">
        <v>472</v>
      </c>
      <c r="G85" s="36">
        <v>52672270</v>
      </c>
      <c r="H85" s="77">
        <v>858777.98</v>
      </c>
      <c r="I85" s="37">
        <f t="shared" si="2"/>
        <v>27</v>
      </c>
      <c r="J85" s="36">
        <f t="shared" si="2"/>
        <v>4469994</v>
      </c>
      <c r="K85" s="77">
        <f t="shared" si="2"/>
        <v>66938.55999999994</v>
      </c>
      <c r="L85" s="80">
        <f t="shared" si="3"/>
        <v>0.08453552362927313</v>
      </c>
    </row>
    <row r="86" spans="1:12" ht="12" customHeight="1">
      <c r="A86" s="6">
        <v>81</v>
      </c>
      <c r="B86" s="7" t="s">
        <v>80</v>
      </c>
      <c r="C86" s="19">
        <v>241</v>
      </c>
      <c r="D86" s="3">
        <v>10678978</v>
      </c>
      <c r="E86" s="76">
        <v>199011</v>
      </c>
      <c r="F86" s="19">
        <v>224</v>
      </c>
      <c r="G86" s="3">
        <v>10889288</v>
      </c>
      <c r="H86" s="76">
        <v>199258.18</v>
      </c>
      <c r="I86" s="19">
        <f t="shared" si="2"/>
        <v>-17</v>
      </c>
      <c r="J86" s="3">
        <f t="shared" si="2"/>
        <v>210310</v>
      </c>
      <c r="K86" s="76">
        <f t="shared" si="2"/>
        <v>247.17999999999302</v>
      </c>
      <c r="L86" s="79">
        <f t="shared" si="3"/>
        <v>0.0012420418971815278</v>
      </c>
    </row>
    <row r="87" spans="1:12" ht="12" customHeight="1">
      <c r="A87" s="6">
        <v>82</v>
      </c>
      <c r="B87" s="7" t="s">
        <v>81</v>
      </c>
      <c r="C87" s="19">
        <v>171</v>
      </c>
      <c r="D87" s="3">
        <v>9285187</v>
      </c>
      <c r="E87" s="76">
        <v>149225.78</v>
      </c>
      <c r="F87" s="19">
        <v>170</v>
      </c>
      <c r="G87" s="3">
        <v>9949210</v>
      </c>
      <c r="H87" s="76">
        <v>158699.32</v>
      </c>
      <c r="I87" s="19">
        <f t="shared" si="2"/>
        <v>-1</v>
      </c>
      <c r="J87" s="3">
        <f t="shared" si="2"/>
        <v>664023</v>
      </c>
      <c r="K87" s="76">
        <f t="shared" si="2"/>
        <v>9473.540000000008</v>
      </c>
      <c r="L87" s="79">
        <f t="shared" si="3"/>
        <v>0.06348460701629442</v>
      </c>
    </row>
    <row r="88" spans="1:12" ht="12" customHeight="1">
      <c r="A88" s="6">
        <v>83</v>
      </c>
      <c r="B88" s="7" t="s">
        <v>82</v>
      </c>
      <c r="C88" s="19">
        <v>34</v>
      </c>
      <c r="D88" s="3">
        <v>1596535</v>
      </c>
      <c r="E88" s="76">
        <v>19846.12</v>
      </c>
      <c r="F88" s="19">
        <v>39</v>
      </c>
      <c r="G88" s="3">
        <v>1747540</v>
      </c>
      <c r="H88" s="76">
        <v>22070.82</v>
      </c>
      <c r="I88" s="19">
        <f t="shared" si="2"/>
        <v>5</v>
      </c>
      <c r="J88" s="3">
        <f t="shared" si="2"/>
        <v>151005</v>
      </c>
      <c r="K88" s="76">
        <f t="shared" si="2"/>
        <v>2224.7000000000007</v>
      </c>
      <c r="L88" s="79">
        <f t="shared" si="3"/>
        <v>0.11209747799569895</v>
      </c>
    </row>
    <row r="89" spans="1:12" ht="12" customHeight="1">
      <c r="A89" s="6">
        <v>84</v>
      </c>
      <c r="B89" s="7" t="s">
        <v>83</v>
      </c>
      <c r="C89" s="19">
        <v>213</v>
      </c>
      <c r="D89" s="3">
        <v>19284200</v>
      </c>
      <c r="E89" s="76">
        <v>336754.68</v>
      </c>
      <c r="F89" s="19">
        <v>227</v>
      </c>
      <c r="G89" s="3">
        <v>20675915</v>
      </c>
      <c r="H89" s="76">
        <v>355315.1</v>
      </c>
      <c r="I89" s="19">
        <f t="shared" si="2"/>
        <v>14</v>
      </c>
      <c r="J89" s="3">
        <f t="shared" si="2"/>
        <v>1391715</v>
      </c>
      <c r="K89" s="76">
        <f t="shared" si="2"/>
        <v>18560.419999999984</v>
      </c>
      <c r="L89" s="79">
        <f t="shared" si="3"/>
        <v>0.05511555177199017</v>
      </c>
    </row>
    <row r="90" spans="1:12" ht="12" customHeight="1">
      <c r="A90" s="6">
        <v>85</v>
      </c>
      <c r="B90" s="7" t="s">
        <v>84</v>
      </c>
      <c r="C90" s="19">
        <v>293</v>
      </c>
      <c r="D90" s="3">
        <v>12527329</v>
      </c>
      <c r="E90" s="76">
        <v>164864.7</v>
      </c>
      <c r="F90" s="19">
        <v>274</v>
      </c>
      <c r="G90" s="3">
        <v>13326093</v>
      </c>
      <c r="H90" s="76">
        <v>185500.92</v>
      </c>
      <c r="I90" s="19">
        <f t="shared" si="2"/>
        <v>-19</v>
      </c>
      <c r="J90" s="3">
        <f t="shared" si="2"/>
        <v>798764</v>
      </c>
      <c r="K90" s="76">
        <f t="shared" si="2"/>
        <v>20636.22</v>
      </c>
      <c r="L90" s="79">
        <f t="shared" si="3"/>
        <v>0.1251706399247383</v>
      </c>
    </row>
    <row r="91" spans="1:12" ht="12" customHeight="1">
      <c r="A91" s="34">
        <v>86</v>
      </c>
      <c r="B91" s="35" t="s">
        <v>85</v>
      </c>
      <c r="C91" s="37">
        <v>33</v>
      </c>
      <c r="D91" s="36">
        <v>1767968</v>
      </c>
      <c r="E91" s="77">
        <v>23023.38</v>
      </c>
      <c r="F91" s="37">
        <v>31</v>
      </c>
      <c r="G91" s="36">
        <v>1819048</v>
      </c>
      <c r="H91" s="77">
        <v>21820.68</v>
      </c>
      <c r="I91" s="37">
        <f t="shared" si="2"/>
        <v>-2</v>
      </c>
      <c r="J91" s="36">
        <f t="shared" si="2"/>
        <v>51080</v>
      </c>
      <c r="K91" s="77">
        <f t="shared" si="2"/>
        <v>-1202.7000000000007</v>
      </c>
      <c r="L91" s="80">
        <f t="shared" si="3"/>
        <v>-0.05223820307878342</v>
      </c>
    </row>
    <row r="92" spans="1:12" ht="12" customHeight="1">
      <c r="A92" s="34">
        <v>87</v>
      </c>
      <c r="B92" s="35" t="s">
        <v>86</v>
      </c>
      <c r="C92" s="37">
        <v>117</v>
      </c>
      <c r="D92" s="36">
        <v>5812030</v>
      </c>
      <c r="E92" s="77">
        <v>109812.12</v>
      </c>
      <c r="F92" s="37">
        <v>103</v>
      </c>
      <c r="G92" s="36">
        <v>5000030</v>
      </c>
      <c r="H92" s="77">
        <v>95866.52</v>
      </c>
      <c r="I92" s="37">
        <f t="shared" si="2"/>
        <v>-14</v>
      </c>
      <c r="J92" s="36">
        <f t="shared" si="2"/>
        <v>-812000</v>
      </c>
      <c r="K92" s="77">
        <f t="shared" si="2"/>
        <v>-13945.599999999991</v>
      </c>
      <c r="L92" s="80">
        <f t="shared" si="3"/>
        <v>-0.12699508943092977</v>
      </c>
    </row>
    <row r="93" spans="1:12" ht="12" customHeight="1">
      <c r="A93" s="34">
        <v>88</v>
      </c>
      <c r="B93" s="35" t="s">
        <v>87</v>
      </c>
      <c r="C93" s="37">
        <v>201</v>
      </c>
      <c r="D93" s="36">
        <v>10628445</v>
      </c>
      <c r="E93" s="77">
        <v>225053.76</v>
      </c>
      <c r="F93" s="37">
        <v>211</v>
      </c>
      <c r="G93" s="36">
        <v>12908075</v>
      </c>
      <c r="H93" s="77">
        <v>269150.8</v>
      </c>
      <c r="I93" s="37">
        <f t="shared" si="2"/>
        <v>10</v>
      </c>
      <c r="J93" s="36">
        <f t="shared" si="2"/>
        <v>2279630</v>
      </c>
      <c r="K93" s="77">
        <f t="shared" si="2"/>
        <v>44097.03999999998</v>
      </c>
      <c r="L93" s="80">
        <f t="shared" si="3"/>
        <v>0.195940027840459</v>
      </c>
    </row>
    <row r="94" spans="1:12" ht="12" customHeight="1">
      <c r="A94" s="34">
        <v>89</v>
      </c>
      <c r="B94" s="35" t="s">
        <v>88</v>
      </c>
      <c r="C94" s="37">
        <v>590</v>
      </c>
      <c r="D94" s="36">
        <v>80692815</v>
      </c>
      <c r="E94" s="77">
        <v>1574760.24</v>
      </c>
      <c r="F94" s="37">
        <v>598</v>
      </c>
      <c r="G94" s="36">
        <v>85044408</v>
      </c>
      <c r="H94" s="77">
        <v>1601572.7</v>
      </c>
      <c r="I94" s="37">
        <f t="shared" si="2"/>
        <v>8</v>
      </c>
      <c r="J94" s="36">
        <f t="shared" si="2"/>
        <v>4351593</v>
      </c>
      <c r="K94" s="77">
        <f t="shared" si="2"/>
        <v>26812.459999999963</v>
      </c>
      <c r="L94" s="80">
        <f t="shared" si="3"/>
        <v>0.017026376027883434</v>
      </c>
    </row>
    <row r="95" spans="1:12" ht="12" customHeight="1">
      <c r="A95" s="34">
        <v>90</v>
      </c>
      <c r="B95" s="35" t="s">
        <v>89</v>
      </c>
      <c r="C95" s="37">
        <v>176</v>
      </c>
      <c r="D95" s="36">
        <v>13710995</v>
      </c>
      <c r="E95" s="77">
        <v>238049.22</v>
      </c>
      <c r="F95" s="37">
        <v>187</v>
      </c>
      <c r="G95" s="36">
        <v>14533530</v>
      </c>
      <c r="H95" s="77">
        <v>254979.44</v>
      </c>
      <c r="I95" s="37">
        <f t="shared" si="2"/>
        <v>11</v>
      </c>
      <c r="J95" s="36">
        <f t="shared" si="2"/>
        <v>822535</v>
      </c>
      <c r="K95" s="77">
        <f t="shared" si="2"/>
        <v>16930.22</v>
      </c>
      <c r="L95" s="80">
        <f t="shared" si="3"/>
        <v>0.0711206699185992</v>
      </c>
    </row>
    <row r="96" spans="1:12" ht="12" customHeight="1">
      <c r="A96" s="6">
        <v>91</v>
      </c>
      <c r="B96" s="7" t="s">
        <v>90</v>
      </c>
      <c r="C96" s="19">
        <v>167</v>
      </c>
      <c r="D96" s="3">
        <v>6328540</v>
      </c>
      <c r="E96" s="76">
        <v>115871.06</v>
      </c>
      <c r="F96" s="19">
        <v>159</v>
      </c>
      <c r="G96" s="3">
        <v>6355310</v>
      </c>
      <c r="H96" s="76">
        <v>113439.88</v>
      </c>
      <c r="I96" s="19">
        <f t="shared" si="2"/>
        <v>-8</v>
      </c>
      <c r="J96" s="3">
        <f t="shared" si="2"/>
        <v>26770</v>
      </c>
      <c r="K96" s="76">
        <f t="shared" si="2"/>
        <v>-2431.179999999993</v>
      </c>
      <c r="L96" s="79">
        <f t="shared" si="3"/>
        <v>-0.020981770599146958</v>
      </c>
    </row>
    <row r="97" spans="1:12" ht="12" customHeight="1">
      <c r="A97" s="6">
        <v>92</v>
      </c>
      <c r="B97" s="7" t="s">
        <v>91</v>
      </c>
      <c r="C97" s="19">
        <v>23</v>
      </c>
      <c r="D97" s="3">
        <v>818245</v>
      </c>
      <c r="E97" s="76">
        <v>9155.9</v>
      </c>
      <c r="F97" s="19">
        <v>24</v>
      </c>
      <c r="G97" s="3">
        <v>883625</v>
      </c>
      <c r="H97" s="76">
        <v>10061.44</v>
      </c>
      <c r="I97" s="19">
        <f t="shared" si="2"/>
        <v>1</v>
      </c>
      <c r="J97" s="3">
        <f t="shared" si="2"/>
        <v>65380</v>
      </c>
      <c r="K97" s="76">
        <f>+H97-E97</f>
        <v>905.5400000000009</v>
      </c>
      <c r="L97" s="79">
        <f t="shared" si="3"/>
        <v>0.09890234712043611</v>
      </c>
    </row>
    <row r="98" spans="1:12" ht="12" customHeight="1" thickBot="1">
      <c r="A98" s="6">
        <v>93</v>
      </c>
      <c r="B98" s="7" t="s">
        <v>92</v>
      </c>
      <c r="C98" s="19">
        <v>378</v>
      </c>
      <c r="D98" s="3">
        <v>28674604</v>
      </c>
      <c r="E98" s="76">
        <v>492726.36</v>
      </c>
      <c r="F98" s="19">
        <v>393</v>
      </c>
      <c r="G98" s="3">
        <v>32135683</v>
      </c>
      <c r="H98" s="76">
        <v>564542.3</v>
      </c>
      <c r="I98" s="19">
        <f t="shared" si="2"/>
        <v>15</v>
      </c>
      <c r="J98" s="3">
        <f>+G98-D98</f>
        <v>3461079</v>
      </c>
      <c r="K98" s="76">
        <f>+H98-E98</f>
        <v>71815.94000000006</v>
      </c>
      <c r="L98" s="79">
        <f t="shared" si="3"/>
        <v>0.14575217774019653</v>
      </c>
    </row>
    <row r="99" spans="1:12" s="33" customFormat="1" ht="13.5" thickTop="1">
      <c r="A99" s="48"/>
      <c r="B99" s="49" t="s">
        <v>93</v>
      </c>
      <c r="C99" s="50">
        <v>49390</v>
      </c>
      <c r="D99" s="51">
        <v>4884443455</v>
      </c>
      <c r="E99" s="90">
        <v>98932339.73000003</v>
      </c>
      <c r="F99" s="50">
        <f aca="true" t="shared" si="4" ref="F99:K99">SUM(F6:F98)</f>
        <v>51200</v>
      </c>
      <c r="G99" s="51">
        <f t="shared" si="4"/>
        <v>5559532405</v>
      </c>
      <c r="H99" s="90">
        <f t="shared" si="4"/>
        <v>112092817.13999997</v>
      </c>
      <c r="I99" s="50">
        <f t="shared" si="4"/>
        <v>1810</v>
      </c>
      <c r="J99" s="51">
        <f t="shared" si="4"/>
        <v>675088950</v>
      </c>
      <c r="K99" s="90">
        <f t="shared" si="4"/>
        <v>13160477.41</v>
      </c>
      <c r="L99" s="91">
        <f>(H99-E99)/E99</f>
        <v>0.13302502948900927</v>
      </c>
    </row>
    <row r="100" spans="2:12" ht="12.75" customHeight="1">
      <c r="B100" s="25"/>
      <c r="C100" s="25"/>
      <c r="D100" s="25"/>
      <c r="E100" s="26"/>
      <c r="F100" s="25"/>
      <c r="G100" s="25"/>
      <c r="H100" s="26"/>
      <c r="I100" s="25"/>
      <c r="J100" s="25"/>
      <c r="K100" s="26"/>
      <c r="L100" s="16"/>
    </row>
    <row r="101" spans="2:12" ht="12.75">
      <c r="B101" s="25"/>
      <c r="C101" s="25"/>
      <c r="D101" s="25"/>
      <c r="E101" s="26"/>
      <c r="F101" s="25"/>
      <c r="G101" s="25"/>
      <c r="H101" s="26"/>
      <c r="I101" s="25"/>
      <c r="J101" s="25"/>
      <c r="K101" s="26"/>
      <c r="L101" s="16"/>
    </row>
    <row r="102" spans="2:12" ht="15">
      <c r="B102" s="16"/>
      <c r="C102" s="25"/>
      <c r="D102" s="28"/>
      <c r="E102" s="28"/>
      <c r="F102" s="28"/>
      <c r="G102" s="29"/>
      <c r="H102" s="29"/>
      <c r="I102" s="29"/>
      <c r="J102" s="16"/>
      <c r="K102" s="27"/>
      <c r="L102" s="16"/>
    </row>
    <row r="103" spans="2:12" ht="15">
      <c r="B103" s="16"/>
      <c r="C103" s="25"/>
      <c r="D103" s="28"/>
      <c r="E103" s="28"/>
      <c r="F103" s="28"/>
      <c r="G103" s="29"/>
      <c r="H103" s="29"/>
      <c r="I103" s="29"/>
      <c r="J103" s="16"/>
      <c r="K103" s="27"/>
      <c r="L103" s="16"/>
    </row>
    <row r="104" spans="2:12" ht="12.75" customHeight="1">
      <c r="B104" s="16"/>
      <c r="C104" s="25"/>
      <c r="D104" s="28"/>
      <c r="E104" s="28"/>
      <c r="F104" s="28"/>
      <c r="G104" s="29"/>
      <c r="H104" s="29"/>
      <c r="I104" s="29"/>
      <c r="J104" s="16"/>
      <c r="K104" s="27"/>
      <c r="L104" s="16"/>
    </row>
    <row r="105" spans="2:12" ht="12.75" customHeight="1">
      <c r="B105" s="28"/>
      <c r="C105" s="28"/>
      <c r="D105" s="28"/>
      <c r="E105" s="28"/>
      <c r="F105" s="28"/>
      <c r="G105" s="28"/>
      <c r="H105" s="28"/>
      <c r="I105" s="28"/>
      <c r="J105" s="16"/>
      <c r="K105" s="27"/>
      <c r="L105" s="16"/>
    </row>
    <row r="106" spans="2:9" ht="12.75" customHeight="1">
      <c r="B106" s="17"/>
      <c r="C106" s="17"/>
      <c r="D106" s="17"/>
      <c r="E106" s="17"/>
      <c r="F106" s="17"/>
      <c r="G106" s="17"/>
      <c r="H106" s="17"/>
      <c r="I106" s="17"/>
    </row>
    <row r="107" spans="1:3" ht="12.75">
      <c r="A107" s="1"/>
      <c r="C107" s="1"/>
    </row>
  </sheetData>
  <sheetProtection/>
  <mergeCells count="1">
    <mergeCell ref="A3:B5"/>
  </mergeCells>
  <printOptions horizontalCentered="1"/>
  <pageMargins left="0.2" right="0.5" top="0.25" bottom="0.25" header="0" footer="0.25"/>
  <pageSetup fitToHeight="1" fitToWidth="1" horizontalDpi="600" verticalDpi="600" orientation="portrait" scale="64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Gusman, Cathy</cp:lastModifiedBy>
  <cp:lastPrinted>2020-03-10T20:27:03Z</cp:lastPrinted>
  <dcterms:created xsi:type="dcterms:W3CDTF">2002-02-14T17:34:37Z</dcterms:created>
  <dcterms:modified xsi:type="dcterms:W3CDTF">2022-03-15T21:02:58Z</dcterms:modified>
  <cp:category/>
  <cp:version/>
  <cp:contentType/>
  <cp:contentStatus/>
</cp:coreProperties>
</file>