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9405" tabRatio="599" activeTab="11"/>
  </bookViews>
  <sheets>
    <sheet name="table 14 pg1" sheetId="1" r:id="rId1"/>
    <sheet name="table 14 pg2" sheetId="2" r:id="rId2"/>
    <sheet name="table 14 pg3" sheetId="3" r:id="rId3"/>
    <sheet name="table 14 pg4" sheetId="4" r:id="rId4"/>
    <sheet name="table 14 pg5" sheetId="5" r:id="rId5"/>
    <sheet name="table 14 pg6" sheetId="6" r:id="rId6"/>
    <sheet name="table 14 pg7" sheetId="7" r:id="rId7"/>
    <sheet name="table 14 pg8" sheetId="8" r:id="rId8"/>
    <sheet name="table 14 pg9" sheetId="9" r:id="rId9"/>
    <sheet name="table 14 pg10" sheetId="10" r:id="rId10"/>
    <sheet name="table 14 pg11" sheetId="11" r:id="rId11"/>
    <sheet name="table 14 pg12" sheetId="12" r:id="rId12"/>
    <sheet name="export file" sheetId="13" r:id="rId13"/>
    <sheet name="Sheet5" sheetId="14" r:id="rId14"/>
  </sheets>
  <definedNames>
    <definedName name="_xlnm.Print_Area" localSheetId="0">'table 14 pg1'!$A$1:$G$57</definedName>
    <definedName name="_xlnm.Print_Area" localSheetId="9">'table 14 pg10'!$A$1:$G$41</definedName>
    <definedName name="_xlnm.Print_Area" localSheetId="10">'table 14 pg11'!$A$1:$G$40</definedName>
    <definedName name="_xlnm.Print_Area" localSheetId="11">'table 14 pg12'!$A$1:$G$28</definedName>
    <definedName name="_xlnm.Print_Area" localSheetId="1">'table 14 pg2'!$A$1:$G$45</definedName>
    <definedName name="_xlnm.Print_Area" localSheetId="2">'table 14 pg3'!$A$1:$G$42</definedName>
    <definedName name="_xlnm.Print_Area" localSheetId="3">'table 14 pg4'!$A$1:$G$41</definedName>
    <definedName name="_xlnm.Print_Area" localSheetId="4">'table 14 pg5'!$A$1:$G$27</definedName>
    <definedName name="_xlnm.Print_Area" localSheetId="5">'table 14 pg6'!$A$1:$G$41</definedName>
    <definedName name="_xlnm.Print_Area" localSheetId="6">'table 14 pg7'!$A$1:$G$35</definedName>
    <definedName name="_xlnm.Print_Area" localSheetId="7">'table 14 pg8'!$A$1:$G$46</definedName>
    <definedName name="_xlnm.Print_Area" localSheetId="8">'table 14 pg9'!$A$1:$G$37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<sst xmlns="http://schemas.openxmlformats.org/spreadsheetml/2006/main" count="2231" uniqueCount="365">
  <si>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</si>
  <si>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</si>
  <si>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</si>
  <si>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</si>
  <si>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</si>
  <si>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</si>
  <si>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</si>
  <si>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</si>
  <si>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</si>
  <si>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</si>
  <si>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</si>
  <si>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</si>
  <si>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</si>
  <si>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Bond</t>
  </si>
  <si>
    <t>Code</t>
  </si>
  <si>
    <t>KENESAW 3 BOND</t>
  </si>
  <si>
    <t>School Bond Total</t>
  </si>
  <si>
    <t>HASTINGS 18 BOND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</si>
  <si>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</si>
  <si>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</si>
  <si>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</si>
  <si>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</si>
  <si>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</si>
  <si>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</si>
  <si>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</si>
  <si>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</si>
  <si>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School Bond Value</t>
  </si>
  <si>
    <t>School Bond Taxes</t>
  </si>
  <si>
    <t>ELM CREEK 9 BOND 2008</t>
  </si>
  <si>
    <t>DAWSON</t>
  </si>
  <si>
    <t>10-0019</t>
  </si>
  <si>
    <t>SHELTON 19 BOND</t>
  </si>
  <si>
    <t>SHERMAN</t>
  </si>
  <si>
    <t>10-0105</t>
  </si>
  <si>
    <t>PLEASANTON 105 BOND 2013</t>
  </si>
  <si>
    <t>10-0119</t>
  </si>
  <si>
    <t>AMHERST 119 BOND</t>
  </si>
  <si>
    <t>AMHERST 119 AFFIL BOND 9-12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</si>
  <si>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</si>
  <si>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</si>
  <si>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</si>
  <si>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</si>
  <si>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</si>
  <si>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</si>
  <si>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</si>
  <si>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</si>
  <si>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</si>
  <si>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DAVID CITY 56 9-12 QCPUF BOND</t>
  </si>
  <si>
    <t>DAVID CITY 56  9-12 QCPUF BOND</t>
  </si>
  <si>
    <t>PLATTE</t>
  </si>
  <si>
    <t>DAVID CITY 56 ELEM QCPUF BOND</t>
  </si>
  <si>
    <t>13-0001</t>
  </si>
  <si>
    <t>CASS</t>
  </si>
  <si>
    <t>13-0022</t>
  </si>
  <si>
    <t>WEEPING WATER 22 BOND 2013</t>
  </si>
  <si>
    <t>13-0032</t>
  </si>
  <si>
    <t>LOUISVILLE 32 BOND</t>
  </si>
  <si>
    <t>SARPY</t>
  </si>
  <si>
    <t>OTOE</t>
  </si>
  <si>
    <t>13-0097</t>
  </si>
  <si>
    <t>ELMWOOD-MURDOCK 97 BOND 2008</t>
  </si>
  <si>
    <t>CEDAR</t>
  </si>
  <si>
    <t>DIXON</t>
  </si>
  <si>
    <t>WAYNE</t>
  </si>
  <si>
    <t>17-0001</t>
  </si>
  <si>
    <t>CHEYENNE</t>
  </si>
  <si>
    <t>SIDNEY 1 QCPUF BND 2011-2017</t>
  </si>
  <si>
    <t>SIDNEY 1 HS BOND 2007</t>
  </si>
  <si>
    <t>COLFAX</t>
  </si>
  <si>
    <t>STANTON</t>
  </si>
  <si>
    <t>19-0123</t>
  </si>
  <si>
    <t>SCHUYLER CENTRAL 123 BOND 2007</t>
  </si>
  <si>
    <t>20-0001</t>
  </si>
  <si>
    <t>WEST POINT 1 BOND 2007</t>
  </si>
  <si>
    <t>THURSTON</t>
  </si>
  <si>
    <t>20-0030</t>
  </si>
  <si>
    <t>WISNER-PILGER 30 BOND 9-12</t>
  </si>
  <si>
    <t>CUSTER</t>
  </si>
  <si>
    <t>21-0025</t>
  </si>
  <si>
    <t>BROKEN BOW 25 BOND</t>
  </si>
  <si>
    <t>22-0011</t>
  </si>
  <si>
    <t>SO SIOUX CITY 11 BOND</t>
  </si>
  <si>
    <t>DAKOTA</t>
  </si>
  <si>
    <t>GOSPER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</si>
  <si>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</si>
  <si>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</si>
  <si>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</si>
  <si>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</si>
  <si>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</si>
  <si>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</si>
  <si>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</si>
  <si>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</si>
  <si>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</si>
  <si>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</si>
  <si>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</si>
  <si>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</si>
  <si>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</si>
  <si>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</si>
  <si>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</si>
  <si>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</si>
  <si>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</si>
  <si>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</si>
  <si>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</si>
  <si>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</si>
  <si>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</si>
  <si>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</si>
  <si>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</si>
  <si>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</si>
  <si>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</si>
  <si>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</si>
  <si>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</si>
  <si>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</si>
  <si>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</si>
  <si>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 NB(41)  (008)</t>
  </si>
  <si>
    <t>ELKHORN 10 BOND 10 (010)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</si>
  <si>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</si>
  <si>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</si>
  <si>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</si>
  <si>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</si>
  <si>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</si>
  <si>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</si>
  <si>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</si>
  <si>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</si>
  <si>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</si>
  <si>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</si>
  <si>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</si>
  <si>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</si>
  <si>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GAGE</t>
  </si>
  <si>
    <t>34-0034</t>
  </si>
  <si>
    <t>JOHNSON</t>
  </si>
  <si>
    <t>LANCASTER</t>
  </si>
  <si>
    <t>FRONTIER</t>
  </si>
  <si>
    <t>39-0010</t>
  </si>
  <si>
    <t>BOONE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</si>
  <si>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</si>
  <si>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</si>
  <si>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</si>
  <si>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</si>
  <si>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</si>
  <si>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</si>
  <si>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</si>
  <si>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</si>
  <si>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</si>
  <si>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</si>
  <si>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BOND 2014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</si>
  <si>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</si>
  <si>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</si>
  <si>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</si>
  <si>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</si>
  <si>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</si>
  <si>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</si>
  <si>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</si>
  <si>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</si>
  <si>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</si>
  <si>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</si>
  <si>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</si>
  <si>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</si>
  <si>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</si>
  <si>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</si>
  <si>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47-0001</t>
  </si>
  <si>
    <t>ST PAUL 1 BOND 2009</t>
  </si>
  <si>
    <t>49-0033</t>
  </si>
  <si>
    <t>STERLING 33 BOND</t>
  </si>
  <si>
    <t>NEMAHA</t>
  </si>
  <si>
    <t>50-0501</t>
  </si>
  <si>
    <t>AXTELL R1 BOND 9-12</t>
  </si>
  <si>
    <t>AXTELL R1 BOND K-8</t>
  </si>
  <si>
    <t>51-0001</t>
  </si>
  <si>
    <t>OGALLALA 1 BOND 2013</t>
  </si>
  <si>
    <t>51-0006</t>
  </si>
  <si>
    <t>PAXTON 6 BOND 2010</t>
  </si>
  <si>
    <t>54-0583</t>
  </si>
  <si>
    <t>VERDIGRE 83 BOND 2009</t>
  </si>
  <si>
    <t>VERDIGRE 83 BOND (2009)</t>
  </si>
  <si>
    <t>55-0001</t>
  </si>
  <si>
    <t>LINCOLN 1 1999 BOND  9-12</t>
  </si>
  <si>
    <t>LINCOLN 1 BOND 2014</t>
  </si>
  <si>
    <t>LINCOLN 1 BOND 2006</t>
  </si>
  <si>
    <t>55-0145</t>
  </si>
  <si>
    <t>WAVERLY 145 QCPUF BOND 2012</t>
  </si>
  <si>
    <t>WAVERLY 145 BOND 9-12  2005</t>
  </si>
  <si>
    <t>WAVERLY 145 QCPUF BOND 2013</t>
  </si>
  <si>
    <t>WAVERLY 145 BOND K-8   2005</t>
  </si>
  <si>
    <t>55-0148</t>
  </si>
  <si>
    <t>55-0160</t>
  </si>
  <si>
    <t>NORRIS 160 BOND 2012</t>
  </si>
  <si>
    <t>NORRIS 160 NONAFF BOND 2004</t>
  </si>
  <si>
    <t>55-0161</t>
  </si>
  <si>
    <t>56-0006</t>
  </si>
  <si>
    <t>BRADY 6 BOND</t>
  </si>
  <si>
    <t>56-0044</t>
  </si>
  <si>
    <t>COUNTY CENTER 44 BOND</t>
  </si>
  <si>
    <t>56-0055</t>
  </si>
  <si>
    <t>SUTHERLAND 55 BOND</t>
  </si>
  <si>
    <t>56-0565</t>
  </si>
  <si>
    <t>WALLACE 65R BOND</t>
  </si>
  <si>
    <t>59-0001</t>
  </si>
  <si>
    <t>MADISON 1 BOND 2008</t>
  </si>
  <si>
    <t>MADISON</t>
  </si>
  <si>
    <t>59-0002</t>
  </si>
  <si>
    <t>NORFOLK 2 BOND 9-12</t>
  </si>
  <si>
    <t>PIERCE</t>
  </si>
  <si>
    <t>NORFOLK 2 BOND K-8</t>
  </si>
  <si>
    <t>59-0005</t>
  </si>
  <si>
    <t>BATTLE CREEK 5 BOND K-8</t>
  </si>
  <si>
    <t>BATTLE CREEK 5 BOND 9-12</t>
  </si>
  <si>
    <t>61-0004</t>
  </si>
  <si>
    <t>CENTRAL CITY 4 BOND 2008</t>
  </si>
  <si>
    <t>62-0021</t>
  </si>
  <si>
    <t>BAYARD 21 BOND 2008</t>
  </si>
  <si>
    <t>BANNER</t>
  </si>
  <si>
    <t>BOX BUTTE</t>
  </si>
  <si>
    <t>MORRILL</t>
  </si>
  <si>
    <t>SCOTTS BLUFF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</si>
  <si>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</si>
  <si>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</si>
  <si>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</si>
  <si>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</si>
  <si>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</si>
  <si>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</si>
  <si>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</si>
  <si>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</si>
  <si>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</si>
  <si>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</si>
  <si>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</si>
  <si>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</si>
  <si>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</si>
  <si>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</si>
  <si>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</si>
  <si>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</si>
  <si>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</si>
  <si>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</si>
  <si>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</si>
  <si>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</si>
  <si>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</si>
  <si>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</si>
  <si>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</si>
  <si>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</si>
  <si>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</si>
  <si>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72-0015</t>
  </si>
  <si>
    <t>CROSS COUNTY 15 BOND</t>
  </si>
  <si>
    <t>YORK</t>
  </si>
  <si>
    <t>73-0017</t>
  </si>
  <si>
    <t>MCCOOK 17 BOND</t>
  </si>
  <si>
    <t>73-0179</t>
  </si>
  <si>
    <t>SOUTHWEST 179 BOND K-8</t>
  </si>
  <si>
    <t>SOUTHWEST 179 BOND 9-12</t>
  </si>
  <si>
    <t>76-0002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</si>
  <si>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</si>
  <si>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</si>
  <si>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</si>
  <si>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</si>
  <si>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</si>
  <si>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</si>
  <si>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</si>
  <si>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</si>
  <si>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</si>
  <si>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</si>
  <si>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</si>
  <si>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</si>
  <si>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</si>
  <si>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</si>
  <si>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</si>
  <si>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</si>
  <si>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</si>
  <si>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</si>
  <si>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79-0016</t>
  </si>
  <si>
    <t>GERING 16 BOND 2011</t>
  </si>
  <si>
    <t>79-0032</t>
  </si>
  <si>
    <t>SCOTTSBLUFF 32 BOND 2009</t>
  </si>
  <si>
    <t>80-0009</t>
  </si>
  <si>
    <t>SEWARD 9 MS BOND 2010</t>
  </si>
  <si>
    <t>80-0567</t>
  </si>
  <si>
    <t>CENTENNIAL 67R BOND 2007</t>
  </si>
  <si>
    <t>87-0016</t>
  </si>
  <si>
    <t>UMO N HO NATION SCH 16 BOND</t>
  </si>
  <si>
    <t>88-0005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</si>
  <si>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</si>
  <si>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</si>
  <si>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</si>
  <si>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</si>
  <si>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</si>
  <si>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</si>
  <si>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</si>
  <si>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</si>
  <si>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</si>
  <si>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</si>
  <si>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CLAY</t>
  </si>
  <si>
    <t>93-0012</t>
  </si>
  <si>
    <t>YORK 12 BOND</t>
  </si>
  <si>
    <t>93-0083</t>
  </si>
  <si>
    <t>MCCOOL JUNCTION 83 BOND 2010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</si>
  <si>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</si>
  <si>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</si>
  <si>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</si>
  <si>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</si>
  <si>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</si>
  <si>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</si>
  <si>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</si>
  <si>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</si>
  <si>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</si>
  <si>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2015</t>
  </si>
  <si>
    <t>RAYMOND 161 BOND 7-12</t>
  </si>
  <si>
    <t>62-0063</t>
  </si>
  <si>
    <t>BRIDGEPORT 63 BOND 2014</t>
  </si>
  <si>
    <t>72-0032</t>
  </si>
  <si>
    <t>SHELBY-RISING CTY 32 BOND 2015</t>
  </si>
  <si>
    <t>ASHLAND-GREENWOOD 1 BOND K-12</t>
  </si>
  <si>
    <t>ASHLAND-GRNWD 1 BOND 2009-2012</t>
  </si>
  <si>
    <t>basesch</t>
  </si>
  <si>
    <t>name</t>
  </si>
  <si>
    <t>cnty</t>
  </si>
  <si>
    <t>cntyname</t>
  </si>
  <si>
    <t>totval</t>
  </si>
  <si>
    <t>rbond</t>
  </si>
  <si>
    <t>tottax</t>
  </si>
  <si>
    <t>01-0090</t>
  </si>
  <si>
    <t>ADAMS CENTRAL 90 BOND 2016</t>
  </si>
  <si>
    <t>ELM CREEK 9 BOND K-12 2008</t>
  </si>
  <si>
    <t>14-0101</t>
  </si>
  <si>
    <t>WYNOT 101 BOND 2016</t>
  </si>
  <si>
    <t>NORTHBEND CNTRL 595 BOND 2013</t>
  </si>
  <si>
    <t>33-0018</t>
  </si>
  <si>
    <t>ARAPAHOE 18 BOND</t>
  </si>
  <si>
    <t>ARAPAHOE 18 BOND 2016</t>
  </si>
  <si>
    <t>41-0091</t>
  </si>
  <si>
    <t>HAMPTON 91 BOND 2016</t>
  </si>
  <si>
    <t>WAVERLY 145 BOND 2016</t>
  </si>
  <si>
    <t>56-0007</t>
  </si>
  <si>
    <t>MAXWELL 7 BOND 2016</t>
  </si>
  <si>
    <t>59-0080</t>
  </si>
  <si>
    <t>ELKHORN VALLEY 80 BOND 2016</t>
  </si>
  <si>
    <t>PALMYRA OR1 BOND 2016</t>
  </si>
  <si>
    <t>77-0001</t>
  </si>
  <si>
    <t>BELLEVUE 1 BOND</t>
  </si>
  <si>
    <t>SPRINGFIELD PLATTEVIEW 46 BOND</t>
  </si>
  <si>
    <t>MALCOLM 148 BOND 2017</t>
  </si>
  <si>
    <t>MALCOM 148 BOND 2017</t>
  </si>
  <si>
    <t>54-0576</t>
  </si>
  <si>
    <t>WAUSA 76R BOND (2018)</t>
  </si>
  <si>
    <t>WAUSA 76R BOND 2018</t>
  </si>
  <si>
    <t>59-0013</t>
  </si>
  <si>
    <t>NEWMAN GROVE 13 BOND 2018</t>
  </si>
  <si>
    <t>NEWMAN GROVE 13 PK-12 BOND 2018</t>
  </si>
  <si>
    <t>PAPILLION-LA VISTA 27 BOND 6</t>
  </si>
  <si>
    <t>01-0123</t>
  </si>
  <si>
    <t>SILVER LAKE 123 BOND 2019</t>
  </si>
  <si>
    <t>PLATTSMOUTH 1 BOND K-12 2019</t>
  </si>
  <si>
    <t>19-0039</t>
  </si>
  <si>
    <t>LEIGH 39 BOND 2019</t>
  </si>
  <si>
    <t>WISNER-PILGER 30 BOND</t>
  </si>
  <si>
    <t>CENTRAL CITY 4 BOND 2019</t>
  </si>
  <si>
    <t>72-0019</t>
  </si>
  <si>
    <t>OSCEOLA 19 BOND 2019</t>
  </si>
  <si>
    <t>02-0115</t>
  </si>
  <si>
    <t>SUMMERLAND 115 BOND 2020</t>
  </si>
  <si>
    <t>WHEELER</t>
  </si>
  <si>
    <t>11-0001</t>
  </si>
  <si>
    <t>TEKAMAH-HERMAN 1 BOND 2020</t>
  </si>
  <si>
    <t>LINCOLN 1 BOND 2020</t>
  </si>
  <si>
    <t>LAKEVIEW 5 BOND 2016</t>
  </si>
  <si>
    <t>LAKEVIEW 5 RENV 7-12 BOND 2020</t>
  </si>
  <si>
    <t>SPRINGFIELD PLATTEVIEW 46 BOND 2 (2020)</t>
  </si>
  <si>
    <t>Table 14 School District Bonds 2020-2021</t>
  </si>
  <si>
    <t>NDR PAD source: 2020 CTL export file (annrpt table14)  for Annual Report Table 14 School Bonds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</si>
</sst>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  <numFmt numFmtId="168" formatCode="#,##0.0"/>
    <numFmt numFmtId="169" formatCode="#,##0.0_);[Red]\(#,##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right"/>
    </xf>
    <xf numFmtId="40" fontId="5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5" fillId="0" borderId="18" xfId="0" applyNumberFormat="1" applyFont="1" applyFill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" fontId="7" fillId="0" borderId="20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40" fontId="0" fillId="0" borderId="0" xfId="0" applyNumberFormat="1" applyFill="1" applyBorder="1" applyAlignment="1">
      <alignment/>
    </xf>
    <xf numFmtId="8" fontId="0" fillId="0" borderId="0" xfId="0" applyNumberFormat="1" applyAlignment="1">
      <alignment/>
    </xf>
    <xf numFmtId="0" fontId="6" fillId="0" borderId="18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3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40" fontId="3" fillId="0" borderId="0" xfId="0" applyNumberFormat="1" applyFont="1" applyAlignment="1">
      <alignment horizontal="centerContinuous"/>
    </xf>
    <xf numFmtId="40" fontId="5" fillId="0" borderId="13" xfId="0" applyNumberFormat="1" applyFont="1" applyBorder="1" applyAlignment="1">
      <alignment horizontal="center"/>
    </xf>
    <xf numFmtId="40" fontId="6" fillId="0" borderId="18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 horizontal="right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8.2812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56" bestFit="1" customWidth="1"/>
    <col min="8" max="8" width="12.57421875" style="0" bestFit="1" customWidth="1"/>
  </cols>
  <sheetData>
    <row r="1" spans="1:7" s="4" customFormat="1" ht="18.75">
      <c r="A1" s="1" t="s">
        <v>363</v>
      </c>
      <c r="B1" s="35"/>
      <c r="C1" s="1"/>
      <c r="D1" s="35"/>
      <c r="E1" s="2"/>
      <c r="F1" s="3"/>
      <c r="G1" s="75"/>
    </row>
    <row r="2" spans="1:7" ht="12.75">
      <c r="A2" s="6" t="s">
        <v>1</v>
      </c>
      <c r="B2" s="36"/>
      <c r="C2" s="6" t="s">
        <v>0</v>
      </c>
      <c r="D2" s="5"/>
      <c r="E2" s="7">
        <v>2020</v>
      </c>
      <c r="F2" s="8" t="s">
        <v>13</v>
      </c>
      <c r="G2" s="79"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76" t="s">
        <v>27</v>
      </c>
    </row>
    <row r="4" spans="1:7" ht="12.75">
      <c r="A4" s="38" t="s">
        <v>5</v>
      </c>
      <c r="B4" s="14" t="s">
        <v>15</v>
      </c>
      <c r="C4" s="12">
        <v>1</v>
      </c>
      <c r="D4" s="13" t="s">
        <v>6</v>
      </c>
      <c r="E4" s="15">
        <v>374898274</v>
      </c>
      <c r="F4" s="16">
        <v>0.075871</v>
      </c>
      <c r="G4" s="28">
        <v>284439.78</v>
      </c>
    </row>
    <row r="5" spans="1:7" ht="12.75">
      <c r="A5" s="39" t="s">
        <v>5</v>
      </c>
      <c r="B5" s="19" t="s">
        <v>15</v>
      </c>
      <c r="C5" s="17">
        <v>40</v>
      </c>
      <c r="D5" s="18" t="s">
        <v>7</v>
      </c>
      <c r="E5" s="20">
        <v>20557761</v>
      </c>
      <c r="F5" s="21">
        <v>0.075871</v>
      </c>
      <c r="G5" s="22">
        <v>15597.4</v>
      </c>
    </row>
    <row r="6" spans="1:7" ht="12.75">
      <c r="A6" s="39" t="s">
        <v>5</v>
      </c>
      <c r="B6" s="19" t="s">
        <v>15</v>
      </c>
      <c r="C6" s="17">
        <v>50</v>
      </c>
      <c r="D6" s="18" t="s">
        <v>8</v>
      </c>
      <c r="E6" s="20">
        <v>43926667</v>
      </c>
      <c r="F6" s="21">
        <v>0.075871</v>
      </c>
      <c r="G6" s="22">
        <v>33327.67</v>
      </c>
    </row>
    <row r="7" spans="1:8" ht="12.75">
      <c r="A7" s="40"/>
      <c r="B7" s="42" t="s">
        <v>16</v>
      </c>
      <c r="C7" s="42"/>
      <c r="D7" s="24"/>
      <c r="E7" s="25">
        <f>SUM(E4:E6)</f>
        <v>439382702</v>
      </c>
      <c r="F7" s="26"/>
      <c r="G7" s="27">
        <f>SUM(G4:G6)</f>
        <v>333364.85000000003</v>
      </c>
      <c r="H7" s="65"/>
    </row>
    <row r="8" spans="1:7" s="29" customFormat="1" ht="12.75">
      <c r="A8" s="38"/>
      <c r="B8" s="14"/>
      <c r="C8" s="12"/>
      <c r="D8" s="13"/>
      <c r="E8" s="15"/>
      <c r="F8" s="16"/>
      <c r="G8" s="28"/>
    </row>
    <row r="9" spans="1:8" s="29" customFormat="1" ht="12.75">
      <c r="A9" s="41" t="s">
        <v>9</v>
      </c>
      <c r="B9" s="30" t="s">
        <v>17</v>
      </c>
      <c r="C9" s="23">
        <v>1</v>
      </c>
      <c r="D9" s="24" t="s">
        <v>6</v>
      </c>
      <c r="E9" s="25">
        <v>1253586567</v>
      </c>
      <c r="F9" s="26">
        <v>0.19802</v>
      </c>
      <c r="G9" s="27">
        <v>2482356.79</v>
      </c>
      <c r="H9" s="64"/>
    </row>
    <row r="10" spans="1:7" s="29" customFormat="1" ht="12.75">
      <c r="A10" s="39" t="s">
        <v>316</v>
      </c>
      <c r="B10" s="19" t="s">
        <v>317</v>
      </c>
      <c r="C10" s="17">
        <v>1</v>
      </c>
      <c r="D10" s="18" t="s">
        <v>6</v>
      </c>
      <c r="E10" s="20">
        <v>1646064885</v>
      </c>
      <c r="F10" s="21">
        <v>0.075882</v>
      </c>
      <c r="G10" s="22">
        <v>1249069.32</v>
      </c>
    </row>
    <row r="11" spans="1:7" s="29" customFormat="1" ht="12.75">
      <c r="A11" s="39" t="s">
        <v>316</v>
      </c>
      <c r="B11" s="19" t="s">
        <v>317</v>
      </c>
      <c r="C11" s="17">
        <v>18</v>
      </c>
      <c r="D11" s="18" t="s">
        <v>287</v>
      </c>
      <c r="E11" s="20">
        <v>93434258</v>
      </c>
      <c r="F11" s="21">
        <v>0.075882</v>
      </c>
      <c r="G11" s="22">
        <v>70899.89</v>
      </c>
    </row>
    <row r="12" spans="1:7" s="29" customFormat="1" ht="12.75">
      <c r="A12" s="39" t="s">
        <v>316</v>
      </c>
      <c r="B12" s="19" t="s">
        <v>317</v>
      </c>
      <c r="C12" s="17">
        <v>40</v>
      </c>
      <c r="D12" s="18" t="s">
        <v>7</v>
      </c>
      <c r="E12" s="20">
        <v>8323114</v>
      </c>
      <c r="F12" s="21">
        <v>0.075882</v>
      </c>
      <c r="G12" s="22">
        <v>6315.77</v>
      </c>
    </row>
    <row r="13" spans="1:7" s="29" customFormat="1" ht="12.75">
      <c r="A13" s="39" t="s">
        <v>316</v>
      </c>
      <c r="B13" s="19" t="s">
        <v>317</v>
      </c>
      <c r="C13" s="17">
        <v>50</v>
      </c>
      <c r="D13" s="18" t="s">
        <v>8</v>
      </c>
      <c r="E13" s="20">
        <v>3729880</v>
      </c>
      <c r="F13" s="21">
        <v>0.075882</v>
      </c>
      <c r="G13" s="22">
        <v>2830.3</v>
      </c>
    </row>
    <row r="14" spans="1:8" s="29" customFormat="1" ht="12.75">
      <c r="A14" s="39" t="s">
        <v>316</v>
      </c>
      <c r="B14" s="19" t="s">
        <v>317</v>
      </c>
      <c r="C14" s="17">
        <v>91</v>
      </c>
      <c r="D14" s="18" t="s">
        <v>220</v>
      </c>
      <c r="E14" s="20">
        <v>1083332</v>
      </c>
      <c r="F14" s="21">
        <v>0.075882</v>
      </c>
      <c r="G14" s="22">
        <v>822.06</v>
      </c>
      <c r="H14" s="64"/>
    </row>
    <row r="15" spans="1:7" s="29" customFormat="1" ht="12.75">
      <c r="A15" s="41"/>
      <c r="B15" s="42" t="s">
        <v>16</v>
      </c>
      <c r="C15" s="23"/>
      <c r="D15" s="24"/>
      <c r="E15" s="25">
        <f>SUM(E10:E14)</f>
        <v>1752635469</v>
      </c>
      <c r="F15" s="26"/>
      <c r="G15" s="27">
        <f>SUM(G10:G14)</f>
        <v>1329937.34</v>
      </c>
    </row>
    <row r="16" spans="1:7" s="29" customFormat="1" ht="12.75">
      <c r="A16" s="39" t="s">
        <v>345</v>
      </c>
      <c r="B16" s="19" t="s">
        <v>346</v>
      </c>
      <c r="C16" s="17">
        <v>1</v>
      </c>
      <c r="D16" s="18" t="s">
        <v>6</v>
      </c>
      <c r="E16" s="20">
        <v>342132867</v>
      </c>
      <c r="F16" s="21">
        <v>0.041738</v>
      </c>
      <c r="G16" s="22">
        <v>142799.9</v>
      </c>
    </row>
    <row r="17" spans="1:7" s="29" customFormat="1" ht="12.75">
      <c r="A17" s="39" t="s">
        <v>345</v>
      </c>
      <c r="B17" s="19" t="s">
        <v>346</v>
      </c>
      <c r="C17" s="17">
        <v>31</v>
      </c>
      <c r="D17" s="18" t="s">
        <v>300</v>
      </c>
      <c r="E17" s="20">
        <v>115023341</v>
      </c>
      <c r="F17" s="21">
        <v>0.041738</v>
      </c>
      <c r="G17" s="22">
        <v>48008.47</v>
      </c>
    </row>
    <row r="18" spans="1:7" s="29" customFormat="1" ht="12.75">
      <c r="A18" s="39" t="s">
        <v>345</v>
      </c>
      <c r="B18" s="19" t="s">
        <v>346</v>
      </c>
      <c r="C18" s="17">
        <v>50</v>
      </c>
      <c r="D18" s="18" t="s">
        <v>8</v>
      </c>
      <c r="E18" s="20">
        <v>31111116</v>
      </c>
      <c r="F18" s="21">
        <v>0.041738</v>
      </c>
      <c r="G18" s="22">
        <v>12985.17</v>
      </c>
    </row>
    <row r="19" spans="1:7" s="29" customFormat="1" ht="12.75">
      <c r="A19" s="39" t="s">
        <v>345</v>
      </c>
      <c r="B19" s="19" t="s">
        <v>346</v>
      </c>
      <c r="C19" s="17">
        <v>91</v>
      </c>
      <c r="D19" s="18" t="s">
        <v>220</v>
      </c>
      <c r="E19" s="20">
        <v>237852304</v>
      </c>
      <c r="F19" s="21">
        <v>0.041738</v>
      </c>
      <c r="G19" s="22">
        <v>99274.96</v>
      </c>
    </row>
    <row r="20" spans="1:8" s="29" customFormat="1" ht="12.75">
      <c r="A20" s="41"/>
      <c r="B20" s="42" t="s">
        <v>16</v>
      </c>
      <c r="C20" s="23"/>
      <c r="D20" s="24"/>
      <c r="E20" s="25">
        <f>SUM(E16:E19)</f>
        <v>726119628</v>
      </c>
      <c r="F20" s="26"/>
      <c r="G20" s="27">
        <f>SUM(G16:G19)</f>
        <v>303068.5</v>
      </c>
      <c r="H20" s="64"/>
    </row>
    <row r="21" spans="1:8" s="29" customFormat="1" ht="12.75">
      <c r="A21" s="39" t="s">
        <v>354</v>
      </c>
      <c r="B21" s="19" t="s">
        <v>355</v>
      </c>
      <c r="C21" s="17">
        <v>2</v>
      </c>
      <c r="D21" s="18" t="s">
        <v>10</v>
      </c>
      <c r="E21" s="20">
        <v>668122300</v>
      </c>
      <c r="F21" s="21">
        <v>0.120394</v>
      </c>
      <c r="G21" s="22">
        <v>804380.14</v>
      </c>
      <c r="H21" s="64"/>
    </row>
    <row r="22" spans="1:8" s="29" customFormat="1" ht="12.75">
      <c r="A22" s="39" t="s">
        <v>354</v>
      </c>
      <c r="B22" s="19" t="s">
        <v>355</v>
      </c>
      <c r="C22" s="17">
        <v>45</v>
      </c>
      <c r="D22" s="18" t="s">
        <v>11</v>
      </c>
      <c r="E22" s="20">
        <v>320527242</v>
      </c>
      <c r="F22" s="21">
        <v>0.120395</v>
      </c>
      <c r="G22" s="22">
        <v>385899.54</v>
      </c>
      <c r="H22" s="64"/>
    </row>
    <row r="23" spans="1:8" s="29" customFormat="1" ht="12.75">
      <c r="A23" s="39" t="s">
        <v>354</v>
      </c>
      <c r="B23" s="19" t="s">
        <v>355</v>
      </c>
      <c r="C23" s="17">
        <v>54</v>
      </c>
      <c r="D23" s="18" t="s">
        <v>12</v>
      </c>
      <c r="E23" s="20">
        <v>21459380</v>
      </c>
      <c r="F23" s="21">
        <v>0.120394</v>
      </c>
      <c r="G23" s="22">
        <v>25835.8</v>
      </c>
      <c r="H23" s="64"/>
    </row>
    <row r="24" spans="1:8" s="29" customFormat="1" ht="12.75">
      <c r="A24" s="39" t="s">
        <v>354</v>
      </c>
      <c r="B24" s="19" t="s">
        <v>355</v>
      </c>
      <c r="C24" s="17">
        <v>92</v>
      </c>
      <c r="D24" s="18" t="s">
        <v>356</v>
      </c>
      <c r="E24" s="20">
        <v>31329699</v>
      </c>
      <c r="F24" s="21">
        <v>0.120394</v>
      </c>
      <c r="G24" s="22">
        <v>37719.19</v>
      </c>
      <c r="H24" s="64"/>
    </row>
    <row r="25" spans="1:8" s="29" customFormat="1" ht="12.75">
      <c r="A25" s="41"/>
      <c r="B25" s="42" t="s">
        <v>16</v>
      </c>
      <c r="C25" s="23"/>
      <c r="D25" s="24"/>
      <c r="E25" s="25">
        <f>SUM(E21:E24)</f>
        <v>1041438621</v>
      </c>
      <c r="F25" s="26"/>
      <c r="G25" s="27">
        <f>SUM(G21:G24)</f>
        <v>1253834.67</v>
      </c>
      <c r="H25" s="64"/>
    </row>
    <row r="26" spans="1:7" s="29" customFormat="1" ht="12.75">
      <c r="A26" s="39" t="s">
        <v>292</v>
      </c>
      <c r="B26" s="19" t="s">
        <v>293</v>
      </c>
      <c r="C26" s="17">
        <v>2</v>
      </c>
      <c r="D26" s="18" t="s">
        <v>10</v>
      </c>
      <c r="E26" s="70">
        <v>5050582</v>
      </c>
      <c r="F26" s="69">
        <v>0.060935</v>
      </c>
      <c r="G26" s="77">
        <v>3077.6</v>
      </c>
    </row>
    <row r="27" spans="1:7" s="29" customFormat="1" ht="12.75">
      <c r="A27" s="39" t="s">
        <v>292</v>
      </c>
      <c r="B27" s="19" t="s">
        <v>293</v>
      </c>
      <c r="C27" s="17">
        <v>6</v>
      </c>
      <c r="D27" s="18" t="s">
        <v>133</v>
      </c>
      <c r="E27" s="70">
        <v>1417234040</v>
      </c>
      <c r="F27" s="69">
        <v>0.060935</v>
      </c>
      <c r="G27" s="77">
        <v>863592.6</v>
      </c>
    </row>
    <row r="28" spans="1:8" s="29" customFormat="1" ht="12.75">
      <c r="A28" s="41"/>
      <c r="B28" s="42" t="s">
        <v>16</v>
      </c>
      <c r="C28" s="23"/>
      <c r="D28" s="24"/>
      <c r="E28" s="25">
        <f>SUM(E26:E27)</f>
        <v>1422284622</v>
      </c>
      <c r="F28" s="26"/>
      <c r="G28" s="27">
        <f>SUM(G26:G27)</f>
        <v>866670.2</v>
      </c>
      <c r="H28" s="64"/>
    </row>
    <row r="29" spans="1:7" s="29" customFormat="1" ht="12.75">
      <c r="A29" s="39" t="s">
        <v>18</v>
      </c>
      <c r="B29" s="19" t="s">
        <v>19</v>
      </c>
      <c r="C29" s="17">
        <v>10</v>
      </c>
      <c r="D29" s="18" t="s">
        <v>20</v>
      </c>
      <c r="E29" s="20">
        <v>529239059</v>
      </c>
      <c r="F29" s="21">
        <v>0.134392</v>
      </c>
      <c r="G29" s="22">
        <v>711255.87</v>
      </c>
    </row>
    <row r="30" spans="1:7" s="29" customFormat="1" ht="12.75">
      <c r="A30" s="39" t="s">
        <v>18</v>
      </c>
      <c r="B30" s="19" t="s">
        <v>19</v>
      </c>
      <c r="C30" s="17">
        <v>50</v>
      </c>
      <c r="D30" s="18" t="s">
        <v>8</v>
      </c>
      <c r="E30" s="20">
        <v>57296667</v>
      </c>
      <c r="F30" s="21">
        <v>0.134392</v>
      </c>
      <c r="G30" s="22">
        <v>77002.26</v>
      </c>
    </row>
    <row r="31" spans="1:8" s="29" customFormat="1" ht="12.75">
      <c r="A31" s="41"/>
      <c r="B31" s="43" t="s">
        <v>16</v>
      </c>
      <c r="C31" s="23"/>
      <c r="D31" s="24"/>
      <c r="E31" s="25">
        <f>SUM(E29:E30)</f>
        <v>586535726</v>
      </c>
      <c r="F31" s="31"/>
      <c r="G31" s="27">
        <f>SUM(G29:G30)</f>
        <v>788258.13</v>
      </c>
      <c r="H31" s="64"/>
    </row>
    <row r="32" spans="1:7" s="29" customFormat="1" ht="12.75">
      <c r="A32" s="39" t="s">
        <v>21</v>
      </c>
      <c r="B32" s="19" t="s">
        <v>22</v>
      </c>
      <c r="C32" s="17">
        <v>10</v>
      </c>
      <c r="D32" s="18" t="s">
        <v>20</v>
      </c>
      <c r="E32" s="20">
        <v>3907357839</v>
      </c>
      <c r="F32" s="21">
        <v>0.071217</v>
      </c>
      <c r="G32" s="22">
        <v>2782705.96</v>
      </c>
    </row>
    <row r="33" spans="1:7" s="29" customFormat="1" ht="12.75">
      <c r="A33" s="39" t="s">
        <v>21</v>
      </c>
      <c r="B33" s="19" t="s">
        <v>22</v>
      </c>
      <c r="C33" s="17">
        <v>50</v>
      </c>
      <c r="D33" s="18" t="s">
        <v>8</v>
      </c>
      <c r="E33" s="20">
        <v>103832649</v>
      </c>
      <c r="F33" s="21">
        <v>0.071217</v>
      </c>
      <c r="G33" s="22">
        <v>73946.63</v>
      </c>
    </row>
    <row r="34" spans="1:7" s="29" customFormat="1" ht="12.75">
      <c r="A34" s="39" t="s">
        <v>21</v>
      </c>
      <c r="B34" s="19" t="s">
        <v>22</v>
      </c>
      <c r="C34" s="17">
        <v>69</v>
      </c>
      <c r="D34" s="18" t="s">
        <v>23</v>
      </c>
      <c r="E34" s="20">
        <v>25745474</v>
      </c>
      <c r="F34" s="21">
        <v>0.071217</v>
      </c>
      <c r="G34" s="22">
        <v>18335.17</v>
      </c>
    </row>
    <row r="35" spans="1:8" s="29" customFormat="1" ht="12.75">
      <c r="A35" s="41"/>
      <c r="B35" s="43" t="s">
        <v>16</v>
      </c>
      <c r="C35" s="23"/>
      <c r="D35" s="24"/>
      <c r="E35" s="25">
        <f>SUM(E32:E34)</f>
        <v>4036935962</v>
      </c>
      <c r="F35" s="31"/>
      <c r="G35" s="27">
        <f>SUM(G32:G34)</f>
        <v>2874987.76</v>
      </c>
      <c r="H35" s="64"/>
    </row>
    <row r="36" spans="1:7" s="29" customFormat="1" ht="12.75">
      <c r="A36" s="39" t="s">
        <v>21</v>
      </c>
      <c r="B36" s="19" t="s">
        <v>24</v>
      </c>
      <c r="C36" s="17">
        <v>10</v>
      </c>
      <c r="D36" s="18" t="s">
        <v>20</v>
      </c>
      <c r="E36" s="20">
        <v>3907739484</v>
      </c>
      <c r="F36" s="21">
        <v>0.110792</v>
      </c>
      <c r="G36" s="22">
        <v>4329468.17</v>
      </c>
    </row>
    <row r="37" spans="1:7" s="29" customFormat="1" ht="11.25" customHeight="1">
      <c r="A37" s="39" t="s">
        <v>21</v>
      </c>
      <c r="B37" s="19" t="s">
        <v>24</v>
      </c>
      <c r="C37" s="17">
        <v>50</v>
      </c>
      <c r="D37" s="18" t="s">
        <v>8</v>
      </c>
      <c r="E37" s="20">
        <v>103832649</v>
      </c>
      <c r="F37" s="21">
        <v>0.110792</v>
      </c>
      <c r="G37" s="22">
        <v>115038.44</v>
      </c>
    </row>
    <row r="38" spans="1:7" s="29" customFormat="1" ht="12.75">
      <c r="A38" s="39" t="s">
        <v>21</v>
      </c>
      <c r="B38" s="19" t="s">
        <v>24</v>
      </c>
      <c r="C38" s="17">
        <v>69</v>
      </c>
      <c r="D38" s="18" t="s">
        <v>23</v>
      </c>
      <c r="E38" s="20">
        <v>25745474</v>
      </c>
      <c r="F38" s="21">
        <v>0.110792</v>
      </c>
      <c r="G38" s="22">
        <v>28523.95</v>
      </c>
    </row>
    <row r="39" spans="1:8" s="29" customFormat="1" ht="12.75">
      <c r="A39" s="41"/>
      <c r="B39" s="43" t="s">
        <v>16</v>
      </c>
      <c r="C39" s="23"/>
      <c r="D39" s="24"/>
      <c r="E39" s="25">
        <f>SUM(E36:E38)</f>
        <v>4037317607</v>
      </c>
      <c r="F39" s="31"/>
      <c r="G39" s="27">
        <f>SUM(G36:G38)</f>
        <v>4473030.5600000005</v>
      </c>
      <c r="H39" s="64"/>
    </row>
    <row r="40" spans="1:7" s="29" customFormat="1" ht="12.75">
      <c r="A40" s="39" t="s">
        <v>25</v>
      </c>
      <c r="B40" s="19" t="s">
        <v>28</v>
      </c>
      <c r="C40" s="17">
        <v>24</v>
      </c>
      <c r="D40" s="18" t="s">
        <v>29</v>
      </c>
      <c r="E40" s="20">
        <v>15739882</v>
      </c>
      <c r="F40" s="21">
        <v>0.143356</v>
      </c>
      <c r="G40" s="22">
        <v>22564.06</v>
      </c>
    </row>
    <row r="41" spans="1:7" s="29" customFormat="1" ht="12.75">
      <c r="A41" s="39" t="s">
        <v>25</v>
      </c>
      <c r="B41" s="19" t="s">
        <v>28</v>
      </c>
      <c r="C41" s="17">
        <v>69</v>
      </c>
      <c r="D41" s="18" t="s">
        <v>23</v>
      </c>
      <c r="E41" s="20">
        <v>103264900</v>
      </c>
      <c r="F41" s="21">
        <v>0.143356</v>
      </c>
      <c r="G41" s="22">
        <v>148036.63</v>
      </c>
    </row>
    <row r="42" spans="1:7" s="29" customFormat="1" ht="12.75">
      <c r="A42" s="39" t="s">
        <v>25</v>
      </c>
      <c r="B42" s="19" t="s">
        <v>318</v>
      </c>
      <c r="C42" s="17">
        <v>10</v>
      </c>
      <c r="D42" s="18" t="s">
        <v>20</v>
      </c>
      <c r="E42" s="20">
        <v>286373028</v>
      </c>
      <c r="F42" s="21">
        <v>0.143356</v>
      </c>
      <c r="G42" s="22">
        <v>410533.44</v>
      </c>
    </row>
    <row r="43" spans="1:8" s="29" customFormat="1" ht="12.75">
      <c r="A43" s="41"/>
      <c r="B43" s="43" t="s">
        <v>16</v>
      </c>
      <c r="C43" s="23"/>
      <c r="D43" s="24"/>
      <c r="E43" s="25">
        <f>SUM(E40:E42)</f>
        <v>405377810</v>
      </c>
      <c r="F43" s="31"/>
      <c r="G43" s="27">
        <f>SUM(G40:G42)</f>
        <v>581134.13</v>
      </c>
      <c r="H43" s="64"/>
    </row>
    <row r="44" spans="1:7" ht="12.75">
      <c r="A44" s="39" t="s">
        <v>30</v>
      </c>
      <c r="B44" s="19" t="s">
        <v>31</v>
      </c>
      <c r="C44" s="17">
        <v>1</v>
      </c>
      <c r="D44" s="18" t="s">
        <v>6</v>
      </c>
      <c r="E44" s="20">
        <v>2764295</v>
      </c>
      <c r="F44" s="21">
        <v>0.067977</v>
      </c>
      <c r="G44" s="22">
        <v>1879.1</v>
      </c>
    </row>
    <row r="45" spans="1:7" ht="12.75">
      <c r="A45" s="39" t="s">
        <v>30</v>
      </c>
      <c r="B45" s="19" t="s">
        <v>31</v>
      </c>
      <c r="C45" s="17">
        <v>10</v>
      </c>
      <c r="D45" s="18" t="s">
        <v>20</v>
      </c>
      <c r="E45" s="20">
        <v>269247461</v>
      </c>
      <c r="F45" s="21">
        <v>0.067977</v>
      </c>
      <c r="G45" s="22">
        <v>183026.58</v>
      </c>
    </row>
    <row r="46" spans="1:7" ht="12.75">
      <c r="A46" s="39" t="s">
        <v>30</v>
      </c>
      <c r="B46" s="19" t="s">
        <v>31</v>
      </c>
      <c r="C46" s="17">
        <v>40</v>
      </c>
      <c r="D46" s="18" t="s">
        <v>7</v>
      </c>
      <c r="E46" s="20">
        <v>74353799</v>
      </c>
      <c r="F46" s="21">
        <v>0.067977</v>
      </c>
      <c r="G46" s="22">
        <v>50543.62</v>
      </c>
    </row>
    <row r="47" spans="1:7" ht="12.75">
      <c r="A47" s="39" t="s">
        <v>30</v>
      </c>
      <c r="B47" s="19" t="s">
        <v>31</v>
      </c>
      <c r="C47" s="17">
        <v>50</v>
      </c>
      <c r="D47" s="18" t="s">
        <v>8</v>
      </c>
      <c r="E47" s="20">
        <v>2995204</v>
      </c>
      <c r="F47" s="21">
        <v>0.067977</v>
      </c>
      <c r="G47" s="22">
        <v>2036.04</v>
      </c>
    </row>
    <row r="48" spans="1:8" ht="12.75">
      <c r="A48" s="41"/>
      <c r="B48" s="43" t="s">
        <v>16</v>
      </c>
      <c r="C48" s="23"/>
      <c r="D48" s="24"/>
      <c r="E48" s="25">
        <f>SUM(E44:E47)</f>
        <v>349360759</v>
      </c>
      <c r="F48" s="31"/>
      <c r="G48" s="27">
        <f>SUM(G44:G47)</f>
        <v>237485.34</v>
      </c>
      <c r="H48" s="56"/>
    </row>
    <row r="49" spans="1:7" ht="12.75">
      <c r="A49" s="39" t="s">
        <v>33</v>
      </c>
      <c r="B49" s="19" t="s">
        <v>34</v>
      </c>
      <c r="C49" s="17">
        <v>10</v>
      </c>
      <c r="D49" s="18" t="s">
        <v>20</v>
      </c>
      <c r="E49" s="71">
        <v>367691587</v>
      </c>
      <c r="F49" s="68">
        <v>0.162707</v>
      </c>
      <c r="G49" s="78">
        <v>598260.71</v>
      </c>
    </row>
    <row r="50" spans="1:7" ht="12.75">
      <c r="A50" s="39" t="s">
        <v>33</v>
      </c>
      <c r="B50" s="19" t="s">
        <v>34</v>
      </c>
      <c r="C50" s="17">
        <v>82</v>
      </c>
      <c r="D50" s="18" t="s">
        <v>32</v>
      </c>
      <c r="E50" s="71">
        <v>5504437</v>
      </c>
      <c r="F50" s="69">
        <v>0.162707</v>
      </c>
      <c r="G50" s="77">
        <v>8956.13</v>
      </c>
    </row>
    <row r="51" spans="1:8" ht="12.75">
      <c r="A51" s="41"/>
      <c r="B51" s="43" t="s">
        <v>16</v>
      </c>
      <c r="C51" s="23"/>
      <c r="D51" s="24"/>
      <c r="E51" s="72">
        <f>SUM(E49:E50)</f>
        <v>373196024</v>
      </c>
      <c r="F51" s="31"/>
      <c r="G51" s="27">
        <f>SUM(G49:G50)</f>
        <v>607216.84</v>
      </c>
      <c r="H51" s="56"/>
    </row>
    <row r="52" spans="1:7" ht="12.75">
      <c r="A52" s="39" t="s">
        <v>35</v>
      </c>
      <c r="B52" s="19" t="s">
        <v>37</v>
      </c>
      <c r="C52" s="17">
        <v>10</v>
      </c>
      <c r="D52" s="18" t="s">
        <v>20</v>
      </c>
      <c r="E52" s="73">
        <v>347598719</v>
      </c>
      <c r="F52" s="66">
        <v>0.012275</v>
      </c>
      <c r="G52" s="22">
        <v>42667.84</v>
      </c>
    </row>
    <row r="53" spans="1:7" ht="12.75">
      <c r="A53" s="39" t="s">
        <v>35</v>
      </c>
      <c r="B53" s="19" t="s">
        <v>36</v>
      </c>
      <c r="C53" s="17">
        <v>10</v>
      </c>
      <c r="D53" s="18" t="s">
        <v>20</v>
      </c>
      <c r="E53" s="73">
        <v>295632320</v>
      </c>
      <c r="F53" s="66">
        <v>0.011809</v>
      </c>
      <c r="G53" s="22">
        <v>34911.24</v>
      </c>
    </row>
    <row r="54" spans="1:8" ht="12.75">
      <c r="A54" s="40"/>
      <c r="B54" s="42" t="s">
        <v>16</v>
      </c>
      <c r="C54" s="42"/>
      <c r="D54" s="24"/>
      <c r="E54" s="25">
        <f>SUM(E52:E53)</f>
        <v>643231039</v>
      </c>
      <c r="F54" s="26"/>
      <c r="G54" s="27">
        <f>SUM(G52:G53)</f>
        <v>77579.07999999999</v>
      </c>
      <c r="H54" s="56"/>
    </row>
    <row r="55" spans="1:8" ht="12.75">
      <c r="A55" s="39" t="s">
        <v>357</v>
      </c>
      <c r="B55" s="19" t="s">
        <v>358</v>
      </c>
      <c r="C55" s="67">
        <v>11</v>
      </c>
      <c r="D55" s="18" t="s">
        <v>40</v>
      </c>
      <c r="E55" s="20">
        <v>705556549</v>
      </c>
      <c r="F55" s="21">
        <v>0.089583</v>
      </c>
      <c r="G55" s="22">
        <v>632060.5</v>
      </c>
      <c r="H55" s="56"/>
    </row>
    <row r="56" spans="1:8" ht="12.75">
      <c r="A56" s="39" t="s">
        <v>357</v>
      </c>
      <c r="B56" s="19" t="s">
        <v>358</v>
      </c>
      <c r="C56" s="67">
        <v>89</v>
      </c>
      <c r="D56" s="18" t="s">
        <v>107</v>
      </c>
      <c r="E56" s="20">
        <v>151345528</v>
      </c>
      <c r="F56" s="21">
        <v>0.089583</v>
      </c>
      <c r="G56" s="22">
        <v>135580.12</v>
      </c>
      <c r="H56" s="56"/>
    </row>
    <row r="57" spans="1:8" ht="12.75">
      <c r="A57" s="40"/>
      <c r="B57" s="42" t="s">
        <v>16</v>
      </c>
      <c r="C57" s="42"/>
      <c r="D57" s="24"/>
      <c r="E57" s="25">
        <f>SUM(E55:E56)</f>
        <v>856902077</v>
      </c>
      <c r="F57" s="26"/>
      <c r="G57" s="27">
        <f>SUM(G55:G56)</f>
        <v>767640.62</v>
      </c>
      <c r="H57" s="56"/>
    </row>
    <row r="58" s="29" customFormat="1" ht="12.75">
      <c r="G58" s="64"/>
    </row>
    <row r="59" s="29" customFormat="1" ht="12.75">
      <c r="G59" s="64"/>
    </row>
    <row r="60" s="29" customFormat="1" ht="12.75">
      <c r="G60" s="64"/>
    </row>
    <row r="61" spans="7:8" s="29" customFormat="1" ht="12.75">
      <c r="G61" s="64"/>
      <c r="H61" s="64"/>
    </row>
    <row r="62" spans="1:8" ht="12.75">
      <c r="A62" s="47"/>
      <c r="B62" s="51"/>
      <c r="C62" s="47"/>
      <c r="D62" s="19"/>
      <c r="E62" s="48"/>
      <c r="F62" s="49"/>
      <c r="G62" s="50"/>
      <c r="H62" s="54"/>
    </row>
    <row r="63" spans="5:8" ht="12.75">
      <c r="E63" s="80"/>
      <c r="F63" s="81"/>
      <c r="G63" s="82"/>
      <c r="H63" s="54"/>
    </row>
    <row r="64" spans="5:8" ht="12.75">
      <c r="E64" s="80"/>
      <c r="F64" s="81"/>
      <c r="G64" s="82"/>
      <c r="H64" s="80"/>
    </row>
    <row r="65" spans="5:8" ht="12.75">
      <c r="E65" s="80"/>
      <c r="F65" s="81"/>
      <c r="G65" s="82"/>
      <c r="H65" s="54"/>
    </row>
    <row r="66" spans="5:8" ht="12.75">
      <c r="E66" s="80"/>
      <c r="F66" s="81"/>
      <c r="G66" s="82"/>
      <c r="H66" s="54"/>
    </row>
    <row r="67" spans="5:8" ht="12.75">
      <c r="E67" s="80"/>
      <c r="F67" s="83"/>
      <c r="G67" s="82"/>
      <c r="H67" s="54"/>
    </row>
    <row r="68" spans="5:8" ht="12.75">
      <c r="E68" s="80"/>
      <c r="F68" s="83"/>
      <c r="G68" s="82"/>
      <c r="H68" s="54"/>
    </row>
    <row r="69" spans="5:8" ht="12.75">
      <c r="E69" s="80"/>
      <c r="F69" s="83"/>
      <c r="G69" s="82"/>
      <c r="H69" s="54"/>
    </row>
    <row r="70" spans="5:8" ht="12.75">
      <c r="E70" s="80"/>
      <c r="F70" s="83"/>
      <c r="G70" s="82"/>
      <c r="H70" s="54"/>
    </row>
    <row r="71" spans="5:8" ht="12.75">
      <c r="E71" s="80"/>
      <c r="F71" s="83"/>
      <c r="G71" s="82"/>
      <c r="H71" s="54"/>
    </row>
    <row r="72" spans="5:8" ht="12.75">
      <c r="E72" s="80"/>
      <c r="F72" s="83"/>
      <c r="G72" s="82"/>
      <c r="H72" s="54"/>
    </row>
    <row r="73" spans="5:8" ht="12.75">
      <c r="E73" s="80"/>
      <c r="F73" s="83"/>
      <c r="G73" s="82"/>
      <c r="H73" s="54"/>
    </row>
    <row r="74" spans="5:8" ht="12.75">
      <c r="E74" s="80"/>
      <c r="F74" s="83"/>
      <c r="G74" s="82"/>
      <c r="H74" s="54"/>
    </row>
    <row r="75" spans="5:8" ht="12.75">
      <c r="E75" s="80"/>
      <c r="F75" s="83"/>
      <c r="G75" s="82"/>
      <c r="H75" s="54"/>
    </row>
    <row r="76" spans="5:8" ht="12.75">
      <c r="E76" s="80"/>
      <c r="F76" s="83"/>
      <c r="G76" s="82"/>
      <c r="H76" s="54"/>
    </row>
    <row r="77" spans="5:8" ht="12.75">
      <c r="E77" s="80"/>
      <c r="F77" s="83"/>
      <c r="G77" s="82"/>
      <c r="H77" s="54"/>
    </row>
    <row r="78" spans="5:8" ht="12.75">
      <c r="E78" s="80"/>
      <c r="F78" s="83"/>
      <c r="G78" s="82"/>
      <c r="H78" s="54"/>
    </row>
    <row r="79" spans="5:8" ht="12.75">
      <c r="E79" s="80"/>
      <c r="F79" s="81"/>
      <c r="G79" s="82"/>
      <c r="H79" s="54"/>
    </row>
    <row r="80" spans="5:8" ht="12.75">
      <c r="E80" s="80"/>
      <c r="F80" s="81"/>
      <c r="G80" s="82"/>
      <c r="H80" s="54"/>
    </row>
    <row r="81" spans="5:8" ht="12.75">
      <c r="E81" s="80"/>
      <c r="F81" s="84"/>
      <c r="G81" s="82"/>
      <c r="H81" s="54"/>
    </row>
    <row r="82" spans="5:8" ht="12.75">
      <c r="E82" s="80"/>
      <c r="F82" s="81"/>
      <c r="G82" s="82"/>
      <c r="H82" s="54"/>
    </row>
    <row r="83" spans="5:8" ht="12.75">
      <c r="E83" s="80"/>
      <c r="F83" s="81"/>
      <c r="G83" s="82"/>
      <c r="H83" s="54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235</v>
      </c>
      <c r="B4" s="19" t="s">
        <v>236</v>
      </c>
      <c r="C4" s="17">
        <v>12</v>
      </c>
      <c r="D4" s="18" t="s">
        <v>44</v>
      </c>
      <c r="E4" s="20">
        <v>906790</v>
      </c>
      <c r="F4" s="21">
        <v>0.015161</v>
      </c>
      <c r="G4" s="22">
        <v>137.48</v>
      </c>
    </row>
    <row r="5" spans="1:7" ht="12.75">
      <c r="A5" s="39" t="s">
        <v>235</v>
      </c>
      <c r="B5" s="19" t="s">
        <v>236</v>
      </c>
      <c r="C5" s="17">
        <v>71</v>
      </c>
      <c r="D5" s="18" t="s">
        <v>49</v>
      </c>
      <c r="E5" s="20">
        <v>1662341631</v>
      </c>
      <c r="F5" s="21">
        <v>0.015161</v>
      </c>
      <c r="G5" s="22">
        <v>252027.81</v>
      </c>
    </row>
    <row r="6" spans="1:7" ht="12.75">
      <c r="A6" s="41"/>
      <c r="B6" s="42" t="s">
        <v>16</v>
      </c>
      <c r="C6" s="23"/>
      <c r="D6" s="24"/>
      <c r="E6" s="25">
        <f>SUM(E4:E5)</f>
        <v>1663248421</v>
      </c>
      <c r="F6" s="31"/>
      <c r="G6" s="27">
        <f>SUM(G4:G5)</f>
        <v>252165.29</v>
      </c>
    </row>
    <row r="7" spans="1:7" ht="12.75">
      <c r="A7" s="39" t="s">
        <v>235</v>
      </c>
      <c r="B7" s="19" t="s">
        <v>361</v>
      </c>
      <c r="C7" s="17">
        <v>12</v>
      </c>
      <c r="D7" s="18" t="s">
        <v>44</v>
      </c>
      <c r="E7" s="20">
        <v>906790</v>
      </c>
      <c r="F7" s="21">
        <v>0.05084</v>
      </c>
      <c r="G7" s="22">
        <v>461.01</v>
      </c>
    </row>
    <row r="8" spans="1:7" ht="12.75">
      <c r="A8" s="39" t="s">
        <v>235</v>
      </c>
      <c r="B8" s="19" t="s">
        <v>361</v>
      </c>
      <c r="C8" s="17">
        <v>71</v>
      </c>
      <c r="D8" s="18" t="s">
        <v>49</v>
      </c>
      <c r="E8" s="20">
        <v>1662341631</v>
      </c>
      <c r="F8" s="21">
        <v>0.05084</v>
      </c>
      <c r="G8" s="22">
        <v>845135.45</v>
      </c>
    </row>
    <row r="9" spans="1:7" ht="12.75">
      <c r="A9" s="41"/>
      <c r="B9" s="42" t="s">
        <v>16</v>
      </c>
      <c r="C9" s="23"/>
      <c r="D9" s="24"/>
      <c r="E9" s="25">
        <f>SUM(E7:E8)</f>
        <v>1663248421</v>
      </c>
      <c r="F9" s="31"/>
      <c r="G9" s="27">
        <f>SUM(G7:G8)</f>
        <v>845596.46</v>
      </c>
    </row>
    <row r="10" spans="1:7" ht="12.75">
      <c r="A10" s="39" t="s">
        <v>237</v>
      </c>
      <c r="B10" s="19" t="s">
        <v>238</v>
      </c>
      <c r="C10" s="17">
        <v>59</v>
      </c>
      <c r="D10" s="18" t="s">
        <v>198</v>
      </c>
      <c r="E10" s="20">
        <v>20135642</v>
      </c>
      <c r="F10" s="21">
        <v>0.044388</v>
      </c>
      <c r="G10" s="22">
        <v>8937.82</v>
      </c>
    </row>
    <row r="11" spans="1:7" ht="12.75">
      <c r="A11" s="39" t="s">
        <v>237</v>
      </c>
      <c r="B11" s="19" t="s">
        <v>238</v>
      </c>
      <c r="C11" s="17">
        <v>71</v>
      </c>
      <c r="D11" s="18" t="s">
        <v>49</v>
      </c>
      <c r="E11" s="20">
        <v>908810713</v>
      </c>
      <c r="F11" s="21">
        <v>0.044388</v>
      </c>
      <c r="G11" s="22">
        <v>403403.64</v>
      </c>
    </row>
    <row r="12" spans="1:7" ht="12.75">
      <c r="A12" s="41"/>
      <c r="B12" s="42" t="s">
        <v>16</v>
      </c>
      <c r="C12" s="23"/>
      <c r="D12" s="24"/>
      <c r="E12" s="25">
        <f>SUM(E10:E11)</f>
        <v>928946355</v>
      </c>
      <c r="F12" s="31"/>
      <c r="G12" s="27">
        <f>SUM(G10:G11)</f>
        <v>412341.46</v>
      </c>
    </row>
    <row r="13" spans="1:7" ht="12.75">
      <c r="A13" s="39" t="s">
        <v>239</v>
      </c>
      <c r="B13" s="19" t="s">
        <v>240</v>
      </c>
      <c r="C13" s="17">
        <v>72</v>
      </c>
      <c r="D13" s="18" t="s">
        <v>234</v>
      </c>
      <c r="E13" s="20">
        <v>498675607</v>
      </c>
      <c r="F13" s="21">
        <v>0.116602</v>
      </c>
      <c r="G13" s="22">
        <v>581466.55</v>
      </c>
    </row>
    <row r="14" spans="1:7" ht="12.75">
      <c r="A14" s="39" t="s">
        <v>239</v>
      </c>
      <c r="B14" s="19" t="s">
        <v>240</v>
      </c>
      <c r="C14" s="17">
        <v>93</v>
      </c>
      <c r="D14" s="18" t="s">
        <v>241</v>
      </c>
      <c r="E14" s="20">
        <v>298947397</v>
      </c>
      <c r="F14" s="21">
        <v>0.116602</v>
      </c>
      <c r="G14" s="22">
        <v>348579.07</v>
      </c>
    </row>
    <row r="15" spans="1:7" ht="12.75">
      <c r="A15" s="41"/>
      <c r="B15" s="42" t="s">
        <v>16</v>
      </c>
      <c r="C15" s="23"/>
      <c r="D15" s="24"/>
      <c r="E15" s="25">
        <f>SUM(E13:E14)</f>
        <v>797623004</v>
      </c>
      <c r="F15" s="31"/>
      <c r="G15" s="27">
        <f>SUM(G13:G14)</f>
        <v>930045.6200000001</v>
      </c>
    </row>
    <row r="16" spans="1:7" ht="12.75">
      <c r="A16" s="39"/>
      <c r="B16" s="51"/>
      <c r="C16" s="17"/>
      <c r="D16" s="18"/>
      <c r="E16" s="52"/>
      <c r="F16" s="21"/>
      <c r="G16" s="53"/>
    </row>
    <row r="17" spans="1:7" ht="12.75">
      <c r="A17" s="41" t="s">
        <v>352</v>
      </c>
      <c r="B17" s="30" t="s">
        <v>353</v>
      </c>
      <c r="C17" s="23">
        <v>72</v>
      </c>
      <c r="D17" s="24" t="s">
        <v>234</v>
      </c>
      <c r="E17" s="25">
        <v>506021448</v>
      </c>
      <c r="F17" s="31">
        <v>0.148313</v>
      </c>
      <c r="G17" s="27">
        <v>750496.79</v>
      </c>
    </row>
    <row r="18" spans="1:7" ht="12.75">
      <c r="A18" s="39" t="s">
        <v>305</v>
      </c>
      <c r="B18" s="19" t="s">
        <v>306</v>
      </c>
      <c r="C18" s="17">
        <v>12</v>
      </c>
      <c r="D18" s="18" t="s">
        <v>44</v>
      </c>
      <c r="E18" s="20">
        <v>324000064</v>
      </c>
      <c r="F18" s="21">
        <v>0.1251</v>
      </c>
      <c r="G18" s="22">
        <v>405324.53</v>
      </c>
    </row>
    <row r="19" spans="1:7" ht="12.75">
      <c r="A19" s="39" t="s">
        <v>305</v>
      </c>
      <c r="B19" s="19" t="s">
        <v>306</v>
      </c>
      <c r="C19" s="17">
        <v>72</v>
      </c>
      <c r="D19" s="18" t="s">
        <v>234</v>
      </c>
      <c r="E19" s="20">
        <v>435563842</v>
      </c>
      <c r="F19" s="21">
        <v>0.1251</v>
      </c>
      <c r="G19" s="22">
        <v>544891.44</v>
      </c>
    </row>
    <row r="20" spans="1:7" ht="12.75">
      <c r="A20" s="41"/>
      <c r="B20" s="42" t="s">
        <v>16</v>
      </c>
      <c r="C20" s="23"/>
      <c r="D20" s="24"/>
      <c r="E20" s="25">
        <f>SUM(E18:E19)</f>
        <v>759563906</v>
      </c>
      <c r="F20" s="31"/>
      <c r="G20" s="27">
        <f>SUM(G18:G19)</f>
        <v>950215.97</v>
      </c>
    </row>
    <row r="21" spans="1:7" ht="12.75">
      <c r="A21" s="39" t="s">
        <v>242</v>
      </c>
      <c r="B21" s="19" t="s">
        <v>243</v>
      </c>
      <c r="C21" s="17">
        <v>32</v>
      </c>
      <c r="D21" s="18" t="s">
        <v>131</v>
      </c>
      <c r="E21" s="20">
        <v>2097163</v>
      </c>
      <c r="F21" s="21">
        <v>0.069131</v>
      </c>
      <c r="G21" s="22">
        <v>1449.84</v>
      </c>
    </row>
    <row r="22" spans="1:7" ht="12.75">
      <c r="A22" s="39" t="s">
        <v>242</v>
      </c>
      <c r="B22" s="19" t="s">
        <v>243</v>
      </c>
      <c r="C22" s="17">
        <v>43</v>
      </c>
      <c r="D22" s="18" t="s">
        <v>152</v>
      </c>
      <c r="E22" s="20">
        <v>858115</v>
      </c>
      <c r="F22" s="21">
        <v>0.069131</v>
      </c>
      <c r="G22" s="22">
        <v>593.22</v>
      </c>
    </row>
    <row r="23" spans="1:7" ht="12.75">
      <c r="A23" s="39" t="s">
        <v>242</v>
      </c>
      <c r="B23" s="19" t="s">
        <v>243</v>
      </c>
      <c r="C23" s="17">
        <v>44</v>
      </c>
      <c r="D23" s="18" t="s">
        <v>153</v>
      </c>
      <c r="E23" s="20">
        <v>12931514</v>
      </c>
      <c r="F23" s="21">
        <v>0.069131</v>
      </c>
      <c r="G23" s="22">
        <v>8939.72</v>
      </c>
    </row>
    <row r="24" spans="1:7" ht="12.75">
      <c r="A24" s="39" t="s">
        <v>242</v>
      </c>
      <c r="B24" s="19" t="s">
        <v>243</v>
      </c>
      <c r="C24" s="17">
        <v>73</v>
      </c>
      <c r="D24" s="18" t="s">
        <v>156</v>
      </c>
      <c r="E24" s="20">
        <v>583523262</v>
      </c>
      <c r="F24" s="21">
        <v>0.069131</v>
      </c>
      <c r="G24" s="22">
        <v>403396.67</v>
      </c>
    </row>
    <row r="25" spans="1:7" ht="12.75">
      <c r="A25" s="41"/>
      <c r="B25" s="42" t="s">
        <v>16</v>
      </c>
      <c r="C25" s="23"/>
      <c r="D25" s="24"/>
      <c r="E25" s="25">
        <f>SUM(E21:E24)</f>
        <v>599410054</v>
      </c>
      <c r="F25" s="31"/>
      <c r="G25" s="27">
        <f>SUM(G21:G24)</f>
        <v>414379.44999999995</v>
      </c>
    </row>
    <row r="26" spans="1:7" ht="12.75">
      <c r="A26" s="39" t="s">
        <v>244</v>
      </c>
      <c r="B26" s="19" t="s">
        <v>245</v>
      </c>
      <c r="C26" s="17">
        <v>32</v>
      </c>
      <c r="D26" s="18" t="s">
        <v>131</v>
      </c>
      <c r="E26" s="20">
        <v>92518293</v>
      </c>
      <c r="F26" s="21">
        <v>0.010781</v>
      </c>
      <c r="G26" s="22">
        <v>9974.6</v>
      </c>
    </row>
    <row r="27" spans="1:7" ht="12.75">
      <c r="A27" s="39" t="s">
        <v>244</v>
      </c>
      <c r="B27" s="19" t="s">
        <v>245</v>
      </c>
      <c r="C27" s="17">
        <v>33</v>
      </c>
      <c r="D27" s="18" t="s">
        <v>125</v>
      </c>
      <c r="E27" s="20">
        <v>85025094</v>
      </c>
      <c r="F27" s="21">
        <v>0.010781</v>
      </c>
      <c r="G27" s="22">
        <v>9166.65</v>
      </c>
    </row>
    <row r="28" spans="1:7" ht="12.75">
      <c r="A28" s="39" t="s">
        <v>244</v>
      </c>
      <c r="B28" s="19" t="s">
        <v>245</v>
      </c>
      <c r="C28" s="17">
        <v>73</v>
      </c>
      <c r="D28" s="18" t="s">
        <v>156</v>
      </c>
      <c r="E28" s="20">
        <v>472127986</v>
      </c>
      <c r="F28" s="21">
        <v>0.010781</v>
      </c>
      <c r="G28" s="22">
        <v>50900.15</v>
      </c>
    </row>
    <row r="29" spans="1:7" ht="12.75">
      <c r="A29" s="41"/>
      <c r="B29" s="42" t="s">
        <v>16</v>
      </c>
      <c r="C29" s="23"/>
      <c r="D29" s="24"/>
      <c r="E29" s="25">
        <f>SUM(E26:E28)</f>
        <v>649671373</v>
      </c>
      <c r="F29" s="31"/>
      <c r="G29" s="27">
        <f>SUM(G26:G28)</f>
        <v>70041.4</v>
      </c>
    </row>
    <row r="30" spans="1:7" ht="12.75">
      <c r="A30" s="39" t="s">
        <v>244</v>
      </c>
      <c r="B30" s="19" t="s">
        <v>246</v>
      </c>
      <c r="C30" s="17">
        <v>32</v>
      </c>
      <c r="D30" s="18" t="s">
        <v>131</v>
      </c>
      <c r="E30" s="20">
        <v>92518293</v>
      </c>
      <c r="F30" s="21">
        <v>0.01428</v>
      </c>
      <c r="G30" s="22">
        <v>13211.77</v>
      </c>
    </row>
    <row r="31" spans="1:7" ht="12.75">
      <c r="A31" s="39" t="s">
        <v>244</v>
      </c>
      <c r="B31" s="19" t="s">
        <v>246</v>
      </c>
      <c r="C31" s="17">
        <v>33</v>
      </c>
      <c r="D31" s="18" t="s">
        <v>125</v>
      </c>
      <c r="E31" s="20">
        <v>85025094</v>
      </c>
      <c r="F31" s="21">
        <v>0.01428</v>
      </c>
      <c r="G31" s="22">
        <v>12141.49</v>
      </c>
    </row>
    <row r="32" spans="1:7" ht="12.75">
      <c r="A32" s="39" t="s">
        <v>244</v>
      </c>
      <c r="B32" s="19" t="s">
        <v>246</v>
      </c>
      <c r="C32" s="17">
        <v>73</v>
      </c>
      <c r="D32" s="18" t="s">
        <v>156</v>
      </c>
      <c r="E32" s="20">
        <v>476388897</v>
      </c>
      <c r="F32" s="21">
        <v>0.01428</v>
      </c>
      <c r="G32" s="22">
        <v>68028.72</v>
      </c>
    </row>
    <row r="33" spans="1:7" ht="12.75">
      <c r="A33" s="41"/>
      <c r="B33" s="42" t="s">
        <v>16</v>
      </c>
      <c r="C33" s="23"/>
      <c r="D33" s="24"/>
      <c r="E33" s="25">
        <f>SUM(E30:E32)</f>
        <v>653932284</v>
      </c>
      <c r="F33" s="31"/>
      <c r="G33" s="27">
        <f>SUM(G30:G32)</f>
        <v>93381.98000000001</v>
      </c>
    </row>
    <row r="34" spans="1:7" ht="12.75">
      <c r="A34" s="39" t="s">
        <v>247</v>
      </c>
      <c r="B34" s="19" t="s">
        <v>249</v>
      </c>
      <c r="C34" s="17">
        <v>34</v>
      </c>
      <c r="D34" s="18" t="s">
        <v>127</v>
      </c>
      <c r="E34" s="20">
        <v>811333</v>
      </c>
      <c r="F34" s="21">
        <v>0.165537</v>
      </c>
      <c r="G34" s="22">
        <v>1343.07</v>
      </c>
    </row>
    <row r="35" spans="1:7" ht="12.75">
      <c r="A35" s="39" t="s">
        <v>247</v>
      </c>
      <c r="B35" s="19" t="s">
        <v>249</v>
      </c>
      <c r="C35" s="17">
        <v>55</v>
      </c>
      <c r="D35" s="18" t="s">
        <v>130</v>
      </c>
      <c r="E35" s="20">
        <v>541633895</v>
      </c>
      <c r="F35" s="21">
        <v>0.165537</v>
      </c>
      <c r="G35" s="22">
        <v>896605.29</v>
      </c>
    </row>
    <row r="36" spans="1:7" ht="12.75">
      <c r="A36" s="39" t="s">
        <v>247</v>
      </c>
      <c r="B36" s="19" t="s">
        <v>249</v>
      </c>
      <c r="C36" s="17">
        <v>76</v>
      </c>
      <c r="D36" s="18" t="s">
        <v>248</v>
      </c>
      <c r="E36" s="20">
        <v>568378589</v>
      </c>
      <c r="F36" s="21">
        <v>0.165537</v>
      </c>
      <c r="G36" s="22">
        <v>940877.24</v>
      </c>
    </row>
    <row r="37" spans="1:7" ht="12.75">
      <c r="A37" s="39" t="s">
        <v>247</v>
      </c>
      <c r="B37" s="19" t="s">
        <v>249</v>
      </c>
      <c r="C37" s="17">
        <v>80</v>
      </c>
      <c r="D37" s="18" t="s">
        <v>46</v>
      </c>
      <c r="E37" s="20">
        <v>43606769</v>
      </c>
      <c r="F37" s="21">
        <v>0.165537</v>
      </c>
      <c r="G37" s="22">
        <v>72185.46</v>
      </c>
    </row>
    <row r="38" spans="1:7" ht="12.75">
      <c r="A38" s="41"/>
      <c r="B38" s="42" t="s">
        <v>16</v>
      </c>
      <c r="C38" s="23"/>
      <c r="D38" s="24"/>
      <c r="E38" s="25">
        <f>SUM(E34:E37)</f>
        <v>1154430586</v>
      </c>
      <c r="F38" s="31"/>
      <c r="G38" s="27">
        <f>SUM(G34:G37)</f>
        <v>1911011.06</v>
      </c>
    </row>
    <row r="39" spans="1:7" ht="12.75">
      <c r="A39" s="39" t="s">
        <v>250</v>
      </c>
      <c r="B39" s="19" t="s">
        <v>251</v>
      </c>
      <c r="C39" s="17">
        <v>76</v>
      </c>
      <c r="D39" s="18" t="s">
        <v>248</v>
      </c>
      <c r="E39" s="20">
        <v>368650681</v>
      </c>
      <c r="F39" s="21">
        <v>0.076876</v>
      </c>
      <c r="G39" s="22">
        <v>283403.96</v>
      </c>
    </row>
    <row r="40" spans="1:7" ht="12.75">
      <c r="A40" s="39" t="s">
        <v>250</v>
      </c>
      <c r="B40" s="19" t="s">
        <v>251</v>
      </c>
      <c r="C40" s="17">
        <v>80</v>
      </c>
      <c r="D40" s="18" t="s">
        <v>46</v>
      </c>
      <c r="E40" s="20">
        <v>25559489</v>
      </c>
      <c r="F40" s="21">
        <v>0.076876</v>
      </c>
      <c r="G40" s="22">
        <v>19649.16</v>
      </c>
    </row>
    <row r="41" spans="1:7" ht="12.75">
      <c r="A41" s="41"/>
      <c r="B41" s="42" t="s">
        <v>16</v>
      </c>
      <c r="C41" s="23"/>
      <c r="D41" s="24"/>
      <c r="E41" s="25">
        <f>SUM(E39:E40)</f>
        <v>394210170</v>
      </c>
      <c r="F41" s="31"/>
      <c r="G41" s="27">
        <f>SUM(G39:G40)</f>
        <v>303053.12</v>
      </c>
    </row>
    <row r="42" spans="1:7" ht="12.75">
      <c r="A42" s="47"/>
      <c r="B42" s="51"/>
      <c r="C42" s="47"/>
      <c r="D42" s="19"/>
      <c r="E42" s="48"/>
      <c r="F42" s="49"/>
      <c r="G42" s="50"/>
    </row>
    <row r="45" ht="12.75">
      <c r="G45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82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252</v>
      </c>
      <c r="B4" s="19" t="s">
        <v>255</v>
      </c>
      <c r="C4" s="17">
        <v>76</v>
      </c>
      <c r="D4" s="18" t="s">
        <v>248</v>
      </c>
      <c r="E4" s="20">
        <v>388590286</v>
      </c>
      <c r="F4" s="21">
        <v>0.111335</v>
      </c>
      <c r="G4" s="22">
        <v>432637.22</v>
      </c>
    </row>
    <row r="5" spans="1:7" ht="12.75">
      <c r="A5" s="39" t="s">
        <v>252</v>
      </c>
      <c r="B5" s="19" t="s">
        <v>253</v>
      </c>
      <c r="C5" s="17">
        <v>30</v>
      </c>
      <c r="D5" s="18" t="s">
        <v>254</v>
      </c>
      <c r="E5" s="20">
        <v>2456068</v>
      </c>
      <c r="F5" s="21">
        <v>0.111335</v>
      </c>
      <c r="G5" s="22">
        <v>2734.46</v>
      </c>
    </row>
    <row r="6" spans="1:7" ht="12.75">
      <c r="A6" s="39" t="s">
        <v>252</v>
      </c>
      <c r="B6" s="19" t="s">
        <v>253</v>
      </c>
      <c r="C6" s="17">
        <v>80</v>
      </c>
      <c r="D6" s="18" t="s">
        <v>46</v>
      </c>
      <c r="E6" s="20">
        <v>62642275</v>
      </c>
      <c r="F6" s="21">
        <v>0.111335</v>
      </c>
      <c r="G6" s="22">
        <v>69742.74</v>
      </c>
    </row>
    <row r="7" spans="1:7" ht="12.75">
      <c r="A7" s="41"/>
      <c r="B7" s="42" t="s">
        <v>16</v>
      </c>
      <c r="C7" s="23"/>
      <c r="D7" s="24"/>
      <c r="E7" s="25">
        <f>SUM(E4:E6)</f>
        <v>453688629</v>
      </c>
      <c r="F7" s="31"/>
      <c r="G7" s="27">
        <f>SUM(G4:G6)</f>
        <v>505114.42</v>
      </c>
    </row>
    <row r="8" spans="1:7" ht="12.75">
      <c r="A8" s="39"/>
      <c r="B8" s="19"/>
      <c r="C8" s="17"/>
      <c r="D8" s="18"/>
      <c r="E8" s="20"/>
      <c r="F8" s="21"/>
      <c r="G8" s="22"/>
    </row>
    <row r="9" spans="1:7" ht="12.75">
      <c r="A9" s="41" t="s">
        <v>333</v>
      </c>
      <c r="B9" s="30" t="s">
        <v>334</v>
      </c>
      <c r="C9" s="23">
        <v>77</v>
      </c>
      <c r="D9" s="24" t="s">
        <v>57</v>
      </c>
      <c r="E9" s="25">
        <v>3346262960</v>
      </c>
      <c r="F9" s="31">
        <v>0.161294</v>
      </c>
      <c r="G9" s="27">
        <v>5397321.01</v>
      </c>
    </row>
    <row r="10" spans="1:7" ht="12.75">
      <c r="A10" s="39" t="s">
        <v>256</v>
      </c>
      <c r="B10" s="19" t="s">
        <v>259</v>
      </c>
      <c r="C10" s="17">
        <v>77</v>
      </c>
      <c r="D10" s="18" t="s">
        <v>57</v>
      </c>
      <c r="E10" s="20">
        <v>6016378963</v>
      </c>
      <c r="F10" s="21">
        <v>0.053178</v>
      </c>
      <c r="G10" s="22">
        <v>3199391.49</v>
      </c>
    </row>
    <row r="11" spans="1:7" ht="12.75">
      <c r="A11" s="39" t="s">
        <v>256</v>
      </c>
      <c r="B11" s="19" t="s">
        <v>257</v>
      </c>
      <c r="C11" s="17">
        <v>77</v>
      </c>
      <c r="D11" s="18" t="s">
        <v>57</v>
      </c>
      <c r="E11" s="20">
        <v>6542158842</v>
      </c>
      <c r="F11" s="21">
        <v>0.050821</v>
      </c>
      <c r="G11" s="22">
        <v>3324792.76</v>
      </c>
    </row>
    <row r="12" spans="1:7" ht="12.75">
      <c r="A12" s="39" t="s">
        <v>256</v>
      </c>
      <c r="B12" s="19" t="s">
        <v>258</v>
      </c>
      <c r="C12" s="17">
        <v>77</v>
      </c>
      <c r="D12" s="18" t="s">
        <v>57</v>
      </c>
      <c r="E12" s="20">
        <v>6542158842</v>
      </c>
      <c r="F12" s="21">
        <v>0.061881</v>
      </c>
      <c r="G12" s="22">
        <v>4048352.61</v>
      </c>
    </row>
    <row r="13" spans="1:7" ht="12.75">
      <c r="A13" s="39" t="s">
        <v>256</v>
      </c>
      <c r="B13" s="19" t="s">
        <v>344</v>
      </c>
      <c r="C13" s="17">
        <v>77</v>
      </c>
      <c r="D13" s="18" t="s">
        <v>57</v>
      </c>
      <c r="E13" s="20">
        <v>6580905101</v>
      </c>
      <c r="F13" s="21">
        <v>0.066248</v>
      </c>
      <c r="G13" s="22">
        <v>4359718.29</v>
      </c>
    </row>
    <row r="14" spans="1:7" ht="12.75">
      <c r="A14" s="41"/>
      <c r="B14" s="42" t="s">
        <v>16</v>
      </c>
      <c r="C14" s="23"/>
      <c r="D14" s="24"/>
      <c r="E14" s="25">
        <f>SUM(E10:E13)</f>
        <v>25681601748</v>
      </c>
      <c r="F14" s="31"/>
      <c r="G14" s="27">
        <f>SUM(G10:G13)</f>
        <v>14932255.149999999</v>
      </c>
    </row>
    <row r="15" spans="1:7" ht="12.75">
      <c r="A15" s="39" t="s">
        <v>260</v>
      </c>
      <c r="B15" s="19" t="s">
        <v>261</v>
      </c>
      <c r="C15" s="17">
        <v>28</v>
      </c>
      <c r="D15" s="18" t="s">
        <v>104</v>
      </c>
      <c r="E15" s="20">
        <v>385886595</v>
      </c>
      <c r="F15" s="21">
        <v>0.36592</v>
      </c>
      <c r="G15" s="22">
        <v>1412022.46</v>
      </c>
    </row>
    <row r="16" spans="1:7" ht="12.75">
      <c r="A16" s="39" t="s">
        <v>260</v>
      </c>
      <c r="B16" s="19" t="s">
        <v>261</v>
      </c>
      <c r="C16" s="17">
        <v>77</v>
      </c>
      <c r="D16" s="18" t="s">
        <v>57</v>
      </c>
      <c r="E16" s="20">
        <v>2858127592</v>
      </c>
      <c r="F16" s="21">
        <v>0.365923</v>
      </c>
      <c r="G16" s="22">
        <v>10458546.37</v>
      </c>
    </row>
    <row r="17" spans="1:7" ht="12.75">
      <c r="A17" s="41"/>
      <c r="B17" s="42" t="s">
        <v>16</v>
      </c>
      <c r="C17" s="23"/>
      <c r="D17" s="24"/>
      <c r="E17" s="25">
        <f>SUM(E15:E16)</f>
        <v>3244014187</v>
      </c>
      <c r="F17" s="31"/>
      <c r="G17" s="27">
        <f>SUM(G15:G16)</f>
        <v>11870568.829999998</v>
      </c>
    </row>
    <row r="18" spans="1:7" ht="12.75">
      <c r="A18" s="39"/>
      <c r="B18" s="19"/>
      <c r="C18" s="17"/>
      <c r="D18" s="18"/>
      <c r="E18" s="20"/>
      <c r="F18" s="21"/>
      <c r="G18" s="22"/>
    </row>
    <row r="19" spans="1:7" ht="12.75">
      <c r="A19" s="41" t="s">
        <v>262</v>
      </c>
      <c r="B19" s="30" t="s">
        <v>335</v>
      </c>
      <c r="C19" s="23">
        <v>77</v>
      </c>
      <c r="D19" s="24" t="s">
        <v>57</v>
      </c>
      <c r="E19" s="25">
        <v>2822493400</v>
      </c>
      <c r="F19" s="31">
        <v>0.015795</v>
      </c>
      <c r="G19" s="27">
        <v>445811.98</v>
      </c>
    </row>
    <row r="20" spans="1:7" ht="12.75">
      <c r="A20" s="39"/>
      <c r="B20" s="19"/>
      <c r="C20" s="17"/>
      <c r="D20" s="18"/>
      <c r="E20" s="52"/>
      <c r="F20" s="21"/>
      <c r="G20" s="53"/>
    </row>
    <row r="21" spans="1:7" ht="12.75">
      <c r="A21" s="41" t="s">
        <v>262</v>
      </c>
      <c r="B21" s="30" t="s">
        <v>362</v>
      </c>
      <c r="C21" s="23">
        <v>77</v>
      </c>
      <c r="D21" s="24" t="s">
        <v>57</v>
      </c>
      <c r="E21" s="25">
        <v>1844034386</v>
      </c>
      <c r="F21" s="31">
        <v>0.014173</v>
      </c>
      <c r="G21" s="27">
        <v>261355.67</v>
      </c>
    </row>
    <row r="22" spans="1:7" ht="12.75">
      <c r="A22" s="39" t="s">
        <v>263</v>
      </c>
      <c r="B22" s="19" t="s">
        <v>307</v>
      </c>
      <c r="C22" s="17">
        <v>77</v>
      </c>
      <c r="D22" s="18" t="s">
        <v>57</v>
      </c>
      <c r="E22" s="20">
        <v>841130</v>
      </c>
      <c r="F22" s="21">
        <v>0.04</v>
      </c>
      <c r="G22" s="22">
        <v>336.46</v>
      </c>
    </row>
    <row r="23" spans="1:7" ht="12.75">
      <c r="A23" s="39" t="s">
        <v>263</v>
      </c>
      <c r="B23" s="19" t="s">
        <v>307</v>
      </c>
      <c r="C23" s="17">
        <v>78</v>
      </c>
      <c r="D23" s="18" t="s">
        <v>45</v>
      </c>
      <c r="E23" s="20">
        <v>721964379</v>
      </c>
      <c r="F23" s="21">
        <v>0.04</v>
      </c>
      <c r="G23" s="22">
        <v>288786.61</v>
      </c>
    </row>
    <row r="24" spans="1:7" ht="12.75">
      <c r="A24" s="39" t="s">
        <v>263</v>
      </c>
      <c r="B24" s="19" t="s">
        <v>308</v>
      </c>
      <c r="C24" s="17">
        <v>13</v>
      </c>
      <c r="D24" s="18" t="s">
        <v>52</v>
      </c>
      <c r="E24" s="20">
        <v>252230154</v>
      </c>
      <c r="F24" s="21">
        <v>0.04</v>
      </c>
      <c r="G24" s="22">
        <v>100892.1</v>
      </c>
    </row>
    <row r="25" spans="1:7" ht="12.75">
      <c r="A25" s="41"/>
      <c r="B25" s="42" t="s">
        <v>16</v>
      </c>
      <c r="C25" s="23"/>
      <c r="D25" s="24"/>
      <c r="E25" s="25">
        <f>SUM(E22:E24)</f>
        <v>975035663</v>
      </c>
      <c r="F25" s="31"/>
      <c r="G25" s="27">
        <f>SUM(G22:G24)</f>
        <v>390015.17000000004</v>
      </c>
    </row>
    <row r="26" spans="1:7" ht="12.75">
      <c r="A26" s="39"/>
      <c r="B26" s="19"/>
      <c r="C26" s="17"/>
      <c r="D26" s="18"/>
      <c r="E26" s="20"/>
      <c r="F26" s="21"/>
      <c r="G26" s="22"/>
    </row>
    <row r="27" spans="1:7" ht="12.75">
      <c r="A27" s="41" t="s">
        <v>264</v>
      </c>
      <c r="B27" s="30" t="s">
        <v>265</v>
      </c>
      <c r="C27" s="23">
        <v>78</v>
      </c>
      <c r="D27" s="24" t="s">
        <v>45</v>
      </c>
      <c r="E27" s="25">
        <v>335569161</v>
      </c>
      <c r="F27" s="31">
        <v>0.081294</v>
      </c>
      <c r="G27" s="27">
        <v>272798.34</v>
      </c>
    </row>
    <row r="28" spans="1:7" ht="12.75">
      <c r="A28" s="39"/>
      <c r="B28" s="19"/>
      <c r="C28" s="17"/>
      <c r="D28" s="18"/>
      <c r="E28" s="20"/>
      <c r="F28" s="21"/>
      <c r="G28" s="22"/>
    </row>
    <row r="29" spans="1:7" ht="12.75">
      <c r="A29" s="41" t="s">
        <v>266</v>
      </c>
      <c r="B29" s="30" t="s">
        <v>267</v>
      </c>
      <c r="C29" s="23">
        <v>79</v>
      </c>
      <c r="D29" s="24" t="s">
        <v>213</v>
      </c>
      <c r="E29" s="25">
        <v>790208681</v>
      </c>
      <c r="F29" s="31">
        <v>0.249995</v>
      </c>
      <c r="G29" s="27">
        <v>1975485.55</v>
      </c>
    </row>
    <row r="30" spans="1:7" ht="12.75">
      <c r="A30" s="39" t="s">
        <v>268</v>
      </c>
      <c r="B30" s="19" t="s">
        <v>269</v>
      </c>
      <c r="C30" s="17">
        <v>62</v>
      </c>
      <c r="D30" s="18" t="s">
        <v>212</v>
      </c>
      <c r="E30" s="20">
        <v>736562</v>
      </c>
      <c r="F30" s="21">
        <v>0.213344</v>
      </c>
      <c r="G30" s="22">
        <v>1571.42</v>
      </c>
    </row>
    <row r="31" spans="1:7" ht="12.75">
      <c r="A31" s="39" t="s">
        <v>268</v>
      </c>
      <c r="B31" s="19" t="s">
        <v>269</v>
      </c>
      <c r="C31" s="17">
        <v>79</v>
      </c>
      <c r="D31" s="18" t="s">
        <v>213</v>
      </c>
      <c r="E31" s="20">
        <v>1582133917</v>
      </c>
      <c r="F31" s="21">
        <v>0.213344</v>
      </c>
      <c r="G31" s="22">
        <v>3375392.74</v>
      </c>
    </row>
    <row r="32" spans="1:7" ht="12.75">
      <c r="A32" s="41"/>
      <c r="B32" s="42" t="s">
        <v>16</v>
      </c>
      <c r="C32" s="23"/>
      <c r="D32" s="24"/>
      <c r="E32" s="25">
        <f>SUM(E30:E31)</f>
        <v>1582870479</v>
      </c>
      <c r="F32" s="31"/>
      <c r="G32" s="27">
        <f>SUM(G30:G31)</f>
        <v>3376964.16</v>
      </c>
    </row>
    <row r="33" spans="1:7" ht="12.75">
      <c r="A33" s="39" t="s">
        <v>270</v>
      </c>
      <c r="B33" s="19" t="s">
        <v>271</v>
      </c>
      <c r="C33" s="17">
        <v>12</v>
      </c>
      <c r="D33" s="18" t="s">
        <v>44</v>
      </c>
      <c r="E33" s="20">
        <v>63354263</v>
      </c>
      <c r="F33" s="21">
        <v>0.090921</v>
      </c>
      <c r="G33" s="22">
        <v>57602.46</v>
      </c>
    </row>
    <row r="34" spans="1:7" ht="12.75">
      <c r="A34" s="39" t="s">
        <v>270</v>
      </c>
      <c r="B34" s="19" t="s">
        <v>271</v>
      </c>
      <c r="C34" s="17">
        <v>80</v>
      </c>
      <c r="D34" s="18" t="s">
        <v>46</v>
      </c>
      <c r="E34" s="20">
        <v>1565169537</v>
      </c>
      <c r="F34" s="21">
        <v>0.090921</v>
      </c>
      <c r="G34" s="22">
        <v>1423071.32</v>
      </c>
    </row>
    <row r="35" spans="1:7" ht="12.75">
      <c r="A35" s="41"/>
      <c r="B35" s="42" t="s">
        <v>16</v>
      </c>
      <c r="C35" s="23"/>
      <c r="D35" s="24"/>
      <c r="E35" s="25">
        <f>SUM(E33:E34)</f>
        <v>1628523800</v>
      </c>
      <c r="F35" s="31"/>
      <c r="G35" s="27">
        <f>SUM(G33:G34)</f>
        <v>1480673.78</v>
      </c>
    </row>
    <row r="36" spans="1:7" ht="12.75">
      <c r="A36" s="39" t="s">
        <v>272</v>
      </c>
      <c r="B36" s="19" t="s">
        <v>273</v>
      </c>
      <c r="C36" s="17">
        <v>12</v>
      </c>
      <c r="D36" s="18" t="s">
        <v>44</v>
      </c>
      <c r="E36" s="20">
        <v>44085237</v>
      </c>
      <c r="F36" s="21">
        <v>0.053399</v>
      </c>
      <c r="G36" s="22">
        <v>23541.09</v>
      </c>
    </row>
    <row r="37" spans="1:7" ht="12.75">
      <c r="A37" s="39" t="s">
        <v>272</v>
      </c>
      <c r="B37" s="19" t="s">
        <v>273</v>
      </c>
      <c r="C37" s="17">
        <v>72</v>
      </c>
      <c r="D37" s="18" t="s">
        <v>234</v>
      </c>
      <c r="E37" s="20">
        <v>48225822</v>
      </c>
      <c r="F37" s="21">
        <v>0.053399</v>
      </c>
      <c r="G37" s="22">
        <v>25752.16</v>
      </c>
    </row>
    <row r="38" spans="1:7" ht="12.75">
      <c r="A38" s="39" t="s">
        <v>272</v>
      </c>
      <c r="B38" s="19" t="s">
        <v>273</v>
      </c>
      <c r="C38" s="17">
        <v>80</v>
      </c>
      <c r="D38" s="18" t="s">
        <v>46</v>
      </c>
      <c r="E38" s="20">
        <v>745507570</v>
      </c>
      <c r="F38" s="21">
        <v>0.053399</v>
      </c>
      <c r="G38" s="22">
        <v>398094.55</v>
      </c>
    </row>
    <row r="39" spans="1:7" ht="12.75">
      <c r="A39" s="39" t="s">
        <v>272</v>
      </c>
      <c r="B39" s="19" t="s">
        <v>273</v>
      </c>
      <c r="C39" s="17">
        <v>93</v>
      </c>
      <c r="D39" s="18" t="s">
        <v>241</v>
      </c>
      <c r="E39" s="20">
        <v>698291054</v>
      </c>
      <c r="F39" s="21">
        <v>0.053399</v>
      </c>
      <c r="G39" s="22">
        <v>372881.37</v>
      </c>
    </row>
    <row r="40" spans="1:7" ht="12.75">
      <c r="A40" s="41"/>
      <c r="B40" s="42" t="s">
        <v>16</v>
      </c>
      <c r="C40" s="23"/>
      <c r="D40" s="24"/>
      <c r="E40" s="25">
        <f>SUM(E36:E39)</f>
        <v>1536109683</v>
      </c>
      <c r="F40" s="31"/>
      <c r="G40" s="27">
        <f>SUM(G36:G39)</f>
        <v>820269.1699999999</v>
      </c>
    </row>
    <row r="42" ht="12.75">
      <c r="G42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83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/>
      <c r="B4" s="19"/>
      <c r="C4" s="17"/>
      <c r="D4" s="18"/>
      <c r="E4" s="20"/>
      <c r="F4" s="21"/>
      <c r="G4" s="22"/>
    </row>
    <row r="5" spans="1:7" ht="12.75">
      <c r="A5" s="41" t="s">
        <v>274</v>
      </c>
      <c r="B5" s="30" t="s">
        <v>275</v>
      </c>
      <c r="C5" s="23">
        <v>87</v>
      </c>
      <c r="D5" s="24" t="s">
        <v>74</v>
      </c>
      <c r="E5" s="25">
        <v>18352839</v>
      </c>
      <c r="F5" s="31">
        <v>0.0999997</v>
      </c>
      <c r="G5" s="27">
        <v>18352.89</v>
      </c>
    </row>
    <row r="6" spans="1:7" ht="12.75">
      <c r="A6" s="39" t="s">
        <v>276</v>
      </c>
      <c r="B6" s="19" t="s">
        <v>277</v>
      </c>
      <c r="C6" s="17">
        <v>21</v>
      </c>
      <c r="D6" s="18" t="s">
        <v>77</v>
      </c>
      <c r="E6" s="20">
        <v>34921408</v>
      </c>
      <c r="F6" s="21">
        <v>0.089803</v>
      </c>
      <c r="G6" s="22">
        <v>31360.51</v>
      </c>
    </row>
    <row r="7" spans="1:7" ht="12.75">
      <c r="A7" s="39" t="s">
        <v>276</v>
      </c>
      <c r="B7" s="19" t="s">
        <v>277</v>
      </c>
      <c r="C7" s="17">
        <v>36</v>
      </c>
      <c r="D7" s="18" t="s">
        <v>278</v>
      </c>
      <c r="E7" s="20">
        <v>25940482</v>
      </c>
      <c r="F7" s="21">
        <v>0.089803</v>
      </c>
      <c r="G7" s="22">
        <v>23295.36</v>
      </c>
    </row>
    <row r="8" spans="1:7" ht="12.75">
      <c r="A8" s="39" t="s">
        <v>276</v>
      </c>
      <c r="B8" s="19" t="s">
        <v>277</v>
      </c>
      <c r="C8" s="17">
        <v>39</v>
      </c>
      <c r="D8" s="18" t="s">
        <v>134</v>
      </c>
      <c r="E8" s="20">
        <v>1696193</v>
      </c>
      <c r="F8" s="21">
        <v>0.089803</v>
      </c>
      <c r="G8" s="22">
        <v>1523.25</v>
      </c>
    </row>
    <row r="9" spans="1:7" ht="12.75">
      <c r="A9" s="39" t="s">
        <v>276</v>
      </c>
      <c r="B9" s="19" t="s">
        <v>277</v>
      </c>
      <c r="C9" s="17">
        <v>88</v>
      </c>
      <c r="D9" s="18" t="s">
        <v>140</v>
      </c>
      <c r="E9" s="20">
        <v>663001132</v>
      </c>
      <c r="F9" s="21">
        <v>0.089803</v>
      </c>
      <c r="G9" s="22">
        <v>595395.83</v>
      </c>
    </row>
    <row r="10" spans="1:7" ht="12.75">
      <c r="A10" s="41"/>
      <c r="B10" s="42" t="s">
        <v>16</v>
      </c>
      <c r="C10" s="23"/>
      <c r="D10" s="24"/>
      <c r="E10" s="25">
        <f>SUM(E6:E9)</f>
        <v>725559215</v>
      </c>
      <c r="F10" s="31"/>
      <c r="G10" s="27">
        <f>SUM(G6:G9)</f>
        <v>651574.95</v>
      </c>
    </row>
    <row r="11" spans="1:7" ht="12.75">
      <c r="A11" s="39"/>
      <c r="B11" s="19"/>
      <c r="C11" s="17"/>
      <c r="D11" s="18"/>
      <c r="E11" s="20"/>
      <c r="F11" s="21"/>
      <c r="G11" s="22"/>
    </row>
    <row r="12" spans="1:7" ht="12.75">
      <c r="A12" s="41" t="s">
        <v>279</v>
      </c>
      <c r="B12" s="30" t="s">
        <v>280</v>
      </c>
      <c r="C12" s="23">
        <v>89</v>
      </c>
      <c r="D12" s="24" t="s">
        <v>107</v>
      </c>
      <c r="E12" s="25">
        <v>2044360573</v>
      </c>
      <c r="F12" s="31">
        <v>0.103098</v>
      </c>
      <c r="G12" s="27">
        <v>2107696.94</v>
      </c>
    </row>
    <row r="13" spans="1:7" ht="12.75">
      <c r="A13" s="39" t="s">
        <v>281</v>
      </c>
      <c r="B13" s="19" t="s">
        <v>282</v>
      </c>
      <c r="C13" s="17">
        <v>28</v>
      </c>
      <c r="D13" s="18" t="s">
        <v>104</v>
      </c>
      <c r="E13" s="20">
        <v>60682675</v>
      </c>
      <c r="F13" s="21">
        <v>0.175</v>
      </c>
      <c r="G13" s="22">
        <v>106191.1</v>
      </c>
    </row>
    <row r="14" spans="1:7" ht="12.75">
      <c r="A14" s="39" t="s">
        <v>281</v>
      </c>
      <c r="B14" s="19" t="s">
        <v>282</v>
      </c>
      <c r="C14" s="17">
        <v>89</v>
      </c>
      <c r="D14" s="18" t="s">
        <v>107</v>
      </c>
      <c r="E14" s="20">
        <v>424335309</v>
      </c>
      <c r="F14" s="21">
        <v>0.175</v>
      </c>
      <c r="G14" s="22">
        <v>742587.8</v>
      </c>
    </row>
    <row r="15" spans="1:7" ht="12.75">
      <c r="A15" s="41"/>
      <c r="B15" s="42" t="s">
        <v>16</v>
      </c>
      <c r="C15" s="23"/>
      <c r="D15" s="24"/>
      <c r="E15" s="25">
        <f>SUM(E13:E14)</f>
        <v>485017984</v>
      </c>
      <c r="F15" s="31"/>
      <c r="G15" s="27">
        <f>SUM(G13:G14)</f>
        <v>848778.9</v>
      </c>
    </row>
    <row r="16" spans="1:7" ht="12.75">
      <c r="A16" s="39" t="s">
        <v>283</v>
      </c>
      <c r="B16" s="19" t="s">
        <v>284</v>
      </c>
      <c r="C16" s="17">
        <v>27</v>
      </c>
      <c r="D16" s="18" t="s">
        <v>42</v>
      </c>
      <c r="E16" s="20">
        <v>53559397</v>
      </c>
      <c r="F16" s="21">
        <v>0.055975</v>
      </c>
      <c r="G16" s="22">
        <v>29979.96</v>
      </c>
    </row>
    <row r="17" spans="1:7" ht="12.75">
      <c r="A17" s="39" t="s">
        <v>283</v>
      </c>
      <c r="B17" s="19" t="s">
        <v>284</v>
      </c>
      <c r="C17" s="17">
        <v>28</v>
      </c>
      <c r="D17" s="18" t="s">
        <v>104</v>
      </c>
      <c r="E17" s="20">
        <v>47248100</v>
      </c>
      <c r="F17" s="21">
        <v>0.05598</v>
      </c>
      <c r="G17" s="22">
        <v>26451.56</v>
      </c>
    </row>
    <row r="18" spans="1:7" ht="12.75">
      <c r="A18" s="39" t="s">
        <v>283</v>
      </c>
      <c r="B18" s="19" t="s">
        <v>284</v>
      </c>
      <c r="C18" s="17">
        <v>89</v>
      </c>
      <c r="D18" s="18" t="s">
        <v>107</v>
      </c>
      <c r="E18" s="20">
        <v>621222033</v>
      </c>
      <c r="F18" s="21">
        <v>0.055975</v>
      </c>
      <c r="G18" s="22">
        <v>347729.8</v>
      </c>
    </row>
    <row r="19" spans="1:7" ht="12.75">
      <c r="A19" s="41"/>
      <c r="B19" s="42" t="s">
        <v>16</v>
      </c>
      <c r="C19" s="23"/>
      <c r="D19" s="24"/>
      <c r="E19" s="25">
        <f>SUM(E16:E18)</f>
        <v>722029530</v>
      </c>
      <c r="F19" s="31"/>
      <c r="G19" s="27">
        <f>SUM(G16:G18)</f>
        <v>404161.32</v>
      </c>
    </row>
    <row r="20" spans="1:7" ht="12.75">
      <c r="A20" s="39" t="s">
        <v>285</v>
      </c>
      <c r="B20" s="19" t="s">
        <v>286</v>
      </c>
      <c r="C20" s="17">
        <v>14</v>
      </c>
      <c r="D20" s="18" t="s">
        <v>61</v>
      </c>
      <c r="E20" s="20">
        <v>370045</v>
      </c>
      <c r="F20" s="21">
        <v>0.050677</v>
      </c>
      <c r="G20" s="22">
        <v>187.53</v>
      </c>
    </row>
    <row r="21" spans="1:7" ht="12.75">
      <c r="A21" s="39" t="s">
        <v>285</v>
      </c>
      <c r="B21" s="19" t="s">
        <v>286</v>
      </c>
      <c r="C21" s="17">
        <v>26</v>
      </c>
      <c r="D21" s="18" t="s">
        <v>62</v>
      </c>
      <c r="E21" s="20">
        <v>36585540</v>
      </c>
      <c r="F21" s="21">
        <v>0.050677</v>
      </c>
      <c r="G21" s="22">
        <v>18540.48</v>
      </c>
    </row>
    <row r="22" spans="1:7" ht="12.75">
      <c r="A22" s="39" t="s">
        <v>285</v>
      </c>
      <c r="B22" s="19" t="s">
        <v>286</v>
      </c>
      <c r="C22" s="17">
        <v>90</v>
      </c>
      <c r="D22" s="18" t="s">
        <v>63</v>
      </c>
      <c r="E22" s="20">
        <v>910209429</v>
      </c>
      <c r="F22" s="21">
        <v>0.050677</v>
      </c>
      <c r="G22" s="22">
        <v>461267.07</v>
      </c>
    </row>
    <row r="23" spans="1:7" ht="12.75">
      <c r="A23" s="41"/>
      <c r="B23" s="42" t="s">
        <v>16</v>
      </c>
      <c r="C23" s="23"/>
      <c r="D23" s="24"/>
      <c r="E23" s="25">
        <f>SUM(E20:E22)</f>
        <v>947165014</v>
      </c>
      <c r="F23" s="31"/>
      <c r="G23" s="27">
        <f>SUM(G20:G22)</f>
        <v>479995.08</v>
      </c>
    </row>
    <row r="24" spans="1:7" ht="12.75">
      <c r="A24" s="39"/>
      <c r="B24" s="19"/>
      <c r="C24" s="17"/>
      <c r="D24" s="18"/>
      <c r="E24" s="20"/>
      <c r="F24" s="21"/>
      <c r="G24" s="22"/>
    </row>
    <row r="25" spans="1:7" ht="12.75">
      <c r="A25" s="41" t="s">
        <v>288</v>
      </c>
      <c r="B25" s="30" t="s">
        <v>289</v>
      </c>
      <c r="C25" s="23">
        <v>93</v>
      </c>
      <c r="D25" s="24" t="s">
        <v>241</v>
      </c>
      <c r="E25" s="25">
        <v>1171208997</v>
      </c>
      <c r="F25" s="31">
        <v>0.086218</v>
      </c>
      <c r="G25" s="27">
        <v>1009795.53</v>
      </c>
    </row>
    <row r="26" spans="1:7" ht="12.75">
      <c r="A26" s="39" t="s">
        <v>290</v>
      </c>
      <c r="B26" s="19" t="s">
        <v>291</v>
      </c>
      <c r="C26" s="17">
        <v>30</v>
      </c>
      <c r="D26" s="18" t="s">
        <v>254</v>
      </c>
      <c r="E26" s="20">
        <v>2761016</v>
      </c>
      <c r="F26" s="21">
        <v>0.01144</v>
      </c>
      <c r="G26" s="22">
        <v>315.87</v>
      </c>
    </row>
    <row r="27" spans="1:7" ht="12.75">
      <c r="A27" s="39" t="s">
        <v>290</v>
      </c>
      <c r="B27" s="19" t="s">
        <v>291</v>
      </c>
      <c r="C27" s="17">
        <v>93</v>
      </c>
      <c r="D27" s="18" t="s">
        <v>241</v>
      </c>
      <c r="E27" s="20">
        <v>349969069</v>
      </c>
      <c r="F27" s="21">
        <v>0.01144</v>
      </c>
      <c r="G27" s="22">
        <v>40037.07</v>
      </c>
    </row>
    <row r="28" spans="1:7" ht="12.75">
      <c r="A28" s="41"/>
      <c r="B28" s="42" t="s">
        <v>16</v>
      </c>
      <c r="C28" s="23"/>
      <c r="D28" s="24"/>
      <c r="E28" s="25">
        <f>SUM(E26:E27)</f>
        <v>352730085</v>
      </c>
      <c r="F28" s="31"/>
      <c r="G28" s="27">
        <f>SUM(G26:G27)</f>
        <v>40352.94</v>
      </c>
    </row>
    <row r="30" ht="12.75">
      <c r="G30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84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2.28125" style="0" bestFit="1" customWidth="1"/>
    <col min="4" max="4" width="14.8515625" style="0" bestFit="1" customWidth="1"/>
    <col min="5" max="5" width="12.00390625" style="0" bestFit="1" customWidth="1"/>
    <col min="7" max="7" width="13.8515625" style="0" bestFit="1" customWidth="1"/>
  </cols>
  <sheetData>
    <row r="1" spans="1:7" ht="12.75">
      <c r="A1" s="85" t="s">
        <v>364</v>
      </c>
      <c r="B1" s="85"/>
      <c r="C1" s="85"/>
      <c r="D1" s="85"/>
      <c r="E1" s="86"/>
      <c r="F1" s="87"/>
      <c r="G1" s="88"/>
    </row>
    <row r="2" spans="1:7" ht="12.75">
      <c r="A2" t="s">
        <v>309</v>
      </c>
      <c r="B2" t="s">
        <v>310</v>
      </c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 spans="1:7" ht="12.75">
      <c r="A3" s="54" t="s">
        <v>5</v>
      </c>
      <c r="B3" s="54" t="s">
        <v>15</v>
      </c>
      <c r="C3" s="54">
        <v>1</v>
      </c>
      <c r="D3" s="54" t="s">
        <v>6</v>
      </c>
      <c r="E3" s="54">
        <v>374898274</v>
      </c>
      <c r="F3" s="54">
        <v>0.075871</v>
      </c>
      <c r="G3" s="54">
        <v>284439.78</v>
      </c>
    </row>
    <row r="4" spans="1:7" ht="12.75">
      <c r="A4" s="54" t="s">
        <v>5</v>
      </c>
      <c r="B4" s="54" t="s">
        <v>15</v>
      </c>
      <c r="C4" s="54">
        <v>40</v>
      </c>
      <c r="D4" s="54" t="s">
        <v>7</v>
      </c>
      <c r="E4" s="54">
        <v>20557761</v>
      </c>
      <c r="F4" s="54">
        <v>0.075871</v>
      </c>
      <c r="G4" s="54">
        <v>15597.4</v>
      </c>
    </row>
    <row r="5" spans="1:7" ht="12.75">
      <c r="A5" s="54" t="s">
        <v>5</v>
      </c>
      <c r="B5" s="54" t="s">
        <v>15</v>
      </c>
      <c r="C5" s="54">
        <v>50</v>
      </c>
      <c r="D5" s="54" t="s">
        <v>8</v>
      </c>
      <c r="E5" s="54">
        <v>43926667</v>
      </c>
      <c r="F5" s="54">
        <v>0.075871</v>
      </c>
      <c r="G5" s="54">
        <v>33327.67</v>
      </c>
    </row>
    <row r="6" spans="1:7" ht="12.75">
      <c r="A6" s="54" t="s">
        <v>9</v>
      </c>
      <c r="B6" s="54" t="s">
        <v>17</v>
      </c>
      <c r="C6" s="54">
        <v>1</v>
      </c>
      <c r="D6" s="54" t="s">
        <v>6</v>
      </c>
      <c r="E6" s="54">
        <v>1253586567</v>
      </c>
      <c r="F6" s="54">
        <v>0.19802</v>
      </c>
      <c r="G6" s="54">
        <v>2482356.79</v>
      </c>
    </row>
    <row r="7" spans="1:7" ht="12.75">
      <c r="A7" s="54" t="s">
        <v>316</v>
      </c>
      <c r="B7" s="54" t="s">
        <v>317</v>
      </c>
      <c r="C7" s="54">
        <v>1</v>
      </c>
      <c r="D7" s="54" t="s">
        <v>6</v>
      </c>
      <c r="E7" s="54">
        <v>1646064885</v>
      </c>
      <c r="F7" s="54">
        <v>0.075882</v>
      </c>
      <c r="G7" s="54">
        <v>1249069.32</v>
      </c>
    </row>
    <row r="8" spans="1:7" ht="12.75">
      <c r="A8" s="54" t="s">
        <v>316</v>
      </c>
      <c r="B8" s="54" t="s">
        <v>317</v>
      </c>
      <c r="C8" s="54">
        <v>18</v>
      </c>
      <c r="D8" s="54" t="s">
        <v>287</v>
      </c>
      <c r="E8" s="54">
        <v>93434258</v>
      </c>
      <c r="F8" s="54">
        <v>0.075882</v>
      </c>
      <c r="G8" s="54">
        <v>70899.89</v>
      </c>
    </row>
    <row r="9" spans="1:7" ht="12.75">
      <c r="A9" s="54" t="s">
        <v>316</v>
      </c>
      <c r="B9" s="54" t="s">
        <v>317</v>
      </c>
      <c r="C9" s="54">
        <v>40</v>
      </c>
      <c r="D9" s="54" t="s">
        <v>7</v>
      </c>
      <c r="E9" s="54">
        <v>8323114</v>
      </c>
      <c r="F9" s="54">
        <v>0.075882</v>
      </c>
      <c r="G9" s="54">
        <v>6315.77</v>
      </c>
    </row>
    <row r="10" spans="1:7" ht="12.75">
      <c r="A10" s="54" t="s">
        <v>316</v>
      </c>
      <c r="B10" s="54" t="s">
        <v>317</v>
      </c>
      <c r="C10" s="54">
        <v>50</v>
      </c>
      <c r="D10" s="54" t="s">
        <v>8</v>
      </c>
      <c r="E10" s="54">
        <v>3729880</v>
      </c>
      <c r="F10" s="54">
        <v>0.075882</v>
      </c>
      <c r="G10" s="54">
        <v>2830.3</v>
      </c>
    </row>
    <row r="11" spans="1:7" ht="12.75">
      <c r="A11" s="54" t="s">
        <v>316</v>
      </c>
      <c r="B11" s="54" t="s">
        <v>317</v>
      </c>
      <c r="C11" s="54">
        <v>91</v>
      </c>
      <c r="D11" s="54" t="s">
        <v>220</v>
      </c>
      <c r="E11" s="54">
        <v>1083332</v>
      </c>
      <c r="F11" s="54">
        <v>0.075882</v>
      </c>
      <c r="G11" s="54">
        <v>822.06</v>
      </c>
    </row>
    <row r="12" spans="1:7" ht="12.75">
      <c r="A12" s="54" t="s">
        <v>345</v>
      </c>
      <c r="B12" s="54" t="s">
        <v>346</v>
      </c>
      <c r="C12" s="54">
        <v>1</v>
      </c>
      <c r="D12" s="54" t="s">
        <v>6</v>
      </c>
      <c r="E12" s="54">
        <v>342132867</v>
      </c>
      <c r="F12" s="54">
        <v>0.041738</v>
      </c>
      <c r="G12" s="54">
        <v>142799.9</v>
      </c>
    </row>
    <row r="13" spans="1:7" ht="12.75">
      <c r="A13" s="54" t="s">
        <v>345</v>
      </c>
      <c r="B13" s="54" t="s">
        <v>346</v>
      </c>
      <c r="C13" s="54">
        <v>31</v>
      </c>
      <c r="D13" s="54" t="s">
        <v>300</v>
      </c>
      <c r="E13" s="54">
        <v>115023341</v>
      </c>
      <c r="F13" s="54">
        <v>0.041738</v>
      </c>
      <c r="G13" s="54">
        <v>48008.47</v>
      </c>
    </row>
    <row r="14" spans="1:7" ht="12.75">
      <c r="A14" s="54" t="s">
        <v>345</v>
      </c>
      <c r="B14" s="54" t="s">
        <v>346</v>
      </c>
      <c r="C14" s="54">
        <v>50</v>
      </c>
      <c r="D14" s="54" t="s">
        <v>8</v>
      </c>
      <c r="E14" s="54">
        <v>31111116</v>
      </c>
      <c r="F14" s="54">
        <v>0.041738</v>
      </c>
      <c r="G14" s="54">
        <v>12985.17</v>
      </c>
    </row>
    <row r="15" spans="1:7" ht="12.75">
      <c r="A15" s="54" t="s">
        <v>345</v>
      </c>
      <c r="B15" s="54" t="s">
        <v>346</v>
      </c>
      <c r="C15" s="54">
        <v>91</v>
      </c>
      <c r="D15" s="54" t="s">
        <v>220</v>
      </c>
      <c r="E15" s="54">
        <v>237852304</v>
      </c>
      <c r="F15" s="54">
        <v>0.041738</v>
      </c>
      <c r="G15" s="54">
        <v>99274.96</v>
      </c>
    </row>
    <row r="16" spans="1:7" ht="12.75">
      <c r="A16" s="54" t="s">
        <v>354</v>
      </c>
      <c r="B16" s="54" t="s">
        <v>355</v>
      </c>
      <c r="C16" s="54">
        <v>2</v>
      </c>
      <c r="D16" s="54" t="s">
        <v>10</v>
      </c>
      <c r="E16" s="54">
        <v>668122300</v>
      </c>
      <c r="F16" s="54">
        <v>0.120394</v>
      </c>
      <c r="G16" s="54">
        <v>804380.14</v>
      </c>
    </row>
    <row r="17" spans="1:7" ht="12.75">
      <c r="A17" s="54" t="s">
        <v>354</v>
      </c>
      <c r="B17" s="54" t="s">
        <v>355</v>
      </c>
      <c r="C17" s="54">
        <v>45</v>
      </c>
      <c r="D17" s="54" t="s">
        <v>11</v>
      </c>
      <c r="E17" s="54">
        <v>320527242</v>
      </c>
      <c r="F17" s="54">
        <v>0.120395</v>
      </c>
      <c r="G17" s="54">
        <v>385899.54</v>
      </c>
    </row>
    <row r="18" spans="1:7" ht="12.75">
      <c r="A18" s="54" t="s">
        <v>354</v>
      </c>
      <c r="B18" s="54" t="s">
        <v>355</v>
      </c>
      <c r="C18" s="54">
        <v>54</v>
      </c>
      <c r="D18" s="54" t="s">
        <v>12</v>
      </c>
      <c r="E18" s="54">
        <v>21459380</v>
      </c>
      <c r="F18" s="54">
        <v>0.120394</v>
      </c>
      <c r="G18" s="54">
        <v>25835.8</v>
      </c>
    </row>
    <row r="19" spans="1:7" ht="12.75">
      <c r="A19" s="54" t="s">
        <v>354</v>
      </c>
      <c r="B19" s="54" t="s">
        <v>355</v>
      </c>
      <c r="C19" s="54">
        <v>92</v>
      </c>
      <c r="D19" s="54" t="s">
        <v>356</v>
      </c>
      <c r="E19" s="54">
        <v>31329699</v>
      </c>
      <c r="F19" s="54">
        <v>0.120394</v>
      </c>
      <c r="G19" s="54">
        <v>37719.19</v>
      </c>
    </row>
    <row r="20" spans="1:7" ht="12.75">
      <c r="A20" s="54" t="s">
        <v>292</v>
      </c>
      <c r="B20" s="54" t="s">
        <v>293</v>
      </c>
      <c r="C20" s="54">
        <v>2</v>
      </c>
      <c r="D20" s="54" t="s">
        <v>10</v>
      </c>
      <c r="E20" s="54">
        <v>5050582</v>
      </c>
      <c r="F20" s="54">
        <v>0.060935</v>
      </c>
      <c r="G20" s="54">
        <v>3077.6</v>
      </c>
    </row>
    <row r="21" spans="1:7" ht="12.75">
      <c r="A21" s="54" t="s">
        <v>292</v>
      </c>
      <c r="B21" s="54" t="s">
        <v>293</v>
      </c>
      <c r="C21" s="54">
        <v>6</v>
      </c>
      <c r="D21" s="54" t="s">
        <v>133</v>
      </c>
      <c r="E21" s="54">
        <v>1417234040</v>
      </c>
      <c r="F21" s="54">
        <v>0.060935</v>
      </c>
      <c r="G21" s="54">
        <v>863592.6</v>
      </c>
    </row>
    <row r="22" spans="1:7" ht="12.75">
      <c r="A22" s="54" t="s">
        <v>18</v>
      </c>
      <c r="B22" s="54" t="s">
        <v>19</v>
      </c>
      <c r="C22" s="54">
        <v>10</v>
      </c>
      <c r="D22" s="54" t="s">
        <v>20</v>
      </c>
      <c r="E22" s="54">
        <v>529239059</v>
      </c>
      <c r="F22" s="54">
        <v>0.134392</v>
      </c>
      <c r="G22" s="54">
        <v>711255.87</v>
      </c>
    </row>
    <row r="23" spans="1:7" ht="12.75">
      <c r="A23" s="54" t="s">
        <v>18</v>
      </c>
      <c r="B23" s="54" t="s">
        <v>19</v>
      </c>
      <c r="C23" s="54">
        <v>50</v>
      </c>
      <c r="D23" s="54" t="s">
        <v>8</v>
      </c>
      <c r="E23" s="54">
        <v>57296667</v>
      </c>
      <c r="F23" s="54">
        <v>0.134392</v>
      </c>
      <c r="G23" s="54">
        <v>77002.26</v>
      </c>
    </row>
    <row r="24" spans="1:7" ht="12.75">
      <c r="A24" s="54" t="s">
        <v>21</v>
      </c>
      <c r="B24" s="54" t="s">
        <v>22</v>
      </c>
      <c r="C24" s="54">
        <v>10</v>
      </c>
      <c r="D24" s="54" t="s">
        <v>20</v>
      </c>
      <c r="E24" s="54">
        <v>3907357839</v>
      </c>
      <c r="F24" s="54">
        <v>0.071217</v>
      </c>
      <c r="G24" s="54">
        <v>2782705.96</v>
      </c>
    </row>
    <row r="25" spans="1:7" ht="12.75">
      <c r="A25" s="54" t="s">
        <v>21</v>
      </c>
      <c r="B25" s="54" t="s">
        <v>22</v>
      </c>
      <c r="C25" s="54">
        <v>50</v>
      </c>
      <c r="D25" s="54" t="s">
        <v>8</v>
      </c>
      <c r="E25" s="54">
        <v>103832649</v>
      </c>
      <c r="F25" s="54">
        <v>0.071217</v>
      </c>
      <c r="G25" s="54">
        <v>73946.63</v>
      </c>
    </row>
    <row r="26" spans="1:7" ht="12.75">
      <c r="A26" s="54" t="s">
        <v>21</v>
      </c>
      <c r="B26" s="54" t="s">
        <v>22</v>
      </c>
      <c r="C26" s="54">
        <v>69</v>
      </c>
      <c r="D26" s="54" t="s">
        <v>23</v>
      </c>
      <c r="E26" s="54">
        <v>25745474</v>
      </c>
      <c r="F26" s="54">
        <v>0.071217</v>
      </c>
      <c r="G26" s="54">
        <v>18335.17</v>
      </c>
    </row>
    <row r="27" spans="1:7" ht="12.75">
      <c r="A27" s="54" t="s">
        <v>21</v>
      </c>
      <c r="B27" s="54" t="s">
        <v>24</v>
      </c>
      <c r="C27" s="54">
        <v>10</v>
      </c>
      <c r="D27" s="54" t="s">
        <v>20</v>
      </c>
      <c r="E27" s="54">
        <v>3907739484</v>
      </c>
      <c r="F27" s="54">
        <v>0.110792</v>
      </c>
      <c r="G27" s="54">
        <v>4329468.17</v>
      </c>
    </row>
    <row r="28" spans="1:7" ht="12.75">
      <c r="A28" s="54" t="s">
        <v>21</v>
      </c>
      <c r="B28" s="54" t="s">
        <v>24</v>
      </c>
      <c r="C28" s="54">
        <v>50</v>
      </c>
      <c r="D28" s="54" t="s">
        <v>8</v>
      </c>
      <c r="E28" s="54">
        <v>103832649</v>
      </c>
      <c r="F28" s="54">
        <v>0.110792</v>
      </c>
      <c r="G28" s="54">
        <v>115038.44</v>
      </c>
    </row>
    <row r="29" spans="1:7" ht="12.75">
      <c r="A29" s="54" t="s">
        <v>21</v>
      </c>
      <c r="B29" s="54" t="s">
        <v>24</v>
      </c>
      <c r="C29" s="54">
        <v>69</v>
      </c>
      <c r="D29" s="54" t="s">
        <v>23</v>
      </c>
      <c r="E29" s="54">
        <v>25745474</v>
      </c>
      <c r="F29" s="54">
        <v>0.110792</v>
      </c>
      <c r="G29" s="54">
        <v>28523.95</v>
      </c>
    </row>
    <row r="30" spans="1:7" ht="12.75">
      <c r="A30" s="54" t="s">
        <v>25</v>
      </c>
      <c r="B30" s="54" t="s">
        <v>28</v>
      </c>
      <c r="C30" s="54">
        <v>24</v>
      </c>
      <c r="D30" s="54" t="s">
        <v>29</v>
      </c>
      <c r="E30" s="54">
        <v>15739882</v>
      </c>
      <c r="F30" s="54">
        <v>0.143356</v>
      </c>
      <c r="G30" s="54">
        <v>22564.06</v>
      </c>
    </row>
    <row r="31" spans="1:7" ht="12.75">
      <c r="A31" s="54" t="s">
        <v>25</v>
      </c>
      <c r="B31" s="54" t="s">
        <v>28</v>
      </c>
      <c r="C31" s="54">
        <v>69</v>
      </c>
      <c r="D31" s="54" t="s">
        <v>23</v>
      </c>
      <c r="E31" s="54">
        <v>103264900</v>
      </c>
      <c r="F31" s="54">
        <v>0.143356</v>
      </c>
      <c r="G31" s="54">
        <v>148036.63</v>
      </c>
    </row>
    <row r="32" spans="1:7" ht="12.75">
      <c r="A32" s="54" t="s">
        <v>25</v>
      </c>
      <c r="B32" s="54" t="s">
        <v>318</v>
      </c>
      <c r="C32" s="54">
        <v>10</v>
      </c>
      <c r="D32" s="54" t="s">
        <v>20</v>
      </c>
      <c r="E32" s="54">
        <v>286373028</v>
      </c>
      <c r="F32" s="54">
        <v>0.143356</v>
      </c>
      <c r="G32" s="54">
        <v>410533.44</v>
      </c>
    </row>
    <row r="33" spans="1:7" ht="12.75">
      <c r="A33" s="54" t="s">
        <v>30</v>
      </c>
      <c r="B33" s="54" t="s">
        <v>31</v>
      </c>
      <c r="C33" s="54">
        <v>1</v>
      </c>
      <c r="D33" s="54" t="s">
        <v>6</v>
      </c>
      <c r="E33" s="54">
        <v>2764295</v>
      </c>
      <c r="F33" s="54">
        <v>0.067977</v>
      </c>
      <c r="G33" s="54">
        <v>1879.1</v>
      </c>
    </row>
    <row r="34" spans="1:7" ht="12.75">
      <c r="A34" s="54" t="s">
        <v>30</v>
      </c>
      <c r="B34" s="54" t="s">
        <v>31</v>
      </c>
      <c r="C34" s="54">
        <v>10</v>
      </c>
      <c r="D34" s="54" t="s">
        <v>20</v>
      </c>
      <c r="E34" s="54">
        <v>269247461</v>
      </c>
      <c r="F34" s="54">
        <v>0.067977</v>
      </c>
      <c r="G34" s="54">
        <v>183026.58</v>
      </c>
    </row>
    <row r="35" spans="1:7" ht="12.75">
      <c r="A35" s="54" t="s">
        <v>30</v>
      </c>
      <c r="B35" s="54" t="s">
        <v>31</v>
      </c>
      <c r="C35" s="54">
        <v>40</v>
      </c>
      <c r="D35" s="54" t="s">
        <v>7</v>
      </c>
      <c r="E35" s="54">
        <v>74353799</v>
      </c>
      <c r="F35" s="54">
        <v>0.067977</v>
      </c>
      <c r="G35" s="54">
        <v>50543.62</v>
      </c>
    </row>
    <row r="36" spans="1:7" ht="12.75">
      <c r="A36" s="54" t="s">
        <v>30</v>
      </c>
      <c r="B36" s="54" t="s">
        <v>31</v>
      </c>
      <c r="C36" s="54">
        <v>50</v>
      </c>
      <c r="D36" s="54" t="s">
        <v>8</v>
      </c>
      <c r="E36" s="54">
        <v>2995204</v>
      </c>
      <c r="F36" s="54">
        <v>0.067977</v>
      </c>
      <c r="G36" s="54">
        <v>2036.04</v>
      </c>
    </row>
    <row r="37" spans="1:7" ht="12.75">
      <c r="A37" s="54" t="s">
        <v>33</v>
      </c>
      <c r="B37" s="54" t="s">
        <v>34</v>
      </c>
      <c r="C37" s="54">
        <v>10</v>
      </c>
      <c r="D37" s="54" t="s">
        <v>20</v>
      </c>
      <c r="E37" s="54">
        <v>367691587</v>
      </c>
      <c r="F37" s="54">
        <v>0.162707</v>
      </c>
      <c r="G37" s="54">
        <v>598260.71</v>
      </c>
    </row>
    <row r="38" spans="1:7" ht="12.75">
      <c r="A38" s="54" t="s">
        <v>33</v>
      </c>
      <c r="B38" s="54" t="s">
        <v>34</v>
      </c>
      <c r="C38" s="54">
        <v>82</v>
      </c>
      <c r="D38" s="54" t="s">
        <v>32</v>
      </c>
      <c r="E38" s="54">
        <v>5504437</v>
      </c>
      <c r="F38" s="54">
        <v>0.162707</v>
      </c>
      <c r="G38" s="54">
        <v>8956.13</v>
      </c>
    </row>
    <row r="39" spans="1:7" ht="12.75">
      <c r="A39" s="54" t="s">
        <v>35</v>
      </c>
      <c r="B39" s="54" t="s">
        <v>37</v>
      </c>
      <c r="C39" s="54">
        <v>10</v>
      </c>
      <c r="D39" s="54" t="s">
        <v>20</v>
      </c>
      <c r="E39" s="54">
        <v>347598719</v>
      </c>
      <c r="F39" s="54">
        <v>0.012275</v>
      </c>
      <c r="G39" s="54">
        <v>42667.84</v>
      </c>
    </row>
    <row r="40" spans="1:7" ht="12.75">
      <c r="A40" s="54" t="s">
        <v>35</v>
      </c>
      <c r="B40" s="54" t="s">
        <v>36</v>
      </c>
      <c r="C40" s="54">
        <v>10</v>
      </c>
      <c r="D40" s="54" t="s">
        <v>20</v>
      </c>
      <c r="E40" s="54">
        <v>295632320</v>
      </c>
      <c r="F40" s="54">
        <v>0.011809</v>
      </c>
      <c r="G40" s="54">
        <v>34911.24</v>
      </c>
    </row>
    <row r="41" spans="1:7" ht="12.75">
      <c r="A41" s="54" t="s">
        <v>357</v>
      </c>
      <c r="B41" s="54" t="s">
        <v>358</v>
      </c>
      <c r="C41" s="54">
        <v>11</v>
      </c>
      <c r="D41" s="54" t="s">
        <v>40</v>
      </c>
      <c r="E41" s="54">
        <v>705556549</v>
      </c>
      <c r="F41" s="54">
        <v>0.089583</v>
      </c>
      <c r="G41" s="54">
        <v>632060.5</v>
      </c>
    </row>
    <row r="42" spans="1:7" ht="12.75">
      <c r="A42" s="54" t="s">
        <v>357</v>
      </c>
      <c r="B42" s="54" t="s">
        <v>358</v>
      </c>
      <c r="C42" s="54">
        <v>89</v>
      </c>
      <c r="D42" s="54" t="s">
        <v>107</v>
      </c>
      <c r="E42" s="54">
        <v>151345528</v>
      </c>
      <c r="F42" s="54">
        <v>0.089583</v>
      </c>
      <c r="G42" s="54">
        <v>135580.12</v>
      </c>
    </row>
    <row r="43" spans="1:7" ht="12.75">
      <c r="A43" s="54" t="s">
        <v>38</v>
      </c>
      <c r="B43" s="54" t="s">
        <v>39</v>
      </c>
      <c r="C43" s="54">
        <v>11</v>
      </c>
      <c r="D43" s="54" t="s">
        <v>40</v>
      </c>
      <c r="E43" s="54">
        <v>544180352</v>
      </c>
      <c r="F43" s="54">
        <v>0.070708</v>
      </c>
      <c r="G43" s="54">
        <v>384780.11</v>
      </c>
    </row>
    <row r="44" spans="1:7" ht="12.75">
      <c r="A44" s="54" t="s">
        <v>38</v>
      </c>
      <c r="B44" s="54" t="s">
        <v>39</v>
      </c>
      <c r="C44" s="54">
        <v>20</v>
      </c>
      <c r="D44" s="54" t="s">
        <v>41</v>
      </c>
      <c r="E44" s="54">
        <v>24573383</v>
      </c>
      <c r="F44" s="54">
        <v>0.070708</v>
      </c>
      <c r="G44" s="54">
        <v>17375.38</v>
      </c>
    </row>
    <row r="45" spans="1:7" ht="12.75">
      <c r="A45" s="54" t="s">
        <v>38</v>
      </c>
      <c r="B45" s="54" t="s">
        <v>39</v>
      </c>
      <c r="C45" s="54">
        <v>27</v>
      </c>
      <c r="D45" s="54" t="s">
        <v>42</v>
      </c>
      <c r="E45" s="54">
        <v>757132</v>
      </c>
      <c r="F45" s="54">
        <v>0.070708</v>
      </c>
      <c r="G45" s="54">
        <v>535.35</v>
      </c>
    </row>
    <row r="46" spans="1:7" ht="12.75">
      <c r="A46" s="54" t="s">
        <v>43</v>
      </c>
      <c r="B46" s="54" t="s">
        <v>48</v>
      </c>
      <c r="C46" s="54">
        <v>12</v>
      </c>
      <c r="D46" s="54" t="s">
        <v>44</v>
      </c>
      <c r="E46" s="54">
        <v>1316997636</v>
      </c>
      <c r="F46" s="54">
        <v>0.009379</v>
      </c>
      <c r="G46" s="54">
        <v>123521.47</v>
      </c>
    </row>
    <row r="47" spans="1:7" ht="12.75">
      <c r="A47" s="54" t="s">
        <v>43</v>
      </c>
      <c r="B47" s="54" t="s">
        <v>48</v>
      </c>
      <c r="C47" s="54">
        <v>71</v>
      </c>
      <c r="D47" s="54" t="s">
        <v>49</v>
      </c>
      <c r="E47" s="54">
        <v>25299</v>
      </c>
      <c r="F47" s="54">
        <v>0.009379</v>
      </c>
      <c r="G47" s="54">
        <v>2.38</v>
      </c>
    </row>
    <row r="48" spans="1:7" ht="12.75">
      <c r="A48" s="54" t="s">
        <v>43</v>
      </c>
      <c r="B48" s="54" t="s">
        <v>48</v>
      </c>
      <c r="C48" s="54">
        <v>78</v>
      </c>
      <c r="D48" s="54" t="s">
        <v>45</v>
      </c>
      <c r="E48" s="54">
        <v>14820395</v>
      </c>
      <c r="F48" s="54">
        <v>0.009379</v>
      </c>
      <c r="G48" s="54">
        <v>1390.07</v>
      </c>
    </row>
    <row r="49" spans="1:7" ht="12.75">
      <c r="A49" s="54" t="s">
        <v>43</v>
      </c>
      <c r="B49" s="54" t="s">
        <v>48</v>
      </c>
      <c r="C49" s="54">
        <v>80</v>
      </c>
      <c r="D49" s="54" t="s">
        <v>46</v>
      </c>
      <c r="E49" s="54">
        <v>732376</v>
      </c>
      <c r="F49" s="54">
        <v>0.009379</v>
      </c>
      <c r="G49" s="54">
        <v>68.68</v>
      </c>
    </row>
    <row r="50" spans="1:7" ht="12.75">
      <c r="A50" s="54" t="s">
        <v>43</v>
      </c>
      <c r="B50" s="54" t="s">
        <v>50</v>
      </c>
      <c r="C50" s="54">
        <v>12</v>
      </c>
      <c r="D50" s="54" t="s">
        <v>44</v>
      </c>
      <c r="E50" s="54">
        <v>1213801804</v>
      </c>
      <c r="F50" s="54">
        <v>0.010192</v>
      </c>
      <c r="G50" s="54">
        <v>123711.09</v>
      </c>
    </row>
    <row r="51" spans="1:7" ht="12.75">
      <c r="A51" s="54" t="s">
        <v>43</v>
      </c>
      <c r="B51" s="54" t="s">
        <v>50</v>
      </c>
      <c r="C51" s="54">
        <v>71</v>
      </c>
      <c r="D51" s="54" t="s">
        <v>49</v>
      </c>
      <c r="E51" s="54">
        <v>25299</v>
      </c>
      <c r="F51" s="54">
        <v>0.010192</v>
      </c>
      <c r="G51" s="54">
        <v>2.58</v>
      </c>
    </row>
    <row r="52" spans="1:7" ht="12.75">
      <c r="A52" s="54" t="s">
        <v>43</v>
      </c>
      <c r="B52" s="54" t="s">
        <v>50</v>
      </c>
      <c r="C52" s="54">
        <v>78</v>
      </c>
      <c r="D52" s="54" t="s">
        <v>45</v>
      </c>
      <c r="E52" s="54">
        <v>11762165</v>
      </c>
      <c r="F52" s="54">
        <v>0.010192</v>
      </c>
      <c r="G52" s="54">
        <v>1198.82</v>
      </c>
    </row>
    <row r="53" spans="1:7" ht="12.75">
      <c r="A53" s="54" t="s">
        <v>43</v>
      </c>
      <c r="B53" s="54" t="s">
        <v>50</v>
      </c>
      <c r="C53" s="54">
        <v>80</v>
      </c>
      <c r="D53" s="54" t="s">
        <v>46</v>
      </c>
      <c r="E53" s="54">
        <v>732376</v>
      </c>
      <c r="F53" s="54">
        <v>0.010192</v>
      </c>
      <c r="G53" s="54">
        <v>74.65</v>
      </c>
    </row>
    <row r="54" spans="1:7" ht="12.75">
      <c r="A54" s="54" t="s">
        <v>51</v>
      </c>
      <c r="B54" s="54" t="s">
        <v>347</v>
      </c>
      <c r="C54" s="54">
        <v>13</v>
      </c>
      <c r="D54" s="54" t="s">
        <v>52</v>
      </c>
      <c r="E54" s="54">
        <v>826134374</v>
      </c>
      <c r="F54" s="54">
        <v>0.137591</v>
      </c>
      <c r="G54" s="54">
        <v>1136687.37</v>
      </c>
    </row>
    <row r="55" spans="1:7" ht="12.75">
      <c r="A55" s="54" t="s">
        <v>53</v>
      </c>
      <c r="B55" s="54" t="s">
        <v>54</v>
      </c>
      <c r="C55" s="54">
        <v>13</v>
      </c>
      <c r="D55" s="54" t="s">
        <v>52</v>
      </c>
      <c r="E55" s="54">
        <v>383605153</v>
      </c>
      <c r="F55" s="54">
        <v>0.223774</v>
      </c>
      <c r="G55" s="54">
        <v>858408.65</v>
      </c>
    </row>
    <row r="56" spans="1:7" ht="12.75">
      <c r="A56" s="54" t="s">
        <v>55</v>
      </c>
      <c r="B56" s="54" t="s">
        <v>56</v>
      </c>
      <c r="C56" s="54">
        <v>13</v>
      </c>
      <c r="D56" s="54" t="s">
        <v>52</v>
      </c>
      <c r="E56" s="54">
        <v>580041424</v>
      </c>
      <c r="F56" s="54">
        <v>0.117253</v>
      </c>
      <c r="G56" s="54">
        <v>680116.25</v>
      </c>
    </row>
    <row r="57" spans="1:7" ht="13.5" customHeight="1">
      <c r="A57" s="54" t="s">
        <v>55</v>
      </c>
      <c r="B57" s="54" t="s">
        <v>56</v>
      </c>
      <c r="C57" s="54">
        <v>77</v>
      </c>
      <c r="D57" s="54" t="s">
        <v>57</v>
      </c>
      <c r="E57" s="54">
        <v>4200022</v>
      </c>
      <c r="F57" s="54">
        <v>0.117253</v>
      </c>
      <c r="G57" s="54">
        <v>4924.69</v>
      </c>
    </row>
    <row r="58" spans="1:7" ht="12.75">
      <c r="A58" s="54" t="s">
        <v>59</v>
      </c>
      <c r="B58" s="54" t="s">
        <v>60</v>
      </c>
      <c r="C58" s="54">
        <v>13</v>
      </c>
      <c r="D58" s="54" t="s">
        <v>52</v>
      </c>
      <c r="E58" s="54">
        <v>462113411</v>
      </c>
      <c r="F58" s="54">
        <v>0.130817</v>
      </c>
      <c r="G58" s="54">
        <v>604523.1</v>
      </c>
    </row>
    <row r="59" spans="1:7" ht="12.75">
      <c r="A59" s="54" t="s">
        <v>59</v>
      </c>
      <c r="B59" s="54" t="s">
        <v>60</v>
      </c>
      <c r="C59" s="54">
        <v>66</v>
      </c>
      <c r="D59" s="54" t="s">
        <v>58</v>
      </c>
      <c r="E59" s="54">
        <v>12666167</v>
      </c>
      <c r="F59" s="54">
        <v>0.130817</v>
      </c>
      <c r="G59" s="54">
        <v>16569.51</v>
      </c>
    </row>
    <row r="60" spans="1:7" ht="12.75">
      <c r="A60" s="54" t="s">
        <v>319</v>
      </c>
      <c r="B60" s="54" t="s">
        <v>320</v>
      </c>
      <c r="C60" s="54">
        <v>14</v>
      </c>
      <c r="D60" s="54" t="s">
        <v>61</v>
      </c>
      <c r="E60" s="54">
        <v>185401179</v>
      </c>
      <c r="F60" s="54">
        <v>0.135168</v>
      </c>
      <c r="G60" s="54">
        <v>250603.67</v>
      </c>
    </row>
    <row r="61" spans="1:7" ht="12.75">
      <c r="A61" s="54" t="s">
        <v>319</v>
      </c>
      <c r="B61" s="54" t="s">
        <v>320</v>
      </c>
      <c r="C61" s="54">
        <v>26</v>
      </c>
      <c r="D61" s="54" t="s">
        <v>62</v>
      </c>
      <c r="E61" s="54">
        <v>2197865</v>
      </c>
      <c r="F61" s="54">
        <v>0.135168</v>
      </c>
      <c r="G61" s="54">
        <v>2970.83</v>
      </c>
    </row>
    <row r="62" spans="1:7" ht="12.75">
      <c r="A62" s="54" t="s">
        <v>64</v>
      </c>
      <c r="B62" s="54" t="s">
        <v>67</v>
      </c>
      <c r="C62" s="54">
        <v>17</v>
      </c>
      <c r="D62" s="54" t="s">
        <v>65</v>
      </c>
      <c r="E62" s="54">
        <v>675686654</v>
      </c>
      <c r="F62" s="54">
        <v>0.163107</v>
      </c>
      <c r="G62" s="54">
        <v>1102094.66</v>
      </c>
    </row>
    <row r="63" spans="1:7" ht="12.75">
      <c r="A63" s="54" t="s">
        <v>64</v>
      </c>
      <c r="B63" s="54" t="s">
        <v>66</v>
      </c>
      <c r="C63" s="54">
        <v>17</v>
      </c>
      <c r="D63" s="54" t="s">
        <v>65</v>
      </c>
      <c r="E63" s="54">
        <v>675686653</v>
      </c>
      <c r="F63" s="54">
        <v>0.024718</v>
      </c>
      <c r="G63" s="54">
        <v>167016.69</v>
      </c>
    </row>
    <row r="64" spans="1:7" ht="12.75">
      <c r="A64" s="54" t="s">
        <v>348</v>
      </c>
      <c r="B64" s="54" t="s">
        <v>349</v>
      </c>
      <c r="C64" s="54">
        <v>19</v>
      </c>
      <c r="D64" s="54" t="s">
        <v>68</v>
      </c>
      <c r="E64" s="54">
        <v>148880990</v>
      </c>
      <c r="F64" s="54">
        <v>0.15399</v>
      </c>
      <c r="G64" s="54">
        <v>229262.28</v>
      </c>
    </row>
    <row r="65" spans="1:7" ht="12.75">
      <c r="A65" s="54" t="s">
        <v>348</v>
      </c>
      <c r="B65" s="54" t="s">
        <v>349</v>
      </c>
      <c r="C65" s="54">
        <v>71</v>
      </c>
      <c r="D65" s="54" t="s">
        <v>49</v>
      </c>
      <c r="E65" s="54">
        <v>197793516</v>
      </c>
      <c r="F65" s="54">
        <v>0.15399</v>
      </c>
      <c r="G65" s="54">
        <v>304582.44</v>
      </c>
    </row>
    <row r="66" spans="1:7" ht="12.75">
      <c r="A66" s="54" t="s">
        <v>348</v>
      </c>
      <c r="B66" s="54" t="s">
        <v>349</v>
      </c>
      <c r="C66" s="54">
        <v>84</v>
      </c>
      <c r="D66" s="54" t="s">
        <v>69</v>
      </c>
      <c r="E66" s="54">
        <v>96318526</v>
      </c>
      <c r="F66" s="54">
        <v>0.15399</v>
      </c>
      <c r="G66" s="54">
        <v>148321.05</v>
      </c>
    </row>
    <row r="67" spans="1:7" ht="12.75">
      <c r="A67" s="54" t="s">
        <v>70</v>
      </c>
      <c r="B67" s="54" t="s">
        <v>71</v>
      </c>
      <c r="C67" s="54">
        <v>12</v>
      </c>
      <c r="D67" s="54" t="s">
        <v>44</v>
      </c>
      <c r="E67" s="54">
        <v>133977171</v>
      </c>
      <c r="F67" s="54">
        <v>0.080157</v>
      </c>
      <c r="G67" s="54">
        <v>107392.17</v>
      </c>
    </row>
    <row r="68" spans="1:7" ht="12.75">
      <c r="A68" s="54" t="s">
        <v>70</v>
      </c>
      <c r="B68" s="54" t="s">
        <v>71</v>
      </c>
      <c r="C68" s="54">
        <v>19</v>
      </c>
      <c r="D68" s="54" t="s">
        <v>68</v>
      </c>
      <c r="E68" s="54">
        <v>1261424895</v>
      </c>
      <c r="F68" s="54">
        <v>0.080157</v>
      </c>
      <c r="G68" s="54">
        <v>1011122.07</v>
      </c>
    </row>
    <row r="69" spans="1:7" ht="12.75">
      <c r="A69" s="54" t="s">
        <v>70</v>
      </c>
      <c r="B69" s="54" t="s">
        <v>71</v>
      </c>
      <c r="C69" s="54">
        <v>78</v>
      </c>
      <c r="D69" s="54" t="s">
        <v>45</v>
      </c>
      <c r="E69" s="54">
        <v>522022</v>
      </c>
      <c r="F69" s="54">
        <v>0.080157</v>
      </c>
      <c r="G69" s="54">
        <v>418.44</v>
      </c>
    </row>
    <row r="70" spans="1:7" ht="12.75">
      <c r="A70" s="54" t="s">
        <v>72</v>
      </c>
      <c r="B70" s="54" t="s">
        <v>73</v>
      </c>
      <c r="C70" s="54">
        <v>20</v>
      </c>
      <c r="D70" s="54" t="s">
        <v>41</v>
      </c>
      <c r="E70" s="54">
        <v>1416974848</v>
      </c>
      <c r="F70" s="54">
        <v>0.043004</v>
      </c>
      <c r="G70" s="54">
        <v>609356.78</v>
      </c>
    </row>
    <row r="71" spans="1:7" ht="12.75">
      <c r="A71" s="54" t="s">
        <v>72</v>
      </c>
      <c r="B71" s="54" t="s">
        <v>73</v>
      </c>
      <c r="C71" s="54">
        <v>27</v>
      </c>
      <c r="D71" s="54" t="s">
        <v>42</v>
      </c>
      <c r="E71" s="54">
        <v>951496</v>
      </c>
      <c r="F71" s="54">
        <v>0.044404</v>
      </c>
      <c r="G71" s="54">
        <v>422.5</v>
      </c>
    </row>
    <row r="72" spans="1:7" ht="12.75">
      <c r="A72" s="54" t="s">
        <v>75</v>
      </c>
      <c r="B72" s="54" t="s">
        <v>76</v>
      </c>
      <c r="C72" s="54">
        <v>20</v>
      </c>
      <c r="D72" s="54" t="s">
        <v>41</v>
      </c>
      <c r="E72" s="54">
        <v>634381069</v>
      </c>
      <c r="F72" s="54">
        <v>0.015929</v>
      </c>
      <c r="G72" s="54">
        <v>101050.77</v>
      </c>
    </row>
    <row r="73" spans="1:7" ht="12.75">
      <c r="A73" s="54" t="s">
        <v>75</v>
      </c>
      <c r="B73" s="54" t="s">
        <v>350</v>
      </c>
      <c r="C73" s="54">
        <v>84</v>
      </c>
      <c r="D73" s="54" t="s">
        <v>69</v>
      </c>
      <c r="E73" s="54">
        <v>262830165</v>
      </c>
      <c r="F73" s="54">
        <v>0.015929</v>
      </c>
      <c r="G73" s="54">
        <v>41866.44</v>
      </c>
    </row>
    <row r="74" spans="1:7" ht="12.75">
      <c r="A74" s="54" t="s">
        <v>75</v>
      </c>
      <c r="B74" s="54" t="s">
        <v>350</v>
      </c>
      <c r="C74" s="54">
        <v>90</v>
      </c>
      <c r="D74" s="54" t="s">
        <v>63</v>
      </c>
      <c r="E74" s="54">
        <v>22339759</v>
      </c>
      <c r="F74" s="54">
        <v>0.015929</v>
      </c>
      <c r="G74" s="54">
        <v>3558.52</v>
      </c>
    </row>
    <row r="75" spans="1:7" ht="12.75">
      <c r="A75" s="54" t="s">
        <v>78</v>
      </c>
      <c r="B75" s="54" t="s">
        <v>79</v>
      </c>
      <c r="C75" s="54">
        <v>21</v>
      </c>
      <c r="D75" s="54" t="s">
        <v>77</v>
      </c>
      <c r="E75" s="54">
        <v>970664252</v>
      </c>
      <c r="F75" s="54">
        <v>0.044335</v>
      </c>
      <c r="G75" s="54">
        <v>430343.96</v>
      </c>
    </row>
    <row r="76" spans="1:7" ht="12.75">
      <c r="A76" s="54" t="s">
        <v>80</v>
      </c>
      <c r="B76" s="54" t="s">
        <v>81</v>
      </c>
      <c r="C76" s="54">
        <v>22</v>
      </c>
      <c r="D76" s="54" t="s">
        <v>82</v>
      </c>
      <c r="E76" s="54">
        <v>1070029787</v>
      </c>
      <c r="F76" s="54">
        <v>0.095356</v>
      </c>
      <c r="G76" s="54">
        <v>1020336.98</v>
      </c>
    </row>
    <row r="77" spans="1:7" ht="12.75">
      <c r="A77" s="54" t="s">
        <v>84</v>
      </c>
      <c r="B77" s="54" t="s">
        <v>85</v>
      </c>
      <c r="C77" s="54">
        <v>24</v>
      </c>
      <c r="D77" s="54" t="s">
        <v>29</v>
      </c>
      <c r="E77" s="54">
        <v>234484793</v>
      </c>
      <c r="F77" s="54">
        <v>0.219619</v>
      </c>
      <c r="G77" s="54">
        <v>514974.18</v>
      </c>
    </row>
    <row r="78" spans="1:7" ht="12.75">
      <c r="A78" s="54" t="s">
        <v>86</v>
      </c>
      <c r="B78" s="54" t="s">
        <v>87</v>
      </c>
      <c r="C78" s="54">
        <v>21</v>
      </c>
      <c r="D78" s="54" t="s">
        <v>77</v>
      </c>
      <c r="E78" s="54">
        <v>87422222</v>
      </c>
      <c r="F78" s="54">
        <v>0.052146</v>
      </c>
      <c r="G78" s="54">
        <v>45587.27</v>
      </c>
    </row>
    <row r="79" spans="1:7" ht="12.75">
      <c r="A79" s="54" t="s">
        <v>86</v>
      </c>
      <c r="B79" s="54" t="s">
        <v>87</v>
      </c>
      <c r="C79" s="54">
        <v>24</v>
      </c>
      <c r="D79" s="54" t="s">
        <v>29</v>
      </c>
      <c r="E79" s="54">
        <v>660276227</v>
      </c>
      <c r="F79" s="54">
        <v>0.052146</v>
      </c>
      <c r="G79" s="54">
        <v>344308.25</v>
      </c>
    </row>
    <row r="80" spans="1:7" ht="12.75">
      <c r="A80" s="54" t="s">
        <v>86</v>
      </c>
      <c r="B80" s="54" t="s">
        <v>87</v>
      </c>
      <c r="C80" s="54">
        <v>56</v>
      </c>
      <c r="D80" s="54" t="s">
        <v>88</v>
      </c>
      <c r="E80" s="54">
        <v>106648811</v>
      </c>
      <c r="F80" s="54">
        <v>0.052146</v>
      </c>
      <c r="G80" s="54">
        <v>55613.35</v>
      </c>
    </row>
    <row r="81" spans="1:7" ht="12.75">
      <c r="A81" s="54" t="s">
        <v>86</v>
      </c>
      <c r="B81" s="54" t="s">
        <v>89</v>
      </c>
      <c r="C81" s="54">
        <v>21</v>
      </c>
      <c r="D81" s="54" t="s">
        <v>77</v>
      </c>
      <c r="E81" s="54">
        <v>8588625</v>
      </c>
      <c r="F81" s="54">
        <v>0.053073</v>
      </c>
      <c r="G81" s="54">
        <v>4558.27</v>
      </c>
    </row>
    <row r="82" spans="1:7" ht="12.75">
      <c r="A82" s="54" t="s">
        <v>86</v>
      </c>
      <c r="B82" s="54" t="s">
        <v>89</v>
      </c>
      <c r="C82" s="54">
        <v>24</v>
      </c>
      <c r="D82" s="54" t="s">
        <v>29</v>
      </c>
      <c r="E82" s="54">
        <v>409166981</v>
      </c>
      <c r="F82" s="54">
        <v>0.053073</v>
      </c>
      <c r="G82" s="54">
        <v>217157.83</v>
      </c>
    </row>
    <row r="83" spans="1:7" ht="12.75">
      <c r="A83" s="54" t="s">
        <v>86</v>
      </c>
      <c r="B83" s="54" t="s">
        <v>89</v>
      </c>
      <c r="C83" s="54">
        <v>56</v>
      </c>
      <c r="D83" s="54" t="s">
        <v>88</v>
      </c>
      <c r="E83" s="54">
        <v>75286662</v>
      </c>
      <c r="F83" s="54">
        <v>0.053073</v>
      </c>
      <c r="G83" s="54">
        <v>39956.98</v>
      </c>
    </row>
    <row r="84" spans="1:7" ht="12.75">
      <c r="A84" s="54" t="s">
        <v>294</v>
      </c>
      <c r="B84" s="54" t="s">
        <v>295</v>
      </c>
      <c r="C84" s="54">
        <v>10</v>
      </c>
      <c r="D84" s="54" t="s">
        <v>20</v>
      </c>
      <c r="E84" s="54">
        <v>80020534</v>
      </c>
      <c r="F84" s="54">
        <v>0.002582</v>
      </c>
      <c r="G84" s="54">
        <v>2066.15</v>
      </c>
    </row>
    <row r="85" spans="1:7" ht="12.75">
      <c r="A85" s="54" t="s">
        <v>294</v>
      </c>
      <c r="B85" s="54" t="s">
        <v>295</v>
      </c>
      <c r="C85" s="54">
        <v>21</v>
      </c>
      <c r="D85" s="54" t="s">
        <v>77</v>
      </c>
      <c r="E85" s="54">
        <v>62841205</v>
      </c>
      <c r="F85" s="54">
        <v>0.002582</v>
      </c>
      <c r="G85" s="54">
        <v>1622.76</v>
      </c>
    </row>
    <row r="86" spans="1:7" ht="12.75">
      <c r="A86" s="54" t="s">
        <v>294</v>
      </c>
      <c r="B86" s="54" t="s">
        <v>295</v>
      </c>
      <c r="C86" s="54">
        <v>24</v>
      </c>
      <c r="D86" s="54" t="s">
        <v>29</v>
      </c>
      <c r="E86" s="54">
        <v>248679158</v>
      </c>
      <c r="F86" s="54">
        <v>0.002582</v>
      </c>
      <c r="G86" s="54">
        <v>6420.92</v>
      </c>
    </row>
    <row r="87" spans="1:7" ht="12.75">
      <c r="A87" s="54" t="s">
        <v>90</v>
      </c>
      <c r="B87" s="54" t="s">
        <v>91</v>
      </c>
      <c r="C87" s="54">
        <v>25</v>
      </c>
      <c r="D87" s="54" t="s">
        <v>92</v>
      </c>
      <c r="E87" s="54">
        <v>153185372</v>
      </c>
      <c r="F87" s="54">
        <v>0.09</v>
      </c>
      <c r="G87" s="54">
        <v>137867.09</v>
      </c>
    </row>
    <row r="88" spans="1:7" ht="12.75">
      <c r="A88" s="54" t="s">
        <v>90</v>
      </c>
      <c r="B88" s="54" t="s">
        <v>91</v>
      </c>
      <c r="C88" s="54">
        <v>35</v>
      </c>
      <c r="D88" s="54" t="s">
        <v>93</v>
      </c>
      <c r="E88" s="54">
        <v>1746405</v>
      </c>
      <c r="F88" s="54">
        <v>0.09</v>
      </c>
      <c r="G88" s="54">
        <v>1571.75</v>
      </c>
    </row>
    <row r="89" spans="1:7" ht="12.75">
      <c r="A89" s="54" t="s">
        <v>90</v>
      </c>
      <c r="B89" s="54" t="s">
        <v>91</v>
      </c>
      <c r="C89" s="54">
        <v>51</v>
      </c>
      <c r="D89" s="54" t="s">
        <v>94</v>
      </c>
      <c r="E89" s="54">
        <v>266296552</v>
      </c>
      <c r="F89" s="54">
        <v>0.09</v>
      </c>
      <c r="G89" s="54">
        <v>239667.49</v>
      </c>
    </row>
    <row r="90" spans="1:7" ht="12.75">
      <c r="A90" s="54" t="s">
        <v>90</v>
      </c>
      <c r="B90" s="54" t="s">
        <v>91</v>
      </c>
      <c r="C90" s="54">
        <v>68</v>
      </c>
      <c r="D90" s="54" t="s">
        <v>95</v>
      </c>
      <c r="E90" s="54">
        <v>31500987</v>
      </c>
      <c r="F90" s="54">
        <v>0.09</v>
      </c>
      <c r="G90" s="54">
        <v>28350.97</v>
      </c>
    </row>
    <row r="91" spans="1:7" ht="12.75">
      <c r="A91" s="54" t="s">
        <v>96</v>
      </c>
      <c r="B91" s="54" t="s">
        <v>97</v>
      </c>
      <c r="C91" s="54">
        <v>22</v>
      </c>
      <c r="D91" s="54" t="s">
        <v>82</v>
      </c>
      <c r="E91" s="54">
        <v>164440844</v>
      </c>
      <c r="F91" s="54">
        <v>0.130466</v>
      </c>
      <c r="G91" s="54">
        <v>214539.33</v>
      </c>
    </row>
    <row r="92" spans="1:7" ht="12.75">
      <c r="A92" s="54" t="s">
        <v>96</v>
      </c>
      <c r="B92" s="54" t="s">
        <v>97</v>
      </c>
      <c r="C92" s="54">
        <v>26</v>
      </c>
      <c r="D92" s="54" t="s">
        <v>62</v>
      </c>
      <c r="E92" s="54">
        <v>230420143</v>
      </c>
      <c r="F92" s="54">
        <v>0.130466</v>
      </c>
      <c r="G92" s="54">
        <v>300620.45</v>
      </c>
    </row>
    <row r="93" spans="1:7" ht="12.75">
      <c r="A93" s="54" t="s">
        <v>98</v>
      </c>
      <c r="B93" s="54" t="s">
        <v>101</v>
      </c>
      <c r="C93" s="54">
        <v>27</v>
      </c>
      <c r="D93" s="54" t="s">
        <v>42</v>
      </c>
      <c r="E93" s="54">
        <v>2564234362</v>
      </c>
      <c r="F93" s="54">
        <v>0.029569</v>
      </c>
      <c r="G93" s="54">
        <v>758225.56</v>
      </c>
    </row>
    <row r="94" spans="1:7" ht="12.75">
      <c r="A94" s="54" t="s">
        <v>98</v>
      </c>
      <c r="B94" s="54" t="s">
        <v>101</v>
      </c>
      <c r="C94" s="54">
        <v>78</v>
      </c>
      <c r="D94" s="54" t="s">
        <v>45</v>
      </c>
      <c r="E94" s="54">
        <v>274451082</v>
      </c>
      <c r="F94" s="54">
        <v>0.029569</v>
      </c>
      <c r="G94" s="54">
        <v>81153.03</v>
      </c>
    </row>
    <row r="95" spans="1:7" ht="12.75">
      <c r="A95" s="54" t="s">
        <v>98</v>
      </c>
      <c r="B95" s="54" t="s">
        <v>100</v>
      </c>
      <c r="C95" s="54">
        <v>27</v>
      </c>
      <c r="D95" s="54" t="s">
        <v>42</v>
      </c>
      <c r="E95" s="54">
        <v>2564234362</v>
      </c>
      <c r="F95" s="54">
        <v>0.014946</v>
      </c>
      <c r="G95" s="54">
        <v>383257.41</v>
      </c>
    </row>
    <row r="96" spans="1:7" ht="12.75">
      <c r="A96" s="54" t="s">
        <v>98</v>
      </c>
      <c r="B96" s="54" t="s">
        <v>100</v>
      </c>
      <c r="C96" s="54">
        <v>78</v>
      </c>
      <c r="D96" s="54" t="s">
        <v>45</v>
      </c>
      <c r="E96" s="54">
        <v>274451082</v>
      </c>
      <c r="F96" s="54">
        <v>0.014946</v>
      </c>
      <c r="G96" s="54">
        <v>41020.13</v>
      </c>
    </row>
    <row r="97" spans="1:7" ht="12.75">
      <c r="A97" s="54" t="s">
        <v>98</v>
      </c>
      <c r="B97" s="54" t="s">
        <v>99</v>
      </c>
      <c r="C97" s="54">
        <v>27</v>
      </c>
      <c r="D97" s="54" t="s">
        <v>42</v>
      </c>
      <c r="E97" s="54">
        <v>2564234362</v>
      </c>
      <c r="F97" s="54">
        <v>0.003396</v>
      </c>
      <c r="G97" s="54">
        <v>87088.91</v>
      </c>
    </row>
    <row r="98" spans="1:7" ht="12.75">
      <c r="A98" s="54" t="s">
        <v>98</v>
      </c>
      <c r="B98" s="54" t="s">
        <v>99</v>
      </c>
      <c r="C98" s="54">
        <v>78</v>
      </c>
      <c r="D98" s="54" t="s">
        <v>45</v>
      </c>
      <c r="E98" s="54">
        <v>101392111</v>
      </c>
      <c r="F98" s="54">
        <v>0.003396</v>
      </c>
      <c r="G98" s="54">
        <v>3443.52</v>
      </c>
    </row>
    <row r="99" spans="1:7" ht="12.75">
      <c r="A99" s="54" t="s">
        <v>98</v>
      </c>
      <c r="B99" s="54" t="s">
        <v>103</v>
      </c>
      <c r="C99" s="54">
        <v>28</v>
      </c>
      <c r="D99" s="54" t="s">
        <v>104</v>
      </c>
      <c r="E99" s="54">
        <v>47665170</v>
      </c>
      <c r="F99" s="54">
        <v>0.16778</v>
      </c>
      <c r="G99" s="54">
        <v>79975.15</v>
      </c>
    </row>
    <row r="100" spans="1:7" ht="12.75">
      <c r="A100" s="54" t="s">
        <v>98</v>
      </c>
      <c r="B100" s="54" t="s">
        <v>102</v>
      </c>
      <c r="C100" s="54">
        <v>27</v>
      </c>
      <c r="D100" s="54" t="s">
        <v>42</v>
      </c>
      <c r="E100" s="54">
        <v>2512649170</v>
      </c>
      <c r="F100" s="54">
        <v>0.119869</v>
      </c>
      <c r="G100" s="54">
        <v>3011893.98</v>
      </c>
    </row>
    <row r="101" spans="1:7" ht="12.75">
      <c r="A101" s="54" t="s">
        <v>98</v>
      </c>
      <c r="B101" s="54" t="s">
        <v>102</v>
      </c>
      <c r="C101" s="54">
        <v>78</v>
      </c>
      <c r="D101" s="54" t="s">
        <v>45</v>
      </c>
      <c r="E101" s="54">
        <v>28002366</v>
      </c>
      <c r="F101" s="54">
        <v>0.119869</v>
      </c>
      <c r="G101" s="54">
        <v>33566.21</v>
      </c>
    </row>
    <row r="102" spans="1:7" ht="12.75">
      <c r="A102" s="54" t="s">
        <v>105</v>
      </c>
      <c r="B102" s="54" t="s">
        <v>106</v>
      </c>
      <c r="C102" s="54">
        <v>11</v>
      </c>
      <c r="D102" s="54" t="s">
        <v>40</v>
      </c>
      <c r="E102" s="54">
        <v>71672752</v>
      </c>
      <c r="F102" s="54">
        <v>0.068663</v>
      </c>
      <c r="G102" s="54">
        <v>49212.74</v>
      </c>
    </row>
    <row r="103" spans="1:7" ht="12.75">
      <c r="A103" s="54" t="s">
        <v>105</v>
      </c>
      <c r="B103" s="54" t="s">
        <v>106</v>
      </c>
      <c r="C103" s="54">
        <v>20</v>
      </c>
      <c r="D103" s="54" t="s">
        <v>41</v>
      </c>
      <c r="E103" s="54">
        <v>13475240</v>
      </c>
      <c r="F103" s="54">
        <v>0.068663</v>
      </c>
      <c r="G103" s="54">
        <v>9252.54</v>
      </c>
    </row>
    <row r="104" spans="1:7" ht="12.75">
      <c r="A104" s="54" t="s">
        <v>105</v>
      </c>
      <c r="B104" s="54" t="s">
        <v>106</v>
      </c>
      <c r="C104" s="54">
        <v>27</v>
      </c>
      <c r="D104" s="54" t="s">
        <v>42</v>
      </c>
      <c r="E104" s="54">
        <v>652613487</v>
      </c>
      <c r="F104" s="54">
        <v>0.068663</v>
      </c>
      <c r="G104" s="54">
        <v>448105.5</v>
      </c>
    </row>
    <row r="105" spans="1:7" ht="12.75">
      <c r="A105" s="54" t="s">
        <v>105</v>
      </c>
      <c r="B105" s="54" t="s">
        <v>106</v>
      </c>
      <c r="C105" s="54">
        <v>89</v>
      </c>
      <c r="D105" s="54" t="s">
        <v>107</v>
      </c>
      <c r="E105" s="54">
        <v>136589589</v>
      </c>
      <c r="F105" s="54">
        <v>0.068663</v>
      </c>
      <c r="G105" s="54">
        <v>93786.73</v>
      </c>
    </row>
    <row r="106" spans="1:7" ht="12.75">
      <c r="A106" s="54" t="s">
        <v>108</v>
      </c>
      <c r="B106" s="54" t="s">
        <v>109</v>
      </c>
      <c r="C106" s="54">
        <v>19</v>
      </c>
      <c r="D106" s="54" t="s">
        <v>68</v>
      </c>
      <c r="E106" s="54">
        <v>4755564</v>
      </c>
      <c r="F106" s="54">
        <v>0.036199</v>
      </c>
      <c r="G106" s="54">
        <v>1721.46</v>
      </c>
    </row>
    <row r="107" spans="1:7" ht="12.75">
      <c r="A107" s="54" t="s">
        <v>108</v>
      </c>
      <c r="B107" s="54" t="s">
        <v>109</v>
      </c>
      <c r="C107" s="54">
        <v>78</v>
      </c>
      <c r="D107" s="54" t="s">
        <v>45</v>
      </c>
      <c r="E107" s="54">
        <v>281727392</v>
      </c>
      <c r="F107" s="54">
        <v>0.036199</v>
      </c>
      <c r="G107" s="54">
        <v>101982.98</v>
      </c>
    </row>
    <row r="108" spans="1:7" ht="12.75">
      <c r="A108" s="54" t="s">
        <v>108</v>
      </c>
      <c r="B108" s="54" t="s">
        <v>321</v>
      </c>
      <c r="C108" s="54">
        <v>27</v>
      </c>
      <c r="D108" s="54" t="s">
        <v>42</v>
      </c>
      <c r="E108" s="54">
        <v>816356192</v>
      </c>
      <c r="F108" s="54">
        <v>0.036199</v>
      </c>
      <c r="G108" s="54">
        <v>295514.37</v>
      </c>
    </row>
    <row r="109" spans="1:7" ht="12.75">
      <c r="A109" s="54" t="s">
        <v>110</v>
      </c>
      <c r="B109" s="54" t="s">
        <v>111</v>
      </c>
      <c r="C109" s="54">
        <v>28</v>
      </c>
      <c r="D109" s="54" t="s">
        <v>104</v>
      </c>
      <c r="E109" s="54">
        <v>24437910330</v>
      </c>
      <c r="F109" s="54">
        <v>0.17324</v>
      </c>
      <c r="G109" s="54">
        <v>42336681.06</v>
      </c>
    </row>
    <row r="110" spans="1:7" ht="12.75">
      <c r="A110" s="54" t="s">
        <v>110</v>
      </c>
      <c r="B110" s="54" t="s">
        <v>111</v>
      </c>
      <c r="C110" s="54">
        <v>77</v>
      </c>
      <c r="D110" s="54" t="s">
        <v>57</v>
      </c>
      <c r="E110" s="54">
        <v>1034654296</v>
      </c>
      <c r="F110" s="54">
        <v>0.173244</v>
      </c>
      <c r="G110" s="54">
        <v>1792477.02</v>
      </c>
    </row>
    <row r="111" spans="1:7" ht="12.75">
      <c r="A111" s="54" t="s">
        <v>112</v>
      </c>
      <c r="B111" s="54" t="s">
        <v>113</v>
      </c>
      <c r="C111" s="54">
        <v>28</v>
      </c>
      <c r="D111" s="54" t="s">
        <v>104</v>
      </c>
      <c r="E111" s="54">
        <v>77680205</v>
      </c>
      <c r="F111" s="54">
        <v>0.3683</v>
      </c>
      <c r="G111" s="54">
        <v>286099.55</v>
      </c>
    </row>
    <row r="112" spans="1:7" ht="12.75">
      <c r="A112" s="54" t="s">
        <v>112</v>
      </c>
      <c r="B112" s="54" t="s">
        <v>114</v>
      </c>
      <c r="C112" s="54">
        <v>28</v>
      </c>
      <c r="D112" s="54" t="s">
        <v>104</v>
      </c>
      <c r="E112" s="54">
        <v>7217427290</v>
      </c>
      <c r="F112" s="54">
        <v>0.373</v>
      </c>
      <c r="G112" s="54">
        <v>26920765.16</v>
      </c>
    </row>
    <row r="113" spans="1:7" ht="12.75">
      <c r="A113" s="54" t="s">
        <v>115</v>
      </c>
      <c r="B113" s="54" t="s">
        <v>116</v>
      </c>
      <c r="C113" s="54">
        <v>28</v>
      </c>
      <c r="D113" s="54" t="s">
        <v>104</v>
      </c>
      <c r="E113" s="54">
        <v>9921221815</v>
      </c>
      <c r="F113" s="54">
        <v>0.1275</v>
      </c>
      <c r="G113" s="54">
        <v>12649599.46</v>
      </c>
    </row>
    <row r="114" spans="1:7" ht="12.75">
      <c r="A114" s="54" t="s">
        <v>115</v>
      </c>
      <c r="B114" s="54" t="s">
        <v>116</v>
      </c>
      <c r="C114" s="54">
        <v>77</v>
      </c>
      <c r="D114" s="54" t="s">
        <v>57</v>
      </c>
      <c r="E114" s="54">
        <v>2225922025</v>
      </c>
      <c r="F114" s="54">
        <v>0.1275</v>
      </c>
      <c r="G114" s="54">
        <v>2838051.68</v>
      </c>
    </row>
    <row r="115" spans="1:7" ht="12.75">
      <c r="A115" s="54" t="s">
        <v>117</v>
      </c>
      <c r="B115" s="54" t="s">
        <v>118</v>
      </c>
      <c r="C115" s="54">
        <v>28</v>
      </c>
      <c r="D115" s="54" t="s">
        <v>104</v>
      </c>
      <c r="E115" s="54">
        <v>1913106695</v>
      </c>
      <c r="F115" s="54">
        <v>0.19543</v>
      </c>
      <c r="G115" s="54">
        <v>3738702.77</v>
      </c>
    </row>
    <row r="116" spans="1:7" ht="12.75">
      <c r="A116" s="54" t="s">
        <v>119</v>
      </c>
      <c r="B116" s="54" t="s">
        <v>120</v>
      </c>
      <c r="C116" s="54">
        <v>28</v>
      </c>
      <c r="D116" s="54" t="s">
        <v>104</v>
      </c>
      <c r="E116" s="54">
        <v>1612980215</v>
      </c>
      <c r="F116" s="54">
        <v>0.34</v>
      </c>
      <c r="G116" s="54">
        <v>5484079.8</v>
      </c>
    </row>
    <row r="117" spans="1:7" ht="12.75">
      <c r="A117" s="54" t="s">
        <v>119</v>
      </c>
      <c r="B117" s="54" t="s">
        <v>120</v>
      </c>
      <c r="C117" s="54">
        <v>89</v>
      </c>
      <c r="D117" s="54" t="s">
        <v>107</v>
      </c>
      <c r="E117" s="54">
        <v>58596481</v>
      </c>
      <c r="F117" s="54">
        <v>0.339998</v>
      </c>
      <c r="G117" s="54">
        <v>199227.14</v>
      </c>
    </row>
    <row r="118" spans="1:7" ht="12.75">
      <c r="A118" s="54" t="s">
        <v>121</v>
      </c>
      <c r="B118" s="54" t="s">
        <v>122</v>
      </c>
      <c r="C118" s="54">
        <v>28</v>
      </c>
      <c r="D118" s="54" t="s">
        <v>104</v>
      </c>
      <c r="E118" s="54">
        <v>3994976480</v>
      </c>
      <c r="F118" s="54">
        <v>0.175</v>
      </c>
      <c r="G118" s="54">
        <v>6991156.9</v>
      </c>
    </row>
    <row r="119" spans="1:7" ht="12.75">
      <c r="A119" s="54" t="s">
        <v>322</v>
      </c>
      <c r="B119" s="54" t="s">
        <v>323</v>
      </c>
      <c r="C119" s="54">
        <v>32</v>
      </c>
      <c r="D119" s="54" t="s">
        <v>131</v>
      </c>
      <c r="E119" s="54">
        <v>11205722</v>
      </c>
      <c r="F119" s="54">
        <v>0.122945</v>
      </c>
      <c r="G119" s="54">
        <v>13776.9</v>
      </c>
    </row>
    <row r="120" spans="1:7" ht="12.75">
      <c r="A120" s="54" t="s">
        <v>322</v>
      </c>
      <c r="B120" s="54" t="s">
        <v>323</v>
      </c>
      <c r="C120" s="54">
        <v>33</v>
      </c>
      <c r="D120" s="54" t="s">
        <v>125</v>
      </c>
      <c r="E120" s="54">
        <v>289699285</v>
      </c>
      <c r="F120" s="54">
        <v>0.122945</v>
      </c>
      <c r="G120" s="54">
        <v>356171.33</v>
      </c>
    </row>
    <row r="121" spans="1:7" ht="12.75">
      <c r="A121" s="54" t="s">
        <v>322</v>
      </c>
      <c r="B121" s="54" t="s">
        <v>324</v>
      </c>
      <c r="C121" s="54">
        <v>37</v>
      </c>
      <c r="D121" s="54" t="s">
        <v>83</v>
      </c>
      <c r="E121" s="54">
        <v>150905526</v>
      </c>
      <c r="F121" s="54">
        <v>0.122945</v>
      </c>
      <c r="G121" s="54">
        <v>185531.05</v>
      </c>
    </row>
    <row r="122" spans="1:7" ht="12.75">
      <c r="A122" s="54" t="s">
        <v>123</v>
      </c>
      <c r="B122" s="54" t="s">
        <v>124</v>
      </c>
      <c r="C122" s="54">
        <v>33</v>
      </c>
      <c r="D122" s="54" t="s">
        <v>125</v>
      </c>
      <c r="E122" s="54">
        <v>377305133</v>
      </c>
      <c r="F122" s="54">
        <v>0.064535</v>
      </c>
      <c r="G122" s="54">
        <v>243494.52</v>
      </c>
    </row>
    <row r="123" spans="1:7" ht="12.75">
      <c r="A123" s="54" t="s">
        <v>123</v>
      </c>
      <c r="B123" s="54" t="s">
        <v>124</v>
      </c>
      <c r="C123" s="54">
        <v>37</v>
      </c>
      <c r="D123" s="54" t="s">
        <v>83</v>
      </c>
      <c r="E123" s="54">
        <v>8915228</v>
      </c>
      <c r="F123" s="54">
        <v>0.064535</v>
      </c>
      <c r="G123" s="54">
        <v>5753.47</v>
      </c>
    </row>
    <row r="124" spans="1:7" ht="12.75">
      <c r="A124" s="54" t="s">
        <v>123</v>
      </c>
      <c r="B124" s="54" t="s">
        <v>124</v>
      </c>
      <c r="C124" s="54">
        <v>42</v>
      </c>
      <c r="D124" s="54" t="s">
        <v>126</v>
      </c>
      <c r="E124" s="54">
        <v>365445082</v>
      </c>
      <c r="F124" s="54">
        <v>0.064038</v>
      </c>
      <c r="G124" s="54">
        <v>234024.65</v>
      </c>
    </row>
    <row r="125" spans="1:7" ht="12.75">
      <c r="A125" s="54" t="s">
        <v>128</v>
      </c>
      <c r="B125" s="54" t="s">
        <v>296</v>
      </c>
      <c r="C125" s="54">
        <v>34</v>
      </c>
      <c r="D125" s="54" t="s">
        <v>127</v>
      </c>
      <c r="E125" s="54">
        <v>496871511</v>
      </c>
      <c r="F125" s="54">
        <v>0.108592</v>
      </c>
      <c r="G125" s="54">
        <v>539562.51</v>
      </c>
    </row>
    <row r="126" spans="1:7" ht="12.75">
      <c r="A126" s="54" t="s">
        <v>128</v>
      </c>
      <c r="B126" s="54" t="s">
        <v>296</v>
      </c>
      <c r="C126" s="54">
        <v>49</v>
      </c>
      <c r="D126" s="54" t="s">
        <v>129</v>
      </c>
      <c r="E126" s="54">
        <v>25600027</v>
      </c>
      <c r="F126" s="54">
        <v>0.108592</v>
      </c>
      <c r="G126" s="54">
        <v>27799.65</v>
      </c>
    </row>
    <row r="127" spans="1:7" ht="12.75">
      <c r="A127" s="54" t="s">
        <v>128</v>
      </c>
      <c r="B127" s="54" t="s">
        <v>296</v>
      </c>
      <c r="C127" s="54">
        <v>55</v>
      </c>
      <c r="D127" s="54" t="s">
        <v>130</v>
      </c>
      <c r="E127" s="54">
        <v>2629392</v>
      </c>
      <c r="F127" s="54">
        <v>0.108592</v>
      </c>
      <c r="G127" s="54">
        <v>2855.31</v>
      </c>
    </row>
    <row r="128" spans="1:7" ht="12.75">
      <c r="A128" s="54" t="s">
        <v>128</v>
      </c>
      <c r="B128" s="54" t="s">
        <v>296</v>
      </c>
      <c r="C128" s="54">
        <v>66</v>
      </c>
      <c r="D128" s="54" t="s">
        <v>58</v>
      </c>
      <c r="E128" s="54">
        <v>4086106</v>
      </c>
      <c r="F128" s="54">
        <v>0.108592</v>
      </c>
      <c r="G128" s="54">
        <v>4437.26</v>
      </c>
    </row>
    <row r="129" spans="1:7" ht="12.75">
      <c r="A129" s="54" t="s">
        <v>132</v>
      </c>
      <c r="B129" s="54" t="s">
        <v>137</v>
      </c>
      <c r="C129" s="54">
        <v>6</v>
      </c>
      <c r="D129" s="54" t="s">
        <v>133</v>
      </c>
      <c r="E129" s="54">
        <v>4580615</v>
      </c>
      <c r="F129" s="54">
        <v>0.08966</v>
      </c>
      <c r="G129" s="54">
        <v>4106.98</v>
      </c>
    </row>
    <row r="130" spans="1:7" ht="12.75">
      <c r="A130" s="54" t="s">
        <v>132</v>
      </c>
      <c r="B130" s="54" t="s">
        <v>137</v>
      </c>
      <c r="C130" s="54">
        <v>39</v>
      </c>
      <c r="D130" s="54" t="s">
        <v>134</v>
      </c>
      <c r="E130" s="54">
        <v>402901850</v>
      </c>
      <c r="F130" s="54">
        <v>0.08966</v>
      </c>
      <c r="G130" s="54">
        <v>361242.51</v>
      </c>
    </row>
    <row r="131" spans="1:7" ht="12.75">
      <c r="A131" s="54" t="s">
        <v>132</v>
      </c>
      <c r="B131" s="54" t="s">
        <v>137</v>
      </c>
      <c r="C131" s="54">
        <v>47</v>
      </c>
      <c r="D131" s="54" t="s">
        <v>135</v>
      </c>
      <c r="E131" s="54">
        <v>28992225</v>
      </c>
      <c r="F131" s="54">
        <v>0.08966</v>
      </c>
      <c r="G131" s="54">
        <v>25994.44</v>
      </c>
    </row>
    <row r="132" spans="1:7" ht="12.75">
      <c r="A132" s="54" t="s">
        <v>132</v>
      </c>
      <c r="B132" s="54" t="s">
        <v>137</v>
      </c>
      <c r="C132" s="54">
        <v>63</v>
      </c>
      <c r="D132" s="54" t="s">
        <v>136</v>
      </c>
      <c r="E132" s="54">
        <v>25959897</v>
      </c>
      <c r="F132" s="54">
        <v>0.08966</v>
      </c>
      <c r="G132" s="54">
        <v>23275.64</v>
      </c>
    </row>
    <row r="133" spans="1:7" ht="12.75">
      <c r="A133" s="54" t="s">
        <v>138</v>
      </c>
      <c r="B133" s="54" t="s">
        <v>139</v>
      </c>
      <c r="C133" s="54">
        <v>39</v>
      </c>
      <c r="D133" s="54" t="s">
        <v>134</v>
      </c>
      <c r="E133" s="54">
        <v>250375688</v>
      </c>
      <c r="F133" s="54">
        <v>0.067745</v>
      </c>
      <c r="G133" s="54">
        <v>169617.2</v>
      </c>
    </row>
    <row r="134" spans="1:7" ht="12.75">
      <c r="A134" s="54" t="s">
        <v>138</v>
      </c>
      <c r="B134" s="54" t="s">
        <v>139</v>
      </c>
      <c r="C134" s="54">
        <v>47</v>
      </c>
      <c r="D134" s="54" t="s">
        <v>135</v>
      </c>
      <c r="E134" s="54">
        <v>22664781</v>
      </c>
      <c r="F134" s="54">
        <v>0.067745</v>
      </c>
      <c r="G134" s="54">
        <v>15354.29</v>
      </c>
    </row>
    <row r="135" spans="1:7" ht="12.75">
      <c r="A135" s="54" t="s">
        <v>138</v>
      </c>
      <c r="B135" s="54" t="s">
        <v>139</v>
      </c>
      <c r="C135" s="54">
        <v>82</v>
      </c>
      <c r="D135" s="54" t="s">
        <v>32</v>
      </c>
      <c r="E135" s="54">
        <v>14800131</v>
      </c>
      <c r="F135" s="54">
        <v>0.067745</v>
      </c>
      <c r="G135" s="54">
        <v>10026.38</v>
      </c>
    </row>
    <row r="136" spans="1:7" ht="12.75">
      <c r="A136" s="54" t="s">
        <v>138</v>
      </c>
      <c r="B136" s="54" t="s">
        <v>139</v>
      </c>
      <c r="C136" s="54">
        <v>88</v>
      </c>
      <c r="D136" s="54" t="s">
        <v>140</v>
      </c>
      <c r="E136" s="54">
        <v>76659550</v>
      </c>
      <c r="F136" s="54">
        <v>0.067745</v>
      </c>
      <c r="G136" s="54">
        <v>51933.14</v>
      </c>
    </row>
    <row r="137" spans="1:7" ht="12.75">
      <c r="A137" s="54" t="s">
        <v>141</v>
      </c>
      <c r="B137" s="54" t="s">
        <v>142</v>
      </c>
      <c r="C137" s="54">
        <v>40</v>
      </c>
      <c r="D137" s="54" t="s">
        <v>7</v>
      </c>
      <c r="E137" s="54">
        <v>3499767369</v>
      </c>
      <c r="F137" s="54">
        <v>0.08094</v>
      </c>
      <c r="G137" s="54">
        <v>2832721.94</v>
      </c>
    </row>
    <row r="138" spans="1:7" ht="12.75">
      <c r="A138" s="54" t="s">
        <v>141</v>
      </c>
      <c r="B138" s="54" t="s">
        <v>142</v>
      </c>
      <c r="C138" s="54">
        <v>61</v>
      </c>
      <c r="D138" s="54" t="s">
        <v>143</v>
      </c>
      <c r="E138" s="54">
        <v>286815</v>
      </c>
      <c r="F138" s="54">
        <v>0.08094</v>
      </c>
      <c r="G138" s="54">
        <v>232.14</v>
      </c>
    </row>
    <row r="139" spans="1:7" ht="12.75">
      <c r="A139" s="54" t="s">
        <v>141</v>
      </c>
      <c r="B139" s="54" t="s">
        <v>297</v>
      </c>
      <c r="C139" s="54">
        <v>40</v>
      </c>
      <c r="D139" s="54" t="s">
        <v>7</v>
      </c>
      <c r="E139" s="54">
        <v>3524801280</v>
      </c>
      <c r="F139" s="54">
        <v>0.096867</v>
      </c>
      <c r="G139" s="54">
        <v>3414379.21</v>
      </c>
    </row>
    <row r="140" spans="1:7" ht="12.75">
      <c r="A140" s="54" t="s">
        <v>141</v>
      </c>
      <c r="B140" s="54" t="s">
        <v>144</v>
      </c>
      <c r="C140" s="54">
        <v>61</v>
      </c>
      <c r="D140" s="54" t="s">
        <v>143</v>
      </c>
      <c r="E140" s="54">
        <v>286815</v>
      </c>
      <c r="F140" s="54">
        <v>0.096867</v>
      </c>
      <c r="G140" s="54">
        <v>277.83</v>
      </c>
    </row>
    <row r="141" spans="1:7" ht="12.75">
      <c r="A141" s="54" t="s">
        <v>145</v>
      </c>
      <c r="B141" s="54" t="s">
        <v>146</v>
      </c>
      <c r="C141" s="54">
        <v>40</v>
      </c>
      <c r="D141" s="54" t="s">
        <v>7</v>
      </c>
      <c r="E141" s="54">
        <v>775929806</v>
      </c>
      <c r="F141" s="54">
        <v>0.026075</v>
      </c>
      <c r="G141" s="54">
        <v>202325.23</v>
      </c>
    </row>
    <row r="142" spans="1:7" ht="12.75">
      <c r="A142" s="54" t="s">
        <v>325</v>
      </c>
      <c r="B142" s="54" t="s">
        <v>326</v>
      </c>
      <c r="C142" s="54">
        <v>41</v>
      </c>
      <c r="D142" s="54" t="s">
        <v>149</v>
      </c>
      <c r="E142" s="54">
        <v>331493486</v>
      </c>
      <c r="F142" s="54">
        <v>0.166304</v>
      </c>
      <c r="G142" s="54">
        <v>551287.5</v>
      </c>
    </row>
    <row r="143" spans="1:7" ht="12.75">
      <c r="A143" s="54" t="s">
        <v>325</v>
      </c>
      <c r="B143" s="54" t="s">
        <v>326</v>
      </c>
      <c r="C143" s="54">
        <v>93</v>
      </c>
      <c r="D143" s="54" t="s">
        <v>241</v>
      </c>
      <c r="E143" s="54">
        <v>8975923</v>
      </c>
      <c r="F143" s="54">
        <v>0.166304</v>
      </c>
      <c r="G143" s="54">
        <v>14927.34</v>
      </c>
    </row>
    <row r="144" spans="1:7" ht="12.75">
      <c r="A144" s="54" t="s">
        <v>147</v>
      </c>
      <c r="B144" s="54" t="s">
        <v>148</v>
      </c>
      <c r="C144" s="54">
        <v>40</v>
      </c>
      <c r="D144" s="54" t="s">
        <v>7</v>
      </c>
      <c r="E144" s="54">
        <v>412249</v>
      </c>
      <c r="F144" s="54">
        <v>0.023611</v>
      </c>
      <c r="G144" s="54">
        <v>97.34</v>
      </c>
    </row>
    <row r="145" spans="1:7" ht="12.75">
      <c r="A145" s="54" t="s">
        <v>147</v>
      </c>
      <c r="B145" s="54" t="s">
        <v>148</v>
      </c>
      <c r="C145" s="54">
        <v>41</v>
      </c>
      <c r="D145" s="54" t="s">
        <v>149</v>
      </c>
      <c r="E145" s="54">
        <v>1667931557</v>
      </c>
      <c r="F145" s="54">
        <v>0.023611</v>
      </c>
      <c r="G145" s="54">
        <v>393815.93</v>
      </c>
    </row>
    <row r="146" spans="1:7" ht="12.75">
      <c r="A146" s="54" t="s">
        <v>150</v>
      </c>
      <c r="B146" s="54" t="s">
        <v>151</v>
      </c>
      <c r="C146" s="54">
        <v>32</v>
      </c>
      <c r="D146" s="54" t="s">
        <v>131</v>
      </c>
      <c r="E146" s="54">
        <v>8549490</v>
      </c>
      <c r="F146" s="54">
        <v>0.057596</v>
      </c>
      <c r="G146" s="54">
        <v>4924.16</v>
      </c>
    </row>
    <row r="147" spans="1:7" ht="12.75">
      <c r="A147" s="54" t="s">
        <v>150</v>
      </c>
      <c r="B147" s="54" t="s">
        <v>151</v>
      </c>
      <c r="C147" s="54">
        <v>43</v>
      </c>
      <c r="D147" s="54" t="s">
        <v>152</v>
      </c>
      <c r="E147" s="54">
        <v>341488048</v>
      </c>
      <c r="F147" s="54">
        <v>0.057596</v>
      </c>
      <c r="G147" s="54">
        <v>196683.93</v>
      </c>
    </row>
    <row r="148" spans="1:7" ht="12.75">
      <c r="A148" s="54" t="s">
        <v>150</v>
      </c>
      <c r="B148" s="54" t="s">
        <v>151</v>
      </c>
      <c r="C148" s="54">
        <v>44</v>
      </c>
      <c r="D148" s="54" t="s">
        <v>153</v>
      </c>
      <c r="E148" s="54">
        <v>725450</v>
      </c>
      <c r="F148" s="54">
        <v>0.057596</v>
      </c>
      <c r="G148" s="54">
        <v>417.83</v>
      </c>
    </row>
    <row r="149" spans="1:7" ht="12.75">
      <c r="A149" s="54" t="s">
        <v>150</v>
      </c>
      <c r="B149" s="54" t="s">
        <v>151</v>
      </c>
      <c r="C149" s="54">
        <v>68</v>
      </c>
      <c r="D149" s="54" t="s">
        <v>95</v>
      </c>
      <c r="E149" s="54">
        <v>121018</v>
      </c>
      <c r="F149" s="54">
        <v>0.057596</v>
      </c>
      <c r="G149" s="54">
        <v>69.71</v>
      </c>
    </row>
    <row r="150" spans="1:7" ht="12.75">
      <c r="A150" s="54" t="s">
        <v>154</v>
      </c>
      <c r="B150" s="54" t="s">
        <v>155</v>
      </c>
      <c r="C150" s="54">
        <v>44</v>
      </c>
      <c r="D150" s="54" t="s">
        <v>153</v>
      </c>
      <c r="E150" s="54">
        <v>390982042</v>
      </c>
      <c r="F150" s="54">
        <v>0.116131</v>
      </c>
      <c r="G150" s="54">
        <v>454052.55</v>
      </c>
    </row>
    <row r="151" spans="1:7" ht="12.75">
      <c r="A151" s="54" t="s">
        <v>154</v>
      </c>
      <c r="B151" s="54" t="s">
        <v>155</v>
      </c>
      <c r="C151" s="54">
        <v>73</v>
      </c>
      <c r="D151" s="54" t="s">
        <v>156</v>
      </c>
      <c r="E151" s="54">
        <v>20943130</v>
      </c>
      <c r="F151" s="54">
        <v>0.116131</v>
      </c>
      <c r="G151" s="54">
        <v>24321.5</v>
      </c>
    </row>
    <row r="152" spans="1:7" ht="12.75">
      <c r="A152" s="54" t="s">
        <v>157</v>
      </c>
      <c r="B152" s="54" t="s">
        <v>158</v>
      </c>
      <c r="C152" s="54">
        <v>45</v>
      </c>
      <c r="D152" s="54" t="s">
        <v>11</v>
      </c>
      <c r="E152" s="54">
        <v>1068998707</v>
      </c>
      <c r="F152" s="54">
        <v>0.04</v>
      </c>
      <c r="G152" s="54">
        <v>427601.29</v>
      </c>
    </row>
    <row r="153" spans="1:7" ht="12.75">
      <c r="A153" s="54" t="s">
        <v>159</v>
      </c>
      <c r="B153" s="54" t="s">
        <v>160</v>
      </c>
      <c r="C153" s="54">
        <v>39</v>
      </c>
      <c r="D153" s="54" t="s">
        <v>134</v>
      </c>
      <c r="E153" s="54">
        <v>1632020</v>
      </c>
      <c r="F153" s="54">
        <v>0.073827</v>
      </c>
      <c r="G153" s="54">
        <v>1204.89</v>
      </c>
    </row>
    <row r="154" spans="1:7" ht="12.75">
      <c r="A154" s="54" t="s">
        <v>159</v>
      </c>
      <c r="B154" s="54" t="s">
        <v>160</v>
      </c>
      <c r="C154" s="54">
        <v>47</v>
      </c>
      <c r="D154" s="54" t="s">
        <v>135</v>
      </c>
      <c r="E154" s="54">
        <v>634606832</v>
      </c>
      <c r="F154" s="54">
        <v>0.073827</v>
      </c>
      <c r="G154" s="54">
        <v>468510.9</v>
      </c>
    </row>
    <row r="155" spans="1:7" ht="12.75">
      <c r="A155" s="54" t="s">
        <v>161</v>
      </c>
      <c r="B155" s="54" t="s">
        <v>162</v>
      </c>
      <c r="C155" s="54">
        <v>49</v>
      </c>
      <c r="D155" s="54" t="s">
        <v>129</v>
      </c>
      <c r="E155" s="54">
        <v>264438485</v>
      </c>
      <c r="F155" s="54">
        <v>0.05284</v>
      </c>
      <c r="G155" s="54">
        <v>139729.86</v>
      </c>
    </row>
    <row r="156" spans="1:7" ht="12.75">
      <c r="A156" s="54" t="s">
        <v>161</v>
      </c>
      <c r="B156" s="54" t="s">
        <v>162</v>
      </c>
      <c r="C156" s="54">
        <v>66</v>
      </c>
      <c r="D156" s="54" t="s">
        <v>58</v>
      </c>
      <c r="E156" s="54">
        <v>56713410</v>
      </c>
      <c r="F156" s="54">
        <v>0.05284</v>
      </c>
      <c r="G156" s="54">
        <v>29967.42</v>
      </c>
    </row>
    <row r="157" spans="1:7" ht="12.75">
      <c r="A157" s="54" t="s">
        <v>164</v>
      </c>
      <c r="B157" s="54" t="s">
        <v>165</v>
      </c>
      <c r="C157" s="54">
        <v>50</v>
      </c>
      <c r="D157" s="54" t="s">
        <v>8</v>
      </c>
      <c r="E157" s="54">
        <v>359037858</v>
      </c>
      <c r="F157" s="54">
        <v>0.003568</v>
      </c>
      <c r="G157" s="54">
        <v>12810.54</v>
      </c>
    </row>
    <row r="158" spans="1:7" ht="12.75">
      <c r="A158" s="54" t="s">
        <v>164</v>
      </c>
      <c r="B158" s="54" t="s">
        <v>165</v>
      </c>
      <c r="C158" s="54">
        <v>69</v>
      </c>
      <c r="D158" s="54" t="s">
        <v>23</v>
      </c>
      <c r="E158" s="54">
        <v>150560040</v>
      </c>
      <c r="F158" s="54">
        <v>0.003568</v>
      </c>
      <c r="G158" s="54">
        <v>5372</v>
      </c>
    </row>
    <row r="159" spans="1:7" ht="12.75">
      <c r="A159" s="54" t="s">
        <v>164</v>
      </c>
      <c r="B159" s="54" t="s">
        <v>166</v>
      </c>
      <c r="C159" s="54">
        <v>50</v>
      </c>
      <c r="D159" s="54" t="s">
        <v>8</v>
      </c>
      <c r="E159" s="54">
        <v>359037858</v>
      </c>
      <c r="F159" s="54">
        <v>0.007123</v>
      </c>
      <c r="G159" s="54">
        <v>25574.47</v>
      </c>
    </row>
    <row r="160" spans="1:7" ht="12.75">
      <c r="A160" s="54" t="s">
        <v>164</v>
      </c>
      <c r="B160" s="54" t="s">
        <v>166</v>
      </c>
      <c r="C160" s="54">
        <v>69</v>
      </c>
      <c r="D160" s="54" t="s">
        <v>23</v>
      </c>
      <c r="E160" s="54">
        <v>94770702</v>
      </c>
      <c r="F160" s="54">
        <v>0.007123</v>
      </c>
      <c r="G160" s="54">
        <v>6750.57</v>
      </c>
    </row>
    <row r="161" spans="1:7" ht="12.75">
      <c r="A161" s="54" t="s">
        <v>298</v>
      </c>
      <c r="B161" s="54" t="s">
        <v>299</v>
      </c>
      <c r="C161" s="54">
        <v>1</v>
      </c>
      <c r="D161" s="54" t="s">
        <v>6</v>
      </c>
      <c r="E161" s="54">
        <v>6456381</v>
      </c>
      <c r="F161" s="54">
        <v>0.141889</v>
      </c>
      <c r="G161" s="54">
        <v>9160.9</v>
      </c>
    </row>
    <row r="162" spans="1:7" ht="12.75">
      <c r="A162" s="54" t="s">
        <v>298</v>
      </c>
      <c r="B162" s="54" t="s">
        <v>299</v>
      </c>
      <c r="C162" s="54">
        <v>31</v>
      </c>
      <c r="D162" s="54" t="s">
        <v>300</v>
      </c>
      <c r="E162" s="54">
        <v>132240079</v>
      </c>
      <c r="F162" s="54">
        <v>0.141889</v>
      </c>
      <c r="G162" s="54">
        <v>187634.19</v>
      </c>
    </row>
    <row r="163" spans="1:7" ht="12.75">
      <c r="A163" s="54" t="s">
        <v>298</v>
      </c>
      <c r="B163" s="54" t="s">
        <v>299</v>
      </c>
      <c r="C163" s="54">
        <v>50</v>
      </c>
      <c r="D163" s="54" t="s">
        <v>8</v>
      </c>
      <c r="E163" s="54">
        <v>1075598334</v>
      </c>
      <c r="F163" s="54">
        <v>0.141889</v>
      </c>
      <c r="G163" s="54">
        <v>1526157.4</v>
      </c>
    </row>
    <row r="164" spans="1:7" ht="12.75">
      <c r="A164" s="54" t="s">
        <v>167</v>
      </c>
      <c r="B164" s="54" t="s">
        <v>168</v>
      </c>
      <c r="C164" s="54">
        <v>51</v>
      </c>
      <c r="D164" s="54" t="s">
        <v>94</v>
      </c>
      <c r="E164" s="54">
        <v>1183327660</v>
      </c>
      <c r="F164" s="54">
        <v>0.089451</v>
      </c>
      <c r="G164" s="54">
        <v>1058501.21</v>
      </c>
    </row>
    <row r="165" spans="1:7" ht="12.75">
      <c r="A165" s="54" t="s">
        <v>167</v>
      </c>
      <c r="B165" s="54" t="s">
        <v>168</v>
      </c>
      <c r="C165" s="54">
        <v>68</v>
      </c>
      <c r="D165" s="54" t="s">
        <v>95</v>
      </c>
      <c r="E165" s="54">
        <v>2798628</v>
      </c>
      <c r="F165" s="54">
        <v>0.089451</v>
      </c>
      <c r="G165" s="54">
        <v>2503.42</v>
      </c>
    </row>
    <row r="166" spans="1:7" ht="12.75">
      <c r="A166" s="54" t="s">
        <v>169</v>
      </c>
      <c r="B166" s="54" t="s">
        <v>170</v>
      </c>
      <c r="C166" s="54">
        <v>51</v>
      </c>
      <c r="D166" s="54" t="s">
        <v>94</v>
      </c>
      <c r="E166" s="54">
        <v>429398731</v>
      </c>
      <c r="F166" s="54">
        <v>0.125183</v>
      </c>
      <c r="G166" s="54">
        <v>537535.07</v>
      </c>
    </row>
    <row r="167" spans="1:7" ht="12.75">
      <c r="A167" s="54" t="s">
        <v>169</v>
      </c>
      <c r="B167" s="54" t="s">
        <v>170</v>
      </c>
      <c r="C167" s="54">
        <v>56</v>
      </c>
      <c r="D167" s="54" t="s">
        <v>88</v>
      </c>
      <c r="E167" s="54">
        <v>363254</v>
      </c>
      <c r="F167" s="54">
        <v>0.125183</v>
      </c>
      <c r="G167" s="54">
        <v>454.73</v>
      </c>
    </row>
    <row r="168" spans="1:7" ht="12.75">
      <c r="A168" s="54" t="s">
        <v>169</v>
      </c>
      <c r="B168" s="54" t="s">
        <v>170</v>
      </c>
      <c r="C168" s="54">
        <v>68</v>
      </c>
      <c r="D168" s="54" t="s">
        <v>95</v>
      </c>
      <c r="E168" s="54">
        <v>54255318</v>
      </c>
      <c r="F168" s="54">
        <v>0.125183</v>
      </c>
      <c r="G168" s="54">
        <v>67918.53</v>
      </c>
    </row>
    <row r="169" spans="1:7" ht="12.75">
      <c r="A169" s="54" t="s">
        <v>338</v>
      </c>
      <c r="B169" s="54" t="s">
        <v>339</v>
      </c>
      <c r="C169" s="54">
        <v>54</v>
      </c>
      <c r="D169" s="54" t="s">
        <v>12</v>
      </c>
      <c r="E169" s="54">
        <v>250489307</v>
      </c>
      <c r="F169" s="54">
        <v>0.056667</v>
      </c>
      <c r="G169" s="54">
        <v>141944.86</v>
      </c>
    </row>
    <row r="170" spans="1:7" ht="12.75">
      <c r="A170" s="54" t="s">
        <v>338</v>
      </c>
      <c r="B170" s="54" t="s">
        <v>340</v>
      </c>
      <c r="C170" s="54">
        <v>14</v>
      </c>
      <c r="D170" s="54" t="s">
        <v>61</v>
      </c>
      <c r="E170" s="54">
        <v>105183666</v>
      </c>
      <c r="F170" s="54">
        <v>0.056667</v>
      </c>
      <c r="G170" s="54">
        <v>59604.46</v>
      </c>
    </row>
    <row r="171" spans="1:7" ht="12.75">
      <c r="A171" s="54" t="s">
        <v>338</v>
      </c>
      <c r="B171" s="54" t="s">
        <v>340</v>
      </c>
      <c r="C171" s="54">
        <v>70</v>
      </c>
      <c r="D171" s="54" t="s">
        <v>201</v>
      </c>
      <c r="E171" s="54">
        <v>18195381</v>
      </c>
      <c r="F171" s="54">
        <v>0.056667</v>
      </c>
      <c r="G171" s="54">
        <v>10310.82</v>
      </c>
    </row>
    <row r="172" spans="1:7" ht="12.75">
      <c r="A172" s="54" t="s">
        <v>171</v>
      </c>
      <c r="B172" s="54" t="s">
        <v>173</v>
      </c>
      <c r="C172" s="54">
        <v>54</v>
      </c>
      <c r="D172" s="54" t="s">
        <v>12</v>
      </c>
      <c r="E172" s="54">
        <v>313765138</v>
      </c>
      <c r="F172" s="54">
        <v>0.073718</v>
      </c>
      <c r="G172" s="54">
        <v>231301.56</v>
      </c>
    </row>
    <row r="173" spans="1:7" ht="12.75">
      <c r="A173" s="54" t="s">
        <v>171</v>
      </c>
      <c r="B173" s="54" t="s">
        <v>172</v>
      </c>
      <c r="C173" s="54">
        <v>45</v>
      </c>
      <c r="D173" s="54" t="s">
        <v>11</v>
      </c>
      <c r="E173" s="54">
        <v>1549032</v>
      </c>
      <c r="F173" s="54">
        <v>0.073718</v>
      </c>
      <c r="G173" s="54">
        <v>1141.92</v>
      </c>
    </row>
    <row r="174" spans="1:7" ht="12.75">
      <c r="A174" s="54" t="s">
        <v>174</v>
      </c>
      <c r="B174" s="54" t="s">
        <v>175</v>
      </c>
      <c r="C174" s="54">
        <v>55</v>
      </c>
      <c r="D174" s="54" t="s">
        <v>130</v>
      </c>
      <c r="E174" s="54">
        <v>22520607818</v>
      </c>
      <c r="F174" s="54">
        <v>0.006579</v>
      </c>
      <c r="G174" s="54">
        <v>1481659.65</v>
      </c>
    </row>
    <row r="175" spans="1:7" ht="12.75">
      <c r="A175" s="54" t="s">
        <v>174</v>
      </c>
      <c r="B175" s="54" t="s">
        <v>177</v>
      </c>
      <c r="C175" s="54">
        <v>55</v>
      </c>
      <c r="D175" s="54" t="s">
        <v>130</v>
      </c>
      <c r="E175" s="54">
        <v>23524896653</v>
      </c>
      <c r="F175" s="54">
        <v>0.046765</v>
      </c>
      <c r="G175" s="54">
        <v>11001447.75</v>
      </c>
    </row>
    <row r="176" spans="1:7" ht="12.75">
      <c r="A176" s="54" t="s">
        <v>174</v>
      </c>
      <c r="B176" s="54" t="s">
        <v>176</v>
      </c>
      <c r="C176" s="54">
        <v>55</v>
      </c>
      <c r="D176" s="54" t="s">
        <v>130</v>
      </c>
      <c r="E176" s="54">
        <v>24434715854</v>
      </c>
      <c r="F176" s="54">
        <v>0.032147</v>
      </c>
      <c r="G176" s="54">
        <v>7855058.85</v>
      </c>
    </row>
    <row r="177" spans="1:7" ht="12.75">
      <c r="A177" s="54" t="s">
        <v>174</v>
      </c>
      <c r="B177" s="54" t="s">
        <v>359</v>
      </c>
      <c r="C177" s="54">
        <v>55</v>
      </c>
      <c r="D177" s="54" t="s">
        <v>130</v>
      </c>
      <c r="E177" s="54">
        <v>24780602572</v>
      </c>
      <c r="F177" s="54">
        <v>0.06815</v>
      </c>
      <c r="G177" s="54">
        <v>16888011.91</v>
      </c>
    </row>
    <row r="178" spans="1:7" ht="12.75">
      <c r="A178" s="54" t="s">
        <v>178</v>
      </c>
      <c r="B178" s="54" t="s">
        <v>301</v>
      </c>
      <c r="C178" s="54">
        <v>13</v>
      </c>
      <c r="D178" s="54" t="s">
        <v>52</v>
      </c>
      <c r="E178" s="54">
        <v>357975836</v>
      </c>
      <c r="F178" s="54">
        <v>0.028508</v>
      </c>
      <c r="G178" s="54">
        <v>102051.78</v>
      </c>
    </row>
    <row r="179" spans="1:7" ht="12.75">
      <c r="A179" s="54" t="s">
        <v>178</v>
      </c>
      <c r="B179" s="54" t="s">
        <v>301</v>
      </c>
      <c r="C179" s="54">
        <v>55</v>
      </c>
      <c r="D179" s="54" t="s">
        <v>130</v>
      </c>
      <c r="E179" s="54">
        <v>1621821727</v>
      </c>
      <c r="F179" s="54">
        <v>0.028508</v>
      </c>
      <c r="G179" s="54">
        <v>462350.5</v>
      </c>
    </row>
    <row r="180" spans="1:7" ht="12.75">
      <c r="A180" s="54" t="s">
        <v>178</v>
      </c>
      <c r="B180" s="54" t="s">
        <v>301</v>
      </c>
      <c r="C180" s="54">
        <v>66</v>
      </c>
      <c r="D180" s="54" t="s">
        <v>58</v>
      </c>
      <c r="E180" s="54">
        <v>78665479</v>
      </c>
      <c r="F180" s="54">
        <v>0.028508</v>
      </c>
      <c r="G180" s="54">
        <v>22426.01</v>
      </c>
    </row>
    <row r="181" spans="1:7" ht="12.75">
      <c r="A181" s="54" t="s">
        <v>178</v>
      </c>
      <c r="B181" s="54" t="s">
        <v>301</v>
      </c>
      <c r="C181" s="54">
        <v>78</v>
      </c>
      <c r="D181" s="54" t="s">
        <v>45</v>
      </c>
      <c r="E181" s="54">
        <v>11153371</v>
      </c>
      <c r="F181" s="54">
        <v>0.028508</v>
      </c>
      <c r="G181" s="54">
        <v>3179.61</v>
      </c>
    </row>
    <row r="182" spans="1:7" ht="12.75">
      <c r="A182" s="54" t="s">
        <v>178</v>
      </c>
      <c r="B182" s="54" t="s">
        <v>327</v>
      </c>
      <c r="C182" s="54">
        <v>13</v>
      </c>
      <c r="D182" s="54" t="s">
        <v>52</v>
      </c>
      <c r="E182" s="54">
        <v>357975836</v>
      </c>
      <c r="F182" s="54">
        <v>0.02018</v>
      </c>
      <c r="G182" s="54">
        <v>72239.57</v>
      </c>
    </row>
    <row r="183" spans="1:7" ht="12.75">
      <c r="A183" s="54" t="s">
        <v>178</v>
      </c>
      <c r="B183" s="54" t="s">
        <v>327</v>
      </c>
      <c r="C183" s="54">
        <v>55</v>
      </c>
      <c r="D183" s="54" t="s">
        <v>130</v>
      </c>
      <c r="E183" s="54">
        <v>1621821727</v>
      </c>
      <c r="F183" s="54">
        <v>0.02018</v>
      </c>
      <c r="G183" s="54">
        <v>327285.22</v>
      </c>
    </row>
    <row r="184" spans="1:7" ht="12.75">
      <c r="A184" s="54" t="s">
        <v>178</v>
      </c>
      <c r="B184" s="54" t="s">
        <v>327</v>
      </c>
      <c r="C184" s="54">
        <v>66</v>
      </c>
      <c r="D184" s="54" t="s">
        <v>58</v>
      </c>
      <c r="E184" s="54">
        <v>78665479</v>
      </c>
      <c r="F184" s="54">
        <v>0.02018</v>
      </c>
      <c r="G184" s="54">
        <v>15874.75</v>
      </c>
    </row>
    <row r="185" spans="1:7" ht="12.75">
      <c r="A185" s="54" t="s">
        <v>178</v>
      </c>
      <c r="B185" s="54" t="s">
        <v>327</v>
      </c>
      <c r="C185" s="54">
        <v>78</v>
      </c>
      <c r="D185" s="54" t="s">
        <v>45</v>
      </c>
      <c r="E185" s="54">
        <v>11153371</v>
      </c>
      <c r="F185" s="54">
        <v>0.02018</v>
      </c>
      <c r="G185" s="54">
        <v>2250.77</v>
      </c>
    </row>
    <row r="186" spans="1:7" ht="12.75">
      <c r="A186" s="54" t="s">
        <v>178</v>
      </c>
      <c r="B186" s="54" t="s">
        <v>180</v>
      </c>
      <c r="C186" s="54">
        <v>13</v>
      </c>
      <c r="D186" s="54" t="s">
        <v>52</v>
      </c>
      <c r="E186" s="54">
        <v>357975836</v>
      </c>
      <c r="F186" s="54">
        <v>0.007493</v>
      </c>
      <c r="G186" s="54">
        <v>26823.15</v>
      </c>
    </row>
    <row r="187" spans="1:7" ht="12.75">
      <c r="A187" s="54" t="s">
        <v>178</v>
      </c>
      <c r="B187" s="54" t="s">
        <v>180</v>
      </c>
      <c r="C187" s="54">
        <v>55</v>
      </c>
      <c r="D187" s="54" t="s">
        <v>130</v>
      </c>
      <c r="E187" s="54">
        <v>2352418328</v>
      </c>
      <c r="F187" s="54">
        <v>0.007493</v>
      </c>
      <c r="G187" s="54">
        <v>176269.04</v>
      </c>
    </row>
    <row r="188" spans="1:7" ht="12.75">
      <c r="A188" s="54" t="s">
        <v>178</v>
      </c>
      <c r="B188" s="54" t="s">
        <v>180</v>
      </c>
      <c r="C188" s="54">
        <v>66</v>
      </c>
      <c r="D188" s="54" t="s">
        <v>58</v>
      </c>
      <c r="E188" s="54">
        <v>78665479</v>
      </c>
      <c r="F188" s="54">
        <v>0.007493</v>
      </c>
      <c r="G188" s="54">
        <v>5894.47</v>
      </c>
    </row>
    <row r="189" spans="1:7" ht="12.75">
      <c r="A189" s="54" t="s">
        <v>178</v>
      </c>
      <c r="B189" s="54" t="s">
        <v>180</v>
      </c>
      <c r="C189" s="54">
        <v>78</v>
      </c>
      <c r="D189" s="54" t="s">
        <v>45</v>
      </c>
      <c r="E189" s="54">
        <v>11153371</v>
      </c>
      <c r="F189" s="54">
        <v>0.007493</v>
      </c>
      <c r="G189" s="54">
        <v>835.72</v>
      </c>
    </row>
    <row r="190" spans="1:7" ht="12.75">
      <c r="A190" s="54" t="s">
        <v>178</v>
      </c>
      <c r="B190" s="54" t="s">
        <v>182</v>
      </c>
      <c r="C190" s="54">
        <v>13</v>
      </c>
      <c r="D190" s="54" t="s">
        <v>52</v>
      </c>
      <c r="E190" s="54">
        <v>357975836</v>
      </c>
      <c r="F190" s="54">
        <v>0.032664</v>
      </c>
      <c r="G190" s="54">
        <v>116929.45</v>
      </c>
    </row>
    <row r="191" spans="1:7" ht="12.75">
      <c r="A191" s="54" t="s">
        <v>178</v>
      </c>
      <c r="B191" s="54" t="s">
        <v>182</v>
      </c>
      <c r="C191" s="54">
        <v>55</v>
      </c>
      <c r="D191" s="54" t="s">
        <v>130</v>
      </c>
      <c r="E191" s="54">
        <v>2349004490</v>
      </c>
      <c r="F191" s="54">
        <v>0.032664</v>
      </c>
      <c r="G191" s="54">
        <v>767281.14</v>
      </c>
    </row>
    <row r="192" spans="1:7" ht="12.75">
      <c r="A192" s="54" t="s">
        <v>178</v>
      </c>
      <c r="B192" s="54" t="s">
        <v>182</v>
      </c>
      <c r="C192" s="54">
        <v>66</v>
      </c>
      <c r="D192" s="54" t="s">
        <v>58</v>
      </c>
      <c r="E192" s="54">
        <v>78665479</v>
      </c>
      <c r="F192" s="54">
        <v>0.032664</v>
      </c>
      <c r="G192" s="54">
        <v>25695.25</v>
      </c>
    </row>
    <row r="193" spans="1:7" ht="12.75">
      <c r="A193" s="54" t="s">
        <v>178</v>
      </c>
      <c r="B193" s="54" t="s">
        <v>182</v>
      </c>
      <c r="C193" s="54">
        <v>78</v>
      </c>
      <c r="D193" s="54" t="s">
        <v>45</v>
      </c>
      <c r="E193" s="54">
        <v>11153371</v>
      </c>
      <c r="F193" s="54">
        <v>0.032664</v>
      </c>
      <c r="G193" s="54">
        <v>3643.14</v>
      </c>
    </row>
    <row r="194" spans="1:7" ht="12.75">
      <c r="A194" s="54" t="s">
        <v>178</v>
      </c>
      <c r="B194" s="54" t="s">
        <v>179</v>
      </c>
      <c r="C194" s="54">
        <v>13</v>
      </c>
      <c r="D194" s="54" t="s">
        <v>52</v>
      </c>
      <c r="E194" s="54">
        <v>357975836</v>
      </c>
      <c r="F194" s="54">
        <v>0.008055</v>
      </c>
      <c r="G194" s="54">
        <v>28835</v>
      </c>
    </row>
    <row r="195" spans="1:7" ht="12.75">
      <c r="A195" s="54" t="s">
        <v>178</v>
      </c>
      <c r="B195" s="54" t="s">
        <v>179</v>
      </c>
      <c r="C195" s="54">
        <v>55</v>
      </c>
      <c r="D195" s="54" t="s">
        <v>130</v>
      </c>
      <c r="E195" s="54">
        <v>1649771233</v>
      </c>
      <c r="F195" s="54">
        <v>0.008062</v>
      </c>
      <c r="G195" s="54">
        <v>133006.13</v>
      </c>
    </row>
    <row r="196" spans="1:7" ht="12.75">
      <c r="A196" s="54" t="s">
        <v>178</v>
      </c>
      <c r="B196" s="54" t="s">
        <v>181</v>
      </c>
      <c r="C196" s="54">
        <v>13</v>
      </c>
      <c r="D196" s="54" t="s">
        <v>52</v>
      </c>
      <c r="E196" s="54">
        <v>357975836</v>
      </c>
      <c r="F196" s="54">
        <v>0.018546</v>
      </c>
      <c r="G196" s="54">
        <v>66390.28</v>
      </c>
    </row>
    <row r="197" spans="1:7" ht="12.75">
      <c r="A197" s="54" t="s">
        <v>178</v>
      </c>
      <c r="B197" s="54" t="s">
        <v>181</v>
      </c>
      <c r="C197" s="54">
        <v>55</v>
      </c>
      <c r="D197" s="54" t="s">
        <v>130</v>
      </c>
      <c r="E197" s="54">
        <v>1641603633</v>
      </c>
      <c r="F197" s="54">
        <v>0.018546</v>
      </c>
      <c r="G197" s="54">
        <v>304453.39</v>
      </c>
    </row>
    <row r="198" spans="1:7" ht="12.75">
      <c r="A198" s="54" t="s">
        <v>183</v>
      </c>
      <c r="B198" s="54" t="s">
        <v>336</v>
      </c>
      <c r="C198" s="54">
        <v>55</v>
      </c>
      <c r="D198" s="54" t="s">
        <v>130</v>
      </c>
      <c r="E198" s="54">
        <v>394946621</v>
      </c>
      <c r="F198" s="54">
        <v>0.080743</v>
      </c>
      <c r="G198" s="54">
        <v>318892.38</v>
      </c>
    </row>
    <row r="199" spans="1:7" ht="12.75">
      <c r="A199" s="54" t="s">
        <v>183</v>
      </c>
      <c r="B199" s="54" t="s">
        <v>337</v>
      </c>
      <c r="C199" s="54">
        <v>80</v>
      </c>
      <c r="D199" s="54" t="s">
        <v>46</v>
      </c>
      <c r="E199" s="54">
        <v>10667654</v>
      </c>
      <c r="F199" s="54">
        <v>0.080743</v>
      </c>
      <c r="G199" s="54">
        <v>8613.39</v>
      </c>
    </row>
    <row r="200" spans="1:7" ht="12.75">
      <c r="A200" s="54" t="s">
        <v>184</v>
      </c>
      <c r="B200" s="54" t="s">
        <v>185</v>
      </c>
      <c r="C200" s="54">
        <v>34</v>
      </c>
      <c r="D200" s="54" t="s">
        <v>127</v>
      </c>
      <c r="E200" s="54">
        <v>191153104</v>
      </c>
      <c r="F200" s="54">
        <v>0.07723</v>
      </c>
      <c r="G200" s="54">
        <v>147627.75</v>
      </c>
    </row>
    <row r="201" spans="1:7" ht="12.75">
      <c r="A201" s="54" t="s">
        <v>184</v>
      </c>
      <c r="B201" s="54" t="s">
        <v>185</v>
      </c>
      <c r="C201" s="54">
        <v>55</v>
      </c>
      <c r="D201" s="54" t="s">
        <v>130</v>
      </c>
      <c r="E201" s="54">
        <v>1624761006</v>
      </c>
      <c r="F201" s="54">
        <v>0.07723</v>
      </c>
      <c r="G201" s="54">
        <v>1254805.09</v>
      </c>
    </row>
    <row r="202" spans="1:7" ht="12.75">
      <c r="A202" s="54" t="s">
        <v>184</v>
      </c>
      <c r="B202" s="54" t="s">
        <v>185</v>
      </c>
      <c r="C202" s="54">
        <v>66</v>
      </c>
      <c r="D202" s="54" t="s">
        <v>58</v>
      </c>
      <c r="E202" s="54">
        <v>7771144</v>
      </c>
      <c r="F202" s="54">
        <v>0.07723</v>
      </c>
      <c r="G202" s="54">
        <v>6001.67</v>
      </c>
    </row>
    <row r="203" spans="1:7" ht="12.75">
      <c r="A203" s="54" t="s">
        <v>184</v>
      </c>
      <c r="B203" s="54" t="s">
        <v>186</v>
      </c>
      <c r="C203" s="54">
        <v>34</v>
      </c>
      <c r="D203" s="54" t="s">
        <v>127</v>
      </c>
      <c r="E203" s="54">
        <v>191153104</v>
      </c>
      <c r="F203" s="54">
        <v>0.032288</v>
      </c>
      <c r="G203" s="54">
        <v>61719.57</v>
      </c>
    </row>
    <row r="204" spans="1:7" ht="12.75">
      <c r="A204" s="54" t="s">
        <v>184</v>
      </c>
      <c r="B204" s="54" t="s">
        <v>186</v>
      </c>
      <c r="C204" s="54">
        <v>55</v>
      </c>
      <c r="D204" s="54" t="s">
        <v>130</v>
      </c>
      <c r="E204" s="54">
        <v>1348758274</v>
      </c>
      <c r="F204" s="54">
        <v>0.032288</v>
      </c>
      <c r="G204" s="54">
        <v>435488.87</v>
      </c>
    </row>
    <row r="205" spans="1:7" ht="12.75">
      <c r="A205" s="54" t="s">
        <v>184</v>
      </c>
      <c r="B205" s="54" t="s">
        <v>186</v>
      </c>
      <c r="C205" s="54">
        <v>66</v>
      </c>
      <c r="D205" s="54" t="s">
        <v>58</v>
      </c>
      <c r="E205" s="54">
        <v>7771144</v>
      </c>
      <c r="F205" s="54">
        <v>0.032288</v>
      </c>
      <c r="G205" s="54">
        <v>2509.17</v>
      </c>
    </row>
    <row r="206" spans="1:7" ht="12.75">
      <c r="A206" s="54" t="s">
        <v>187</v>
      </c>
      <c r="B206" s="54" t="s">
        <v>302</v>
      </c>
      <c r="C206" s="54">
        <v>12</v>
      </c>
      <c r="D206" s="54" t="s">
        <v>44</v>
      </c>
      <c r="E206" s="54">
        <v>823716</v>
      </c>
      <c r="F206" s="54">
        <v>0.082536</v>
      </c>
      <c r="G206" s="54">
        <v>679.86</v>
      </c>
    </row>
    <row r="207" spans="1:7" ht="12.75">
      <c r="A207" s="54" t="s">
        <v>187</v>
      </c>
      <c r="B207" s="54" t="s">
        <v>302</v>
      </c>
      <c r="C207" s="54">
        <v>55</v>
      </c>
      <c r="D207" s="54" t="s">
        <v>130</v>
      </c>
      <c r="E207" s="54">
        <v>414756265</v>
      </c>
      <c r="F207" s="54">
        <v>0.082536</v>
      </c>
      <c r="G207" s="54">
        <v>342323.83</v>
      </c>
    </row>
    <row r="208" spans="1:7" ht="12.75">
      <c r="A208" s="54" t="s">
        <v>187</v>
      </c>
      <c r="B208" s="54" t="s">
        <v>302</v>
      </c>
      <c r="C208" s="54">
        <v>78</v>
      </c>
      <c r="D208" s="54" t="s">
        <v>45</v>
      </c>
      <c r="E208" s="54">
        <v>343752461</v>
      </c>
      <c r="F208" s="54">
        <v>0.082536</v>
      </c>
      <c r="G208" s="54">
        <v>283720.46</v>
      </c>
    </row>
    <row r="209" spans="1:7" ht="12.75">
      <c r="A209" s="54" t="s">
        <v>187</v>
      </c>
      <c r="B209" s="54" t="s">
        <v>302</v>
      </c>
      <c r="C209" s="54">
        <v>80</v>
      </c>
      <c r="D209" s="54" t="s">
        <v>46</v>
      </c>
      <c r="E209" s="54">
        <v>9755457</v>
      </c>
      <c r="F209" s="54">
        <v>0.082536</v>
      </c>
      <c r="G209" s="54">
        <v>8051.78</v>
      </c>
    </row>
    <row r="210" spans="1:7" ht="12.75">
      <c r="A210" s="54" t="s">
        <v>188</v>
      </c>
      <c r="B210" s="54" t="s">
        <v>189</v>
      </c>
      <c r="C210" s="54">
        <v>56</v>
      </c>
      <c r="D210" s="54" t="s">
        <v>88</v>
      </c>
      <c r="E210" s="54">
        <v>312996843</v>
      </c>
      <c r="F210" s="54">
        <v>0.083152</v>
      </c>
      <c r="G210" s="54">
        <v>260263.71</v>
      </c>
    </row>
    <row r="211" spans="1:7" ht="12.75">
      <c r="A211" s="54" t="s">
        <v>328</v>
      </c>
      <c r="B211" s="54" t="s">
        <v>329</v>
      </c>
      <c r="C211" s="54">
        <v>56</v>
      </c>
      <c r="D211" s="54" t="s">
        <v>88</v>
      </c>
      <c r="E211" s="54">
        <v>287546116</v>
      </c>
      <c r="F211" s="54">
        <v>0.208811</v>
      </c>
      <c r="G211" s="54">
        <v>600428.86</v>
      </c>
    </row>
    <row r="212" spans="1:7" ht="12.75">
      <c r="A212" s="54" t="s">
        <v>190</v>
      </c>
      <c r="B212" s="54" t="s">
        <v>191</v>
      </c>
      <c r="C212" s="54">
        <v>56</v>
      </c>
      <c r="D212" s="54" t="s">
        <v>88</v>
      </c>
      <c r="E212" s="54">
        <v>253731295</v>
      </c>
      <c r="F212" s="54">
        <v>0.047499</v>
      </c>
      <c r="G212" s="54">
        <v>120520.42</v>
      </c>
    </row>
    <row r="213" spans="1:7" ht="12.75">
      <c r="A213" s="54" t="s">
        <v>192</v>
      </c>
      <c r="B213" s="54" t="s">
        <v>193</v>
      </c>
      <c r="C213" s="54">
        <v>56</v>
      </c>
      <c r="D213" s="54" t="s">
        <v>88</v>
      </c>
      <c r="E213" s="54">
        <v>408956248</v>
      </c>
      <c r="F213" s="54">
        <v>0.040754</v>
      </c>
      <c r="G213" s="54">
        <v>166666.93</v>
      </c>
    </row>
    <row r="214" spans="1:7" ht="12.75">
      <c r="A214" s="54" t="s">
        <v>194</v>
      </c>
      <c r="B214" s="54" t="s">
        <v>195</v>
      </c>
      <c r="C214" s="54">
        <v>43</v>
      </c>
      <c r="D214" s="54" t="s">
        <v>152</v>
      </c>
      <c r="E214" s="54">
        <v>12632995</v>
      </c>
      <c r="F214" s="54">
        <v>0.012055</v>
      </c>
      <c r="G214" s="54">
        <v>1522.94</v>
      </c>
    </row>
    <row r="215" spans="1:7" ht="12.75">
      <c r="A215" s="54" t="s">
        <v>194</v>
      </c>
      <c r="B215" s="54" t="s">
        <v>195</v>
      </c>
      <c r="C215" s="54">
        <v>56</v>
      </c>
      <c r="D215" s="54" t="s">
        <v>88</v>
      </c>
      <c r="E215" s="54">
        <v>408870512</v>
      </c>
      <c r="F215" s="54">
        <v>0.012055</v>
      </c>
      <c r="G215" s="54">
        <v>49290.19</v>
      </c>
    </row>
    <row r="216" spans="1:7" ht="12.75">
      <c r="A216" s="54" t="s">
        <v>194</v>
      </c>
      <c r="B216" s="54" t="s">
        <v>195</v>
      </c>
      <c r="C216" s="54">
        <v>68</v>
      </c>
      <c r="D216" s="54" t="s">
        <v>95</v>
      </c>
      <c r="E216" s="54">
        <v>81200643</v>
      </c>
      <c r="F216" s="54">
        <v>0.012055</v>
      </c>
      <c r="G216" s="54">
        <v>9788.89</v>
      </c>
    </row>
    <row r="217" spans="1:7" ht="12.75">
      <c r="A217" s="54" t="s">
        <v>196</v>
      </c>
      <c r="B217" s="54" t="s">
        <v>197</v>
      </c>
      <c r="C217" s="54">
        <v>59</v>
      </c>
      <c r="D217" s="54" t="s">
        <v>198</v>
      </c>
      <c r="E217" s="54">
        <v>704011170</v>
      </c>
      <c r="F217" s="54">
        <v>0.031277</v>
      </c>
      <c r="G217" s="54">
        <v>220194.93</v>
      </c>
    </row>
    <row r="218" spans="1:7" ht="12.75">
      <c r="A218" s="54" t="s">
        <v>196</v>
      </c>
      <c r="B218" s="54" t="s">
        <v>197</v>
      </c>
      <c r="C218" s="54">
        <v>71</v>
      </c>
      <c r="D218" s="54" t="s">
        <v>49</v>
      </c>
      <c r="E218" s="54">
        <v>20302567</v>
      </c>
      <c r="F218" s="54">
        <v>0.031277</v>
      </c>
      <c r="G218" s="54">
        <v>6350.06</v>
      </c>
    </row>
    <row r="219" spans="1:7" ht="12.75">
      <c r="A219" s="54" t="s">
        <v>196</v>
      </c>
      <c r="B219" s="54" t="s">
        <v>197</v>
      </c>
      <c r="C219" s="54">
        <v>84</v>
      </c>
      <c r="D219" s="54" t="s">
        <v>69</v>
      </c>
      <c r="E219" s="54">
        <v>57206949</v>
      </c>
      <c r="F219" s="54">
        <v>0.031277</v>
      </c>
      <c r="G219" s="54">
        <v>17892.69</v>
      </c>
    </row>
    <row r="220" spans="1:7" ht="12.75">
      <c r="A220" s="54" t="s">
        <v>199</v>
      </c>
      <c r="B220" s="54" t="s">
        <v>200</v>
      </c>
      <c r="C220" s="54">
        <v>59</v>
      </c>
      <c r="D220" s="54" t="s">
        <v>198</v>
      </c>
      <c r="E220" s="54">
        <v>2334529713</v>
      </c>
      <c r="F220" s="54">
        <v>0.017532</v>
      </c>
      <c r="G220" s="54">
        <v>409295.95</v>
      </c>
    </row>
    <row r="221" spans="1:7" ht="12.75">
      <c r="A221" s="54" t="s">
        <v>199</v>
      </c>
      <c r="B221" s="54" t="s">
        <v>200</v>
      </c>
      <c r="C221" s="54">
        <v>70</v>
      </c>
      <c r="D221" s="54" t="s">
        <v>201</v>
      </c>
      <c r="E221" s="54">
        <v>45846890</v>
      </c>
      <c r="F221" s="54">
        <v>0.017532</v>
      </c>
      <c r="G221" s="54">
        <v>8037.91</v>
      </c>
    </row>
    <row r="222" spans="1:7" ht="12.75">
      <c r="A222" s="54" t="s">
        <v>199</v>
      </c>
      <c r="B222" s="54" t="s">
        <v>200</v>
      </c>
      <c r="C222" s="54">
        <v>84</v>
      </c>
      <c r="D222" s="54" t="s">
        <v>69</v>
      </c>
      <c r="E222" s="54">
        <v>332329038</v>
      </c>
      <c r="F222" s="54">
        <v>0.017532</v>
      </c>
      <c r="G222" s="54">
        <v>58263.99</v>
      </c>
    </row>
    <row r="223" spans="1:7" ht="12.75">
      <c r="A223" s="54" t="s">
        <v>199</v>
      </c>
      <c r="B223" s="54" t="s">
        <v>200</v>
      </c>
      <c r="C223" s="54">
        <v>90</v>
      </c>
      <c r="D223" s="54" t="s">
        <v>63</v>
      </c>
      <c r="E223" s="54">
        <v>113863605</v>
      </c>
      <c r="F223" s="54">
        <v>0.017532</v>
      </c>
      <c r="G223" s="54">
        <v>19962.52</v>
      </c>
    </row>
    <row r="224" spans="1:7" ht="12.75">
      <c r="A224" s="54" t="s">
        <v>199</v>
      </c>
      <c r="B224" s="54" t="s">
        <v>202</v>
      </c>
      <c r="C224" s="54">
        <v>59</v>
      </c>
      <c r="D224" s="54" t="s">
        <v>198</v>
      </c>
      <c r="E224" s="54">
        <v>1924477523</v>
      </c>
      <c r="F224" s="54">
        <v>0.029978</v>
      </c>
      <c r="G224" s="54">
        <v>576925.54</v>
      </c>
    </row>
    <row r="225" spans="1:7" ht="12.75">
      <c r="A225" s="54" t="s">
        <v>199</v>
      </c>
      <c r="B225" s="54" t="s">
        <v>202</v>
      </c>
      <c r="C225" s="54">
        <v>70</v>
      </c>
      <c r="D225" s="54" t="s">
        <v>201</v>
      </c>
      <c r="E225" s="54">
        <v>4958837</v>
      </c>
      <c r="F225" s="54">
        <v>0.029978</v>
      </c>
      <c r="G225" s="54">
        <v>1486.57</v>
      </c>
    </row>
    <row r="226" spans="1:7" ht="12.75">
      <c r="A226" s="54" t="s">
        <v>199</v>
      </c>
      <c r="B226" s="54" t="s">
        <v>202</v>
      </c>
      <c r="C226" s="54">
        <v>84</v>
      </c>
      <c r="D226" s="54" t="s">
        <v>69</v>
      </c>
      <c r="E226" s="54">
        <v>319690258</v>
      </c>
      <c r="F226" s="54">
        <v>0.029978</v>
      </c>
      <c r="G226" s="54">
        <v>95837.11</v>
      </c>
    </row>
    <row r="227" spans="1:7" ht="12.75">
      <c r="A227" s="54" t="s">
        <v>199</v>
      </c>
      <c r="B227" s="54" t="s">
        <v>202</v>
      </c>
      <c r="C227" s="54">
        <v>90</v>
      </c>
      <c r="D227" s="54" t="s">
        <v>63</v>
      </c>
      <c r="E227" s="54">
        <v>113863605</v>
      </c>
      <c r="F227" s="54">
        <v>0.029978</v>
      </c>
      <c r="G227" s="54">
        <v>34134.13</v>
      </c>
    </row>
    <row r="228" spans="1:7" ht="12.75">
      <c r="A228" s="54" t="s">
        <v>203</v>
      </c>
      <c r="B228" s="54" t="s">
        <v>205</v>
      </c>
      <c r="C228" s="54">
        <v>59</v>
      </c>
      <c r="D228" s="54" t="s">
        <v>198</v>
      </c>
      <c r="E228" s="54">
        <v>611129483</v>
      </c>
      <c r="F228" s="54">
        <v>0.049512</v>
      </c>
      <c r="G228" s="54">
        <v>302583.67</v>
      </c>
    </row>
    <row r="229" spans="1:7" ht="12.75">
      <c r="A229" s="54" t="s">
        <v>203</v>
      </c>
      <c r="B229" s="54" t="s">
        <v>205</v>
      </c>
      <c r="C229" s="54">
        <v>70</v>
      </c>
      <c r="D229" s="54" t="s">
        <v>201</v>
      </c>
      <c r="E229" s="54">
        <v>10799283</v>
      </c>
      <c r="F229" s="54">
        <v>0.049512</v>
      </c>
      <c r="G229" s="54">
        <v>5346.96</v>
      </c>
    </row>
    <row r="230" spans="1:7" ht="12.75">
      <c r="A230" s="54" t="s">
        <v>203</v>
      </c>
      <c r="B230" s="54" t="s">
        <v>204</v>
      </c>
      <c r="C230" s="54">
        <v>59</v>
      </c>
      <c r="D230" s="54" t="s">
        <v>198</v>
      </c>
      <c r="E230" s="54">
        <v>524211639</v>
      </c>
      <c r="F230" s="54">
        <v>0.026498</v>
      </c>
      <c r="G230" s="54">
        <v>138906.54</v>
      </c>
    </row>
    <row r="231" spans="1:7" ht="12.75">
      <c r="A231" s="54" t="s">
        <v>203</v>
      </c>
      <c r="B231" s="54" t="s">
        <v>204</v>
      </c>
      <c r="C231" s="54">
        <v>70</v>
      </c>
      <c r="D231" s="54" t="s">
        <v>201</v>
      </c>
      <c r="E231" s="54">
        <v>10799283</v>
      </c>
      <c r="F231" s="54">
        <v>0.026498</v>
      </c>
      <c r="G231" s="54">
        <v>2861.59</v>
      </c>
    </row>
    <row r="232" spans="1:7" ht="12.75">
      <c r="A232" s="54" t="s">
        <v>341</v>
      </c>
      <c r="B232" s="54" t="s">
        <v>342</v>
      </c>
      <c r="C232" s="54">
        <v>6</v>
      </c>
      <c r="D232" s="54" t="s">
        <v>133</v>
      </c>
      <c r="E232" s="54">
        <v>94566453</v>
      </c>
      <c r="F232" s="54">
        <v>0.12023</v>
      </c>
      <c r="G232" s="54">
        <v>113697.32</v>
      </c>
    </row>
    <row r="233" spans="1:7" ht="12.75">
      <c r="A233" s="54" t="s">
        <v>341</v>
      </c>
      <c r="B233" s="54" t="s">
        <v>342</v>
      </c>
      <c r="C233" s="54">
        <v>71</v>
      </c>
      <c r="D233" s="54" t="s">
        <v>49</v>
      </c>
      <c r="E233" s="54">
        <v>240552106</v>
      </c>
      <c r="F233" s="54">
        <v>0.12023</v>
      </c>
      <c r="G233" s="54">
        <v>289216.16</v>
      </c>
    </row>
    <row r="234" spans="1:7" ht="12.75">
      <c r="A234" s="54" t="s">
        <v>341</v>
      </c>
      <c r="B234" s="54" t="s">
        <v>343</v>
      </c>
      <c r="C234" s="54">
        <v>59</v>
      </c>
      <c r="D234" s="54" t="s">
        <v>198</v>
      </c>
      <c r="E234" s="54">
        <v>272476866</v>
      </c>
      <c r="F234" s="54">
        <v>0.12023</v>
      </c>
      <c r="G234" s="54">
        <v>327599.32</v>
      </c>
    </row>
    <row r="235" spans="1:7" ht="12.75">
      <c r="A235" s="54" t="s">
        <v>330</v>
      </c>
      <c r="B235" s="54" t="s">
        <v>331</v>
      </c>
      <c r="C235" s="54">
        <v>2</v>
      </c>
      <c r="D235" s="54" t="s">
        <v>10</v>
      </c>
      <c r="E235" s="54">
        <v>243471718</v>
      </c>
      <c r="F235" s="54">
        <v>0.165644</v>
      </c>
      <c r="G235" s="54">
        <v>403296.8</v>
      </c>
    </row>
    <row r="236" spans="1:7" ht="12.75">
      <c r="A236" s="54" t="s">
        <v>330</v>
      </c>
      <c r="B236" s="54" t="s">
        <v>331</v>
      </c>
      <c r="C236" s="54">
        <v>6</v>
      </c>
      <c r="D236" s="54" t="s">
        <v>133</v>
      </c>
      <c r="E236" s="54">
        <v>29513286</v>
      </c>
      <c r="F236" s="54">
        <v>0.165644</v>
      </c>
      <c r="G236" s="54">
        <v>48886.98</v>
      </c>
    </row>
    <row r="237" spans="1:7" ht="12.75">
      <c r="A237" s="54" t="s">
        <v>330</v>
      </c>
      <c r="B237" s="54" t="s">
        <v>331</v>
      </c>
      <c r="C237" s="54">
        <v>59</v>
      </c>
      <c r="D237" s="54" t="s">
        <v>198</v>
      </c>
      <c r="E237" s="54">
        <v>309562904</v>
      </c>
      <c r="F237" s="54">
        <v>0.165644</v>
      </c>
      <c r="G237" s="54">
        <v>512773.12</v>
      </c>
    </row>
    <row r="238" spans="1:7" ht="12.75">
      <c r="A238" s="54" t="s">
        <v>330</v>
      </c>
      <c r="B238" s="54" t="s">
        <v>331</v>
      </c>
      <c r="C238" s="54">
        <v>70</v>
      </c>
      <c r="D238" s="54" t="s">
        <v>201</v>
      </c>
      <c r="E238" s="54">
        <v>88175065</v>
      </c>
      <c r="F238" s="54">
        <v>0.165644</v>
      </c>
      <c r="G238" s="54">
        <v>146056.88</v>
      </c>
    </row>
    <row r="239" spans="1:7" ht="12.75">
      <c r="A239" s="54" t="s">
        <v>206</v>
      </c>
      <c r="B239" s="54" t="s">
        <v>351</v>
      </c>
      <c r="C239" s="54">
        <v>41</v>
      </c>
      <c r="D239" s="54" t="s">
        <v>149</v>
      </c>
      <c r="E239" s="54">
        <v>99244109</v>
      </c>
      <c r="F239" s="54">
        <v>0.051817</v>
      </c>
      <c r="G239" s="54">
        <v>51425.18</v>
      </c>
    </row>
    <row r="240" spans="1:7" ht="12.75">
      <c r="A240" s="54" t="s">
        <v>206</v>
      </c>
      <c r="B240" s="54" t="s">
        <v>351</v>
      </c>
      <c r="C240" s="54">
        <v>61</v>
      </c>
      <c r="D240" s="54" t="s">
        <v>143</v>
      </c>
      <c r="E240" s="54">
        <v>875314549</v>
      </c>
      <c r="F240" s="54">
        <v>0.051817</v>
      </c>
      <c r="G240" s="54">
        <v>453562.21</v>
      </c>
    </row>
    <row r="241" spans="1:7" ht="12.75">
      <c r="A241" s="54" t="s">
        <v>208</v>
      </c>
      <c r="B241" s="54" t="s">
        <v>209</v>
      </c>
      <c r="C241" s="54">
        <v>4</v>
      </c>
      <c r="D241" s="54" t="s">
        <v>210</v>
      </c>
      <c r="E241" s="54">
        <v>6038017</v>
      </c>
      <c r="F241" s="54">
        <v>0.072958</v>
      </c>
      <c r="G241" s="54">
        <v>4405.26</v>
      </c>
    </row>
    <row r="242" spans="1:7" ht="12.75">
      <c r="A242" s="54" t="s">
        <v>208</v>
      </c>
      <c r="B242" s="54" t="s">
        <v>209</v>
      </c>
      <c r="C242" s="54">
        <v>7</v>
      </c>
      <c r="D242" s="54" t="s">
        <v>211</v>
      </c>
      <c r="E242" s="54">
        <v>290135</v>
      </c>
      <c r="F242" s="54">
        <v>0.072958</v>
      </c>
      <c r="G242" s="54">
        <v>211.68</v>
      </c>
    </row>
    <row r="243" spans="1:7" ht="12.75">
      <c r="A243" s="54" t="s">
        <v>208</v>
      </c>
      <c r="B243" s="54" t="s">
        <v>209</v>
      </c>
      <c r="C243" s="54">
        <v>62</v>
      </c>
      <c r="D243" s="54" t="s">
        <v>212</v>
      </c>
      <c r="E243" s="54">
        <v>236460090</v>
      </c>
      <c r="F243" s="54">
        <v>0.072958</v>
      </c>
      <c r="G243" s="54">
        <v>172517.26</v>
      </c>
    </row>
    <row r="244" spans="1:7" ht="12.75">
      <c r="A244" s="54" t="s">
        <v>208</v>
      </c>
      <c r="B244" s="54" t="s">
        <v>209</v>
      </c>
      <c r="C244" s="54">
        <v>79</v>
      </c>
      <c r="D244" s="54" t="s">
        <v>213</v>
      </c>
      <c r="E244" s="54">
        <v>60835249</v>
      </c>
      <c r="F244" s="54">
        <v>0.072958</v>
      </c>
      <c r="G244" s="54">
        <v>44384.42</v>
      </c>
    </row>
    <row r="245" spans="1:7" ht="12.75">
      <c r="A245" s="54" t="s">
        <v>303</v>
      </c>
      <c r="B245" s="54" t="s">
        <v>304</v>
      </c>
      <c r="C245" s="54">
        <v>7</v>
      </c>
      <c r="D245" s="54" t="s">
        <v>211</v>
      </c>
      <c r="E245" s="54">
        <v>8937826</v>
      </c>
      <c r="F245" s="54">
        <v>0.094024</v>
      </c>
      <c r="G245" s="54">
        <v>8403.73</v>
      </c>
    </row>
    <row r="246" spans="1:7" ht="12.75">
      <c r="A246" s="54" t="s">
        <v>303</v>
      </c>
      <c r="B246" s="54" t="s">
        <v>304</v>
      </c>
      <c r="C246" s="54">
        <v>62</v>
      </c>
      <c r="D246" s="54" t="s">
        <v>212</v>
      </c>
      <c r="E246" s="54">
        <v>604462939</v>
      </c>
      <c r="F246" s="54">
        <v>0.094024</v>
      </c>
      <c r="G246" s="54">
        <v>568340.99</v>
      </c>
    </row>
    <row r="247" spans="1:7" ht="12.75">
      <c r="A247" s="54" t="s">
        <v>214</v>
      </c>
      <c r="B247" s="54" t="s">
        <v>215</v>
      </c>
      <c r="C247" s="54">
        <v>64</v>
      </c>
      <c r="D247" s="54" t="s">
        <v>163</v>
      </c>
      <c r="E247" s="54">
        <v>558518777</v>
      </c>
      <c r="F247" s="54">
        <v>0.060006</v>
      </c>
      <c r="G247" s="54">
        <v>335146.91</v>
      </c>
    </row>
    <row r="248" spans="1:7" ht="12.75">
      <c r="A248" s="54" t="s">
        <v>216</v>
      </c>
      <c r="B248" s="54" t="s">
        <v>217</v>
      </c>
      <c r="C248" s="54">
        <v>65</v>
      </c>
      <c r="D248" s="54" t="s">
        <v>218</v>
      </c>
      <c r="E248" s="54">
        <v>345809965</v>
      </c>
      <c r="F248" s="54">
        <v>0.11384</v>
      </c>
      <c r="G248" s="54">
        <v>393670.8</v>
      </c>
    </row>
    <row r="249" spans="1:7" ht="12.75">
      <c r="A249" s="54" t="s">
        <v>216</v>
      </c>
      <c r="B249" s="54" t="s">
        <v>217</v>
      </c>
      <c r="C249" s="54">
        <v>85</v>
      </c>
      <c r="D249" s="54" t="s">
        <v>219</v>
      </c>
      <c r="E249" s="54">
        <v>621007</v>
      </c>
      <c r="F249" s="54">
        <v>0.11384</v>
      </c>
      <c r="G249" s="54">
        <v>706.95</v>
      </c>
    </row>
    <row r="250" spans="1:7" ht="12.75">
      <c r="A250" s="54" t="s">
        <v>216</v>
      </c>
      <c r="B250" s="54" t="s">
        <v>217</v>
      </c>
      <c r="C250" s="54">
        <v>91</v>
      </c>
      <c r="D250" s="54" t="s">
        <v>220</v>
      </c>
      <c r="E250" s="54">
        <v>137225763</v>
      </c>
      <c r="F250" s="54">
        <v>0.11384</v>
      </c>
      <c r="G250" s="54">
        <v>156218.1</v>
      </c>
    </row>
    <row r="251" spans="1:7" ht="12.75">
      <c r="A251" s="54" t="s">
        <v>221</v>
      </c>
      <c r="B251" s="54" t="s">
        <v>222</v>
      </c>
      <c r="C251" s="54">
        <v>13</v>
      </c>
      <c r="D251" s="54" t="s">
        <v>52</v>
      </c>
      <c r="E251" s="54">
        <v>56179411</v>
      </c>
      <c r="F251" s="54">
        <v>0.082708</v>
      </c>
      <c r="G251" s="54">
        <v>46464.84</v>
      </c>
    </row>
    <row r="252" spans="1:7" ht="12.75">
      <c r="A252" s="54" t="s">
        <v>221</v>
      </c>
      <c r="B252" s="54" t="s">
        <v>222</v>
      </c>
      <c r="C252" s="54">
        <v>49</v>
      </c>
      <c r="D252" s="54" t="s">
        <v>129</v>
      </c>
      <c r="E252" s="54">
        <v>1585086</v>
      </c>
      <c r="F252" s="54">
        <v>0.082708</v>
      </c>
      <c r="G252" s="54">
        <v>1310.99</v>
      </c>
    </row>
    <row r="253" spans="1:7" ht="12.75">
      <c r="A253" s="54" t="s">
        <v>221</v>
      </c>
      <c r="B253" s="54" t="s">
        <v>222</v>
      </c>
      <c r="C253" s="54">
        <v>66</v>
      </c>
      <c r="D253" s="54" t="s">
        <v>58</v>
      </c>
      <c r="E253" s="54">
        <v>796841149</v>
      </c>
      <c r="F253" s="54">
        <v>0.082708</v>
      </c>
      <c r="G253" s="54">
        <v>659051.57</v>
      </c>
    </row>
    <row r="254" spans="1:7" ht="12.75">
      <c r="A254" s="54" t="s">
        <v>223</v>
      </c>
      <c r="B254" s="54" t="s">
        <v>224</v>
      </c>
      <c r="C254" s="54">
        <v>13</v>
      </c>
      <c r="D254" s="54" t="s">
        <v>52</v>
      </c>
      <c r="E254" s="54">
        <v>84505048</v>
      </c>
      <c r="F254" s="54">
        <v>0.144074</v>
      </c>
      <c r="G254" s="54">
        <v>121750.01</v>
      </c>
    </row>
    <row r="255" spans="1:7" ht="12.75">
      <c r="A255" s="54" t="s">
        <v>223</v>
      </c>
      <c r="B255" s="54" t="s">
        <v>224</v>
      </c>
      <c r="C255" s="54">
        <v>64</v>
      </c>
      <c r="D255" s="54" t="s">
        <v>163</v>
      </c>
      <c r="E255" s="54">
        <v>945487</v>
      </c>
      <c r="F255" s="54">
        <v>0.144074</v>
      </c>
      <c r="G255" s="54">
        <v>1362.2</v>
      </c>
    </row>
    <row r="256" spans="1:7" ht="12.75">
      <c r="A256" s="54" t="s">
        <v>223</v>
      </c>
      <c r="B256" s="54" t="s">
        <v>224</v>
      </c>
      <c r="C256" s="54">
        <v>66</v>
      </c>
      <c r="D256" s="54" t="s">
        <v>58</v>
      </c>
      <c r="E256" s="54">
        <v>875368181</v>
      </c>
      <c r="F256" s="54">
        <v>0.144074</v>
      </c>
      <c r="G256" s="54">
        <v>1261178</v>
      </c>
    </row>
    <row r="257" spans="1:7" ht="12.75">
      <c r="A257" s="54" t="s">
        <v>225</v>
      </c>
      <c r="B257" s="54" t="s">
        <v>332</v>
      </c>
      <c r="C257" s="54">
        <v>55</v>
      </c>
      <c r="D257" s="54" t="s">
        <v>130</v>
      </c>
      <c r="E257" s="54">
        <v>269023420</v>
      </c>
      <c r="F257" s="54">
        <v>0.125822</v>
      </c>
      <c r="G257" s="54">
        <v>338491.1</v>
      </c>
    </row>
    <row r="258" spans="1:7" ht="12.75">
      <c r="A258" s="54" t="s">
        <v>225</v>
      </c>
      <c r="B258" s="54" t="s">
        <v>332</v>
      </c>
      <c r="C258" s="54">
        <v>66</v>
      </c>
      <c r="D258" s="54" t="s">
        <v>58</v>
      </c>
      <c r="E258" s="54">
        <v>334648323</v>
      </c>
      <c r="F258" s="54">
        <v>0.125822</v>
      </c>
      <c r="G258" s="54">
        <v>421060.97</v>
      </c>
    </row>
    <row r="259" spans="1:7" ht="12.75">
      <c r="A259" s="54" t="s">
        <v>226</v>
      </c>
      <c r="B259" s="54" t="s">
        <v>227</v>
      </c>
      <c r="C259" s="54">
        <v>42</v>
      </c>
      <c r="D259" s="54" t="s">
        <v>126</v>
      </c>
      <c r="E259" s="54">
        <v>57508855</v>
      </c>
      <c r="F259" s="54">
        <v>0.09</v>
      </c>
      <c r="G259" s="54">
        <v>51758.07</v>
      </c>
    </row>
    <row r="260" spans="1:7" ht="12.75">
      <c r="A260" s="54" t="s">
        <v>226</v>
      </c>
      <c r="B260" s="54" t="s">
        <v>227</v>
      </c>
      <c r="C260" s="54">
        <v>69</v>
      </c>
      <c r="D260" s="54" t="s">
        <v>23</v>
      </c>
      <c r="E260" s="54">
        <v>1072711851</v>
      </c>
      <c r="F260" s="54">
        <v>0.09</v>
      </c>
      <c r="G260" s="54">
        <v>965441.82</v>
      </c>
    </row>
    <row r="261" spans="1:7" ht="12.75">
      <c r="A261" s="54" t="s">
        <v>228</v>
      </c>
      <c r="B261" s="54" t="s">
        <v>229</v>
      </c>
      <c r="C261" s="54">
        <v>37</v>
      </c>
      <c r="D261" s="54" t="s">
        <v>83</v>
      </c>
      <c r="E261" s="54">
        <v>264577324</v>
      </c>
      <c r="F261" s="54">
        <v>0.027368</v>
      </c>
      <c r="G261" s="54">
        <v>72409.65</v>
      </c>
    </row>
    <row r="262" spans="1:7" ht="12.75">
      <c r="A262" s="54" t="s">
        <v>228</v>
      </c>
      <c r="B262" s="54" t="s">
        <v>229</v>
      </c>
      <c r="C262" s="54">
        <v>69</v>
      </c>
      <c r="D262" s="54" t="s">
        <v>23</v>
      </c>
      <c r="E262" s="54">
        <v>307489774</v>
      </c>
      <c r="F262" s="54">
        <v>0.027368</v>
      </c>
      <c r="G262" s="54">
        <v>84153.84</v>
      </c>
    </row>
    <row r="263" spans="1:7" ht="12.75">
      <c r="A263" s="54" t="s">
        <v>230</v>
      </c>
      <c r="B263" s="54" t="s">
        <v>231</v>
      </c>
      <c r="C263" s="54">
        <v>42</v>
      </c>
      <c r="D263" s="54" t="s">
        <v>126</v>
      </c>
      <c r="E263" s="54">
        <v>18401657</v>
      </c>
      <c r="F263" s="54">
        <v>0.052765</v>
      </c>
      <c r="G263" s="54">
        <v>9709.67</v>
      </c>
    </row>
    <row r="264" spans="1:7" ht="12.75">
      <c r="A264" s="54" t="s">
        <v>230</v>
      </c>
      <c r="B264" s="54" t="s">
        <v>231</v>
      </c>
      <c r="C264" s="54">
        <v>69</v>
      </c>
      <c r="D264" s="54" t="s">
        <v>23</v>
      </c>
      <c r="E264" s="54">
        <v>479497002</v>
      </c>
      <c r="F264" s="54">
        <v>0.052765</v>
      </c>
      <c r="G264" s="54">
        <v>253006.79</v>
      </c>
    </row>
    <row r="265" spans="1:7" ht="12.75">
      <c r="A265" s="54" t="s">
        <v>232</v>
      </c>
      <c r="B265" s="54" t="s">
        <v>233</v>
      </c>
      <c r="C265" s="54">
        <v>12</v>
      </c>
      <c r="D265" s="54" t="s">
        <v>44</v>
      </c>
      <c r="E265" s="54">
        <v>10532731</v>
      </c>
      <c r="F265" s="54">
        <v>0.193726</v>
      </c>
      <c r="G265" s="54">
        <v>20404.67</v>
      </c>
    </row>
    <row r="266" spans="1:7" ht="12.75">
      <c r="A266" s="54" t="s">
        <v>232</v>
      </c>
      <c r="B266" s="54" t="s">
        <v>233</v>
      </c>
      <c r="C266" s="54">
        <v>71</v>
      </c>
      <c r="D266" s="54" t="s">
        <v>49</v>
      </c>
      <c r="E266" s="54">
        <v>2076594914</v>
      </c>
      <c r="F266" s="54">
        <v>0.193726</v>
      </c>
      <c r="G266" s="54">
        <v>4022909.42</v>
      </c>
    </row>
    <row r="267" spans="1:7" ht="12.75">
      <c r="A267" s="54" t="s">
        <v>232</v>
      </c>
      <c r="B267" s="54" t="s">
        <v>233</v>
      </c>
      <c r="C267" s="54">
        <v>72</v>
      </c>
      <c r="D267" s="54" t="s">
        <v>234</v>
      </c>
      <c r="E267" s="54">
        <v>1134974</v>
      </c>
      <c r="F267" s="54">
        <v>0.193726</v>
      </c>
      <c r="G267" s="54">
        <v>2198.75</v>
      </c>
    </row>
    <row r="268" spans="1:7" ht="12.75">
      <c r="A268" s="54" t="s">
        <v>235</v>
      </c>
      <c r="B268" s="54" t="s">
        <v>360</v>
      </c>
      <c r="C268" s="54">
        <v>12</v>
      </c>
      <c r="D268" s="54" t="s">
        <v>44</v>
      </c>
      <c r="E268" s="54">
        <v>906790</v>
      </c>
      <c r="F268" s="54">
        <v>0.015161</v>
      </c>
      <c r="G268" s="54">
        <v>137.48</v>
      </c>
    </row>
    <row r="269" spans="1:7" ht="12.75">
      <c r="A269" s="54" t="s">
        <v>235</v>
      </c>
      <c r="B269" s="54" t="s">
        <v>236</v>
      </c>
      <c r="C269" s="54">
        <v>71</v>
      </c>
      <c r="D269" s="54" t="s">
        <v>49</v>
      </c>
      <c r="E269" s="54">
        <v>1662341631</v>
      </c>
      <c r="F269" s="54">
        <v>0.015161</v>
      </c>
      <c r="G269" s="54">
        <v>252027.81</v>
      </c>
    </row>
    <row r="270" spans="1:7" ht="12.75">
      <c r="A270" s="54" t="s">
        <v>235</v>
      </c>
      <c r="B270" s="54" t="s">
        <v>361</v>
      </c>
      <c r="C270" s="54">
        <v>12</v>
      </c>
      <c r="D270" s="54" t="s">
        <v>44</v>
      </c>
      <c r="E270" s="54">
        <v>906790</v>
      </c>
      <c r="F270" s="54">
        <v>0.05084</v>
      </c>
      <c r="G270" s="54">
        <v>461.01</v>
      </c>
    </row>
    <row r="271" spans="1:7" ht="12.75">
      <c r="A271" s="54" t="s">
        <v>235</v>
      </c>
      <c r="B271" s="54" t="s">
        <v>361</v>
      </c>
      <c r="C271" s="54">
        <v>71</v>
      </c>
      <c r="D271" s="54" t="s">
        <v>49</v>
      </c>
      <c r="E271" s="54">
        <v>1662341631</v>
      </c>
      <c r="F271" s="54">
        <v>0.05084</v>
      </c>
      <c r="G271" s="54">
        <v>845135.45</v>
      </c>
    </row>
    <row r="272" spans="1:7" ht="12.75">
      <c r="A272" s="54" t="s">
        <v>237</v>
      </c>
      <c r="B272" s="54" t="s">
        <v>238</v>
      </c>
      <c r="C272" s="54">
        <v>59</v>
      </c>
      <c r="D272" s="54" t="s">
        <v>198</v>
      </c>
      <c r="E272" s="54">
        <v>20135642</v>
      </c>
      <c r="F272" s="54">
        <v>0.044388</v>
      </c>
      <c r="G272" s="54">
        <v>8937.82</v>
      </c>
    </row>
    <row r="273" spans="1:7" ht="12.75">
      <c r="A273" s="54" t="s">
        <v>237</v>
      </c>
      <c r="B273" s="54" t="s">
        <v>238</v>
      </c>
      <c r="C273" s="54">
        <v>71</v>
      </c>
      <c r="D273" s="54" t="s">
        <v>49</v>
      </c>
      <c r="E273" s="54">
        <v>908810713</v>
      </c>
      <c r="F273" s="54">
        <v>0.044388</v>
      </c>
      <c r="G273" s="54">
        <v>403403.64</v>
      </c>
    </row>
    <row r="274" spans="1:7" ht="12.75">
      <c r="A274" s="54" t="s">
        <v>239</v>
      </c>
      <c r="B274" s="54" t="s">
        <v>240</v>
      </c>
      <c r="C274" s="54">
        <v>72</v>
      </c>
      <c r="D274" s="54" t="s">
        <v>234</v>
      </c>
      <c r="E274" s="54">
        <v>498675607</v>
      </c>
      <c r="F274" s="54">
        <v>0.116602</v>
      </c>
      <c r="G274" s="54">
        <v>581466.55</v>
      </c>
    </row>
    <row r="275" spans="1:7" ht="12.75">
      <c r="A275" s="54" t="s">
        <v>239</v>
      </c>
      <c r="B275" s="54" t="s">
        <v>240</v>
      </c>
      <c r="C275" s="54">
        <v>93</v>
      </c>
      <c r="D275" s="54" t="s">
        <v>241</v>
      </c>
      <c r="E275" s="54">
        <v>298947397</v>
      </c>
      <c r="F275" s="54">
        <v>0.116602</v>
      </c>
      <c r="G275" s="54">
        <v>348579.07</v>
      </c>
    </row>
    <row r="276" spans="1:7" ht="12.75">
      <c r="A276" s="54" t="s">
        <v>352</v>
      </c>
      <c r="B276" s="54" t="s">
        <v>353</v>
      </c>
      <c r="C276" s="54">
        <v>72</v>
      </c>
      <c r="D276" s="54" t="s">
        <v>234</v>
      </c>
      <c r="E276" s="54">
        <v>506021448</v>
      </c>
      <c r="F276" s="54">
        <v>0.148313</v>
      </c>
      <c r="G276" s="54">
        <v>750496.79</v>
      </c>
    </row>
    <row r="277" spans="1:7" ht="12.75">
      <c r="A277" s="54" t="s">
        <v>305</v>
      </c>
      <c r="B277" s="54" t="s">
        <v>306</v>
      </c>
      <c r="C277" s="54">
        <v>12</v>
      </c>
      <c r="D277" s="54" t="s">
        <v>44</v>
      </c>
      <c r="E277" s="54">
        <v>324000064</v>
      </c>
      <c r="F277" s="54">
        <v>0.1251</v>
      </c>
      <c r="G277" s="54">
        <v>405324.53</v>
      </c>
    </row>
    <row r="278" spans="1:7" ht="12.75">
      <c r="A278" s="54" t="s">
        <v>305</v>
      </c>
      <c r="B278" s="54" t="s">
        <v>306</v>
      </c>
      <c r="C278" s="54">
        <v>72</v>
      </c>
      <c r="D278" s="54" t="s">
        <v>234</v>
      </c>
      <c r="E278" s="54">
        <v>435563842</v>
      </c>
      <c r="F278" s="54">
        <v>0.1251</v>
      </c>
      <c r="G278" s="54">
        <v>544891.44</v>
      </c>
    </row>
    <row r="279" spans="1:7" ht="12.75">
      <c r="A279" s="54" t="s">
        <v>242</v>
      </c>
      <c r="B279" s="54" t="s">
        <v>243</v>
      </c>
      <c r="C279" s="54">
        <v>32</v>
      </c>
      <c r="D279" s="54" t="s">
        <v>131</v>
      </c>
      <c r="E279" s="54">
        <v>2097163</v>
      </c>
      <c r="F279" s="54">
        <v>0.069131</v>
      </c>
      <c r="G279" s="54">
        <v>1449.84</v>
      </c>
    </row>
    <row r="280" spans="1:7" ht="12.75">
      <c r="A280" s="54" t="s">
        <v>242</v>
      </c>
      <c r="B280" s="54" t="s">
        <v>243</v>
      </c>
      <c r="C280" s="54">
        <v>43</v>
      </c>
      <c r="D280" s="54" t="s">
        <v>152</v>
      </c>
      <c r="E280" s="54">
        <v>858115</v>
      </c>
      <c r="F280" s="54">
        <v>0.069131</v>
      </c>
      <c r="G280" s="54">
        <v>593.22</v>
      </c>
    </row>
    <row r="281" spans="1:7" ht="12.75">
      <c r="A281" s="54" t="s">
        <v>242</v>
      </c>
      <c r="B281" s="54" t="s">
        <v>243</v>
      </c>
      <c r="C281" s="54">
        <v>44</v>
      </c>
      <c r="D281" s="54" t="s">
        <v>153</v>
      </c>
      <c r="E281" s="54">
        <v>12931514</v>
      </c>
      <c r="F281" s="54">
        <v>0.069131</v>
      </c>
      <c r="G281" s="54">
        <v>8939.72</v>
      </c>
    </row>
    <row r="282" spans="1:7" ht="12.75">
      <c r="A282" s="54" t="s">
        <v>242</v>
      </c>
      <c r="B282" s="54" t="s">
        <v>243</v>
      </c>
      <c r="C282" s="54">
        <v>73</v>
      </c>
      <c r="D282" s="54" t="s">
        <v>156</v>
      </c>
      <c r="E282" s="54">
        <v>583523262</v>
      </c>
      <c r="F282" s="54">
        <v>0.069131</v>
      </c>
      <c r="G282" s="54">
        <v>403396.67</v>
      </c>
    </row>
    <row r="283" spans="1:7" ht="12.75">
      <c r="A283" s="54" t="s">
        <v>244</v>
      </c>
      <c r="B283" s="54" t="s">
        <v>246</v>
      </c>
      <c r="C283" s="54">
        <v>32</v>
      </c>
      <c r="D283" s="54" t="s">
        <v>131</v>
      </c>
      <c r="E283" s="54">
        <v>92518293</v>
      </c>
      <c r="F283" s="54">
        <v>0.01428</v>
      </c>
      <c r="G283" s="54">
        <v>13211.77</v>
      </c>
    </row>
    <row r="284" spans="1:7" ht="12.75">
      <c r="A284" s="54" t="s">
        <v>244</v>
      </c>
      <c r="B284" s="54" t="s">
        <v>246</v>
      </c>
      <c r="C284" s="54">
        <v>33</v>
      </c>
      <c r="D284" s="54" t="s">
        <v>125</v>
      </c>
      <c r="E284" s="54">
        <v>85025094</v>
      </c>
      <c r="F284" s="54">
        <v>0.01428</v>
      </c>
      <c r="G284" s="54">
        <v>12141.49</v>
      </c>
    </row>
    <row r="285" spans="1:7" ht="12.75">
      <c r="A285" s="54" t="s">
        <v>244</v>
      </c>
      <c r="B285" s="54" t="s">
        <v>246</v>
      </c>
      <c r="C285" s="54">
        <v>73</v>
      </c>
      <c r="D285" s="54" t="s">
        <v>156</v>
      </c>
      <c r="E285" s="54">
        <v>476388897</v>
      </c>
      <c r="F285" s="54">
        <v>0.01428</v>
      </c>
      <c r="G285" s="54">
        <v>68028.72</v>
      </c>
    </row>
    <row r="286" spans="1:7" ht="12.75">
      <c r="A286" s="54" t="s">
        <v>244</v>
      </c>
      <c r="B286" s="54" t="s">
        <v>245</v>
      </c>
      <c r="C286" s="54">
        <v>32</v>
      </c>
      <c r="D286" s="54" t="s">
        <v>131</v>
      </c>
      <c r="E286" s="54">
        <v>92518293</v>
      </c>
      <c r="F286" s="54">
        <v>0.010781</v>
      </c>
      <c r="G286" s="54">
        <v>9974.6</v>
      </c>
    </row>
    <row r="287" spans="1:7" ht="12.75">
      <c r="A287" s="54" t="s">
        <v>244</v>
      </c>
      <c r="B287" s="54" t="s">
        <v>245</v>
      </c>
      <c r="C287" s="54">
        <v>33</v>
      </c>
      <c r="D287" s="54" t="s">
        <v>125</v>
      </c>
      <c r="E287" s="54">
        <v>85025094</v>
      </c>
      <c r="F287" s="54">
        <v>0.010781</v>
      </c>
      <c r="G287" s="54">
        <v>9166.65</v>
      </c>
    </row>
    <row r="288" spans="1:7" ht="12.75">
      <c r="A288" s="54" t="s">
        <v>244</v>
      </c>
      <c r="B288" s="54" t="s">
        <v>245</v>
      </c>
      <c r="C288" s="54">
        <v>73</v>
      </c>
      <c r="D288" s="54" t="s">
        <v>156</v>
      </c>
      <c r="E288" s="54">
        <v>472127986</v>
      </c>
      <c r="F288" s="54">
        <v>0.010781</v>
      </c>
      <c r="G288" s="54">
        <v>50900.15</v>
      </c>
    </row>
    <row r="289" spans="1:7" ht="12.75">
      <c r="A289" s="54" t="s">
        <v>247</v>
      </c>
      <c r="B289" s="54" t="s">
        <v>249</v>
      </c>
      <c r="C289" s="54">
        <v>34</v>
      </c>
      <c r="D289" s="54" t="s">
        <v>127</v>
      </c>
      <c r="E289" s="54">
        <v>811333</v>
      </c>
      <c r="F289" s="54">
        <v>0.165537</v>
      </c>
      <c r="G289" s="54">
        <v>1343.07</v>
      </c>
    </row>
    <row r="290" spans="1:7" ht="12.75">
      <c r="A290" s="54" t="s">
        <v>247</v>
      </c>
      <c r="B290" s="54" t="s">
        <v>249</v>
      </c>
      <c r="C290" s="54">
        <v>55</v>
      </c>
      <c r="D290" s="54" t="s">
        <v>130</v>
      </c>
      <c r="E290" s="54">
        <v>541633895</v>
      </c>
      <c r="F290" s="54">
        <v>0.165537</v>
      </c>
      <c r="G290" s="54">
        <v>896605.29</v>
      </c>
    </row>
    <row r="291" spans="1:7" ht="12.75">
      <c r="A291" s="54" t="s">
        <v>247</v>
      </c>
      <c r="B291" s="54" t="s">
        <v>249</v>
      </c>
      <c r="C291" s="54">
        <v>76</v>
      </c>
      <c r="D291" s="54" t="s">
        <v>248</v>
      </c>
      <c r="E291" s="54">
        <v>568378589</v>
      </c>
      <c r="F291" s="54">
        <v>0.165537</v>
      </c>
      <c r="G291" s="54">
        <v>940877.24</v>
      </c>
    </row>
    <row r="292" spans="1:7" ht="12.75">
      <c r="A292" s="54" t="s">
        <v>247</v>
      </c>
      <c r="B292" s="54" t="s">
        <v>249</v>
      </c>
      <c r="C292" s="54">
        <v>80</v>
      </c>
      <c r="D292" s="54" t="s">
        <v>46</v>
      </c>
      <c r="E292" s="54">
        <v>43606769</v>
      </c>
      <c r="F292" s="54">
        <v>0.165537</v>
      </c>
      <c r="G292" s="54">
        <v>72185.46</v>
      </c>
    </row>
    <row r="293" spans="1:7" ht="12.75">
      <c r="A293" s="54" t="s">
        <v>250</v>
      </c>
      <c r="B293" s="54" t="s">
        <v>251</v>
      </c>
      <c r="C293" s="54">
        <v>76</v>
      </c>
      <c r="D293" s="54" t="s">
        <v>248</v>
      </c>
      <c r="E293" s="54">
        <v>368650681</v>
      </c>
      <c r="F293" s="54">
        <v>0.076876</v>
      </c>
      <c r="G293" s="54">
        <v>283403.96</v>
      </c>
    </row>
    <row r="294" spans="1:7" ht="12.75">
      <c r="A294" s="54" t="s">
        <v>250</v>
      </c>
      <c r="B294" s="54" t="s">
        <v>251</v>
      </c>
      <c r="C294" s="54">
        <v>80</v>
      </c>
      <c r="D294" s="54" t="s">
        <v>46</v>
      </c>
      <c r="E294" s="54">
        <v>25559489</v>
      </c>
      <c r="F294" s="54">
        <v>0.076876</v>
      </c>
      <c r="G294" s="54">
        <v>19649.16</v>
      </c>
    </row>
    <row r="295" spans="1:7" ht="12.75">
      <c r="A295" s="54" t="s">
        <v>252</v>
      </c>
      <c r="B295" s="54" t="s">
        <v>255</v>
      </c>
      <c r="C295" s="54">
        <v>76</v>
      </c>
      <c r="D295" s="54" t="s">
        <v>248</v>
      </c>
      <c r="E295" s="54">
        <v>388590286</v>
      </c>
      <c r="F295" s="54">
        <v>0.111335</v>
      </c>
      <c r="G295" s="54">
        <v>432637.22</v>
      </c>
    </row>
    <row r="296" spans="1:7" ht="12.75">
      <c r="A296" s="54" t="s">
        <v>252</v>
      </c>
      <c r="B296" s="54" t="s">
        <v>253</v>
      </c>
      <c r="C296" s="54">
        <v>30</v>
      </c>
      <c r="D296" s="54" t="s">
        <v>254</v>
      </c>
      <c r="E296" s="54">
        <v>2456068</v>
      </c>
      <c r="F296" s="54">
        <v>0.111335</v>
      </c>
      <c r="G296" s="54">
        <v>2734.46</v>
      </c>
    </row>
    <row r="297" spans="1:7" ht="12.75">
      <c r="A297" s="54" t="s">
        <v>252</v>
      </c>
      <c r="B297" s="54" t="s">
        <v>253</v>
      </c>
      <c r="C297" s="54">
        <v>80</v>
      </c>
      <c r="D297" s="54" t="s">
        <v>46</v>
      </c>
      <c r="E297" s="54">
        <v>62642275</v>
      </c>
      <c r="F297" s="54">
        <v>0.111335</v>
      </c>
      <c r="G297" s="54">
        <v>69742.74</v>
      </c>
    </row>
    <row r="298" spans="1:7" ht="12.75">
      <c r="A298" s="54" t="s">
        <v>333</v>
      </c>
      <c r="B298" s="54" t="s">
        <v>334</v>
      </c>
      <c r="C298" s="54">
        <v>77</v>
      </c>
      <c r="D298" s="54" t="s">
        <v>57</v>
      </c>
      <c r="E298" s="54">
        <v>3346262960</v>
      </c>
      <c r="F298" s="54">
        <v>0.161294</v>
      </c>
      <c r="G298" s="54">
        <v>5397321.01</v>
      </c>
    </row>
    <row r="299" spans="1:7" ht="12.75">
      <c r="A299" s="54" t="s">
        <v>256</v>
      </c>
      <c r="B299" s="54" t="s">
        <v>259</v>
      </c>
      <c r="C299" s="54">
        <v>77</v>
      </c>
      <c r="D299" s="54" t="s">
        <v>57</v>
      </c>
      <c r="E299" s="54">
        <v>6016378963</v>
      </c>
      <c r="F299" s="54">
        <v>0.053178</v>
      </c>
      <c r="G299" s="54">
        <v>3199391.49</v>
      </c>
    </row>
    <row r="300" spans="1:7" ht="12.75">
      <c r="A300" s="54" t="s">
        <v>256</v>
      </c>
      <c r="B300" s="54" t="s">
        <v>257</v>
      </c>
      <c r="C300" s="54">
        <v>77</v>
      </c>
      <c r="D300" s="54" t="s">
        <v>57</v>
      </c>
      <c r="E300" s="54">
        <v>6542158842</v>
      </c>
      <c r="F300" s="54">
        <v>0.050821</v>
      </c>
      <c r="G300" s="54">
        <v>3324792.76</v>
      </c>
    </row>
    <row r="301" spans="1:7" ht="12.75">
      <c r="A301" s="54" t="s">
        <v>256</v>
      </c>
      <c r="B301" s="54" t="s">
        <v>258</v>
      </c>
      <c r="C301" s="54">
        <v>77</v>
      </c>
      <c r="D301" s="54" t="s">
        <v>57</v>
      </c>
      <c r="E301" s="54">
        <v>6542158842</v>
      </c>
      <c r="F301" s="54">
        <v>0.061881</v>
      </c>
      <c r="G301" s="54">
        <v>4048352.61</v>
      </c>
    </row>
    <row r="302" spans="1:7" ht="12.75">
      <c r="A302" s="54" t="s">
        <v>256</v>
      </c>
      <c r="B302" s="54" t="s">
        <v>344</v>
      </c>
      <c r="C302" s="54">
        <v>77</v>
      </c>
      <c r="D302" s="54" t="s">
        <v>57</v>
      </c>
      <c r="E302" s="54">
        <v>6580905101</v>
      </c>
      <c r="F302" s="54">
        <v>0.066248</v>
      </c>
      <c r="G302" s="54">
        <v>4359718.29</v>
      </c>
    </row>
    <row r="303" spans="1:7" ht="12.75">
      <c r="A303" s="54" t="s">
        <v>260</v>
      </c>
      <c r="B303" s="54" t="s">
        <v>261</v>
      </c>
      <c r="C303" s="54">
        <v>28</v>
      </c>
      <c r="D303" s="54" t="s">
        <v>104</v>
      </c>
      <c r="E303" s="54">
        <v>385886595</v>
      </c>
      <c r="F303" s="54">
        <v>0.36592</v>
      </c>
      <c r="G303" s="54">
        <v>1412022.46</v>
      </c>
    </row>
    <row r="304" spans="1:7" ht="12.75">
      <c r="A304" s="54" t="s">
        <v>260</v>
      </c>
      <c r="B304" s="54" t="s">
        <v>261</v>
      </c>
      <c r="C304" s="54">
        <v>77</v>
      </c>
      <c r="D304" s="54" t="s">
        <v>57</v>
      </c>
      <c r="E304" s="54">
        <v>2858127592</v>
      </c>
      <c r="F304" s="54">
        <v>0.365923</v>
      </c>
      <c r="G304" s="54">
        <v>10458546.37</v>
      </c>
    </row>
    <row r="305" spans="1:7" ht="12.75">
      <c r="A305" s="54" t="s">
        <v>262</v>
      </c>
      <c r="B305" s="54" t="s">
        <v>335</v>
      </c>
      <c r="C305" s="54">
        <v>77</v>
      </c>
      <c r="D305" s="54" t="s">
        <v>57</v>
      </c>
      <c r="E305" s="54">
        <v>2822493400</v>
      </c>
      <c r="F305" s="54">
        <v>0.015795</v>
      </c>
      <c r="G305" s="54">
        <v>445811.98</v>
      </c>
    </row>
    <row r="306" spans="1:7" ht="12.75">
      <c r="A306" s="54" t="s">
        <v>262</v>
      </c>
      <c r="B306" s="54" t="s">
        <v>362</v>
      </c>
      <c r="C306" s="54">
        <v>77</v>
      </c>
      <c r="D306" s="54" t="s">
        <v>57</v>
      </c>
      <c r="E306" s="54">
        <v>1844034386</v>
      </c>
      <c r="F306" s="54">
        <v>0.014173</v>
      </c>
      <c r="G306" s="54">
        <v>261355.67</v>
      </c>
    </row>
    <row r="307" spans="1:7" ht="12.75">
      <c r="A307" s="54" t="s">
        <v>263</v>
      </c>
      <c r="B307" s="54" t="s">
        <v>307</v>
      </c>
      <c r="C307" s="54">
        <v>77</v>
      </c>
      <c r="D307" s="54" t="s">
        <v>57</v>
      </c>
      <c r="E307" s="54">
        <v>841130</v>
      </c>
      <c r="F307" s="54">
        <v>0.04</v>
      </c>
      <c r="G307" s="54">
        <v>336.46</v>
      </c>
    </row>
    <row r="308" spans="1:7" ht="12.75">
      <c r="A308" s="54" t="s">
        <v>263</v>
      </c>
      <c r="B308" s="54" t="s">
        <v>307</v>
      </c>
      <c r="C308" s="54">
        <v>78</v>
      </c>
      <c r="D308" s="54" t="s">
        <v>45</v>
      </c>
      <c r="E308" s="54">
        <v>721964379</v>
      </c>
      <c r="F308" s="54">
        <v>0.04</v>
      </c>
      <c r="G308" s="54">
        <v>288786.61</v>
      </c>
    </row>
    <row r="309" spans="1:7" ht="12.75">
      <c r="A309" s="54" t="s">
        <v>263</v>
      </c>
      <c r="B309" s="54" t="s">
        <v>308</v>
      </c>
      <c r="C309" s="54">
        <v>13</v>
      </c>
      <c r="D309" s="54" t="s">
        <v>52</v>
      </c>
      <c r="E309" s="54">
        <v>252230154</v>
      </c>
      <c r="F309" s="54">
        <v>0.04</v>
      </c>
      <c r="G309" s="54">
        <v>100892.1</v>
      </c>
    </row>
    <row r="310" spans="1:7" ht="12.75">
      <c r="A310" s="54" t="s">
        <v>264</v>
      </c>
      <c r="B310" s="54" t="s">
        <v>265</v>
      </c>
      <c r="C310" s="54">
        <v>78</v>
      </c>
      <c r="D310" s="54" t="s">
        <v>45</v>
      </c>
      <c r="E310" s="54">
        <v>335569161</v>
      </c>
      <c r="F310" s="54">
        <v>0.081294</v>
      </c>
      <c r="G310" s="54">
        <v>272798.34</v>
      </c>
    </row>
    <row r="311" spans="1:7" ht="12.75">
      <c r="A311" s="54" t="s">
        <v>266</v>
      </c>
      <c r="B311" s="54" t="s">
        <v>267</v>
      </c>
      <c r="C311" s="54">
        <v>79</v>
      </c>
      <c r="D311" s="54" t="s">
        <v>213</v>
      </c>
      <c r="E311" s="54">
        <v>790208681</v>
      </c>
      <c r="F311" s="54">
        <v>0.249995</v>
      </c>
      <c r="G311" s="54">
        <v>1975485.55</v>
      </c>
    </row>
    <row r="312" spans="1:7" ht="12.75">
      <c r="A312" s="54" t="s">
        <v>268</v>
      </c>
      <c r="B312" s="54" t="s">
        <v>269</v>
      </c>
      <c r="C312" s="54">
        <v>62</v>
      </c>
      <c r="D312" s="54" t="s">
        <v>212</v>
      </c>
      <c r="E312" s="54">
        <v>736562</v>
      </c>
      <c r="F312" s="54">
        <v>0.213344</v>
      </c>
      <c r="G312" s="54">
        <v>1571.42</v>
      </c>
    </row>
    <row r="313" spans="1:7" ht="12.75">
      <c r="A313" s="54" t="s">
        <v>268</v>
      </c>
      <c r="B313" s="54" t="s">
        <v>269</v>
      </c>
      <c r="C313" s="54">
        <v>79</v>
      </c>
      <c r="D313" s="54" t="s">
        <v>213</v>
      </c>
      <c r="E313" s="54">
        <v>1582133917</v>
      </c>
      <c r="F313" s="54">
        <v>0.213344</v>
      </c>
      <c r="G313" s="54">
        <v>3375392.74</v>
      </c>
    </row>
    <row r="314" spans="1:7" ht="12.75">
      <c r="A314" s="54" t="s">
        <v>270</v>
      </c>
      <c r="B314" s="54" t="s">
        <v>271</v>
      </c>
      <c r="C314" s="54">
        <v>12</v>
      </c>
      <c r="D314" s="54" t="s">
        <v>44</v>
      </c>
      <c r="E314" s="54">
        <v>63354263</v>
      </c>
      <c r="F314" s="54">
        <v>0.090921</v>
      </c>
      <c r="G314" s="54">
        <v>57602.46</v>
      </c>
    </row>
    <row r="315" spans="1:7" ht="12.75">
      <c r="A315" s="54" t="s">
        <v>270</v>
      </c>
      <c r="B315" s="54" t="s">
        <v>271</v>
      </c>
      <c r="C315" s="54">
        <v>80</v>
      </c>
      <c r="D315" s="54" t="s">
        <v>46</v>
      </c>
      <c r="E315" s="54">
        <v>1565169537</v>
      </c>
      <c r="F315" s="54">
        <v>0.090921</v>
      </c>
      <c r="G315" s="54">
        <v>1423071.32</v>
      </c>
    </row>
    <row r="316" spans="1:7" ht="12.75">
      <c r="A316" s="54" t="s">
        <v>272</v>
      </c>
      <c r="B316" s="54" t="s">
        <v>273</v>
      </c>
      <c r="C316" s="54">
        <v>12</v>
      </c>
      <c r="D316" s="54" t="s">
        <v>44</v>
      </c>
      <c r="E316" s="54">
        <v>44085237</v>
      </c>
      <c r="F316" s="54">
        <v>0.053399</v>
      </c>
      <c r="G316" s="54">
        <v>23541.09</v>
      </c>
    </row>
    <row r="317" spans="1:7" ht="12.75">
      <c r="A317" s="54" t="s">
        <v>272</v>
      </c>
      <c r="B317" s="54" t="s">
        <v>273</v>
      </c>
      <c r="C317" s="54">
        <v>72</v>
      </c>
      <c r="D317" s="54" t="s">
        <v>234</v>
      </c>
      <c r="E317" s="54">
        <v>48225822</v>
      </c>
      <c r="F317" s="54">
        <v>0.053399</v>
      </c>
      <c r="G317" s="54">
        <v>25752.16</v>
      </c>
    </row>
    <row r="318" spans="1:7" ht="12.75">
      <c r="A318" s="54" t="s">
        <v>272</v>
      </c>
      <c r="B318" s="54" t="s">
        <v>273</v>
      </c>
      <c r="C318" s="54">
        <v>80</v>
      </c>
      <c r="D318" s="54" t="s">
        <v>46</v>
      </c>
      <c r="E318" s="54">
        <v>745507570</v>
      </c>
      <c r="F318" s="54">
        <v>0.053399</v>
      </c>
      <c r="G318" s="54">
        <v>398094.55</v>
      </c>
    </row>
    <row r="319" spans="1:7" ht="12.75">
      <c r="A319" s="54" t="s">
        <v>272</v>
      </c>
      <c r="B319" s="54" t="s">
        <v>273</v>
      </c>
      <c r="C319" s="54">
        <v>93</v>
      </c>
      <c r="D319" s="54" t="s">
        <v>241</v>
      </c>
      <c r="E319" s="54">
        <v>698291054</v>
      </c>
      <c r="F319" s="54">
        <v>0.053399</v>
      </c>
      <c r="G319" s="54">
        <v>372881.37</v>
      </c>
    </row>
    <row r="320" spans="1:7" ht="12.75">
      <c r="A320" s="54" t="s">
        <v>274</v>
      </c>
      <c r="B320" s="54" t="s">
        <v>275</v>
      </c>
      <c r="C320" s="54">
        <v>87</v>
      </c>
      <c r="D320" s="54" t="s">
        <v>74</v>
      </c>
      <c r="E320" s="54">
        <v>18352839</v>
      </c>
      <c r="F320" s="54">
        <v>0.0999997</v>
      </c>
      <c r="G320" s="54">
        <v>18352.89</v>
      </c>
    </row>
    <row r="321" spans="1:7" ht="12.75">
      <c r="A321" s="54" t="s">
        <v>276</v>
      </c>
      <c r="B321" s="54" t="s">
        <v>277</v>
      </c>
      <c r="C321" s="54">
        <v>21</v>
      </c>
      <c r="D321" s="54" t="s">
        <v>77</v>
      </c>
      <c r="E321" s="54">
        <v>34921408</v>
      </c>
      <c r="F321" s="54">
        <v>0.089803</v>
      </c>
      <c r="G321" s="54">
        <v>31360.51</v>
      </c>
    </row>
    <row r="322" spans="1:7" ht="12.75">
      <c r="A322" s="54" t="s">
        <v>276</v>
      </c>
      <c r="B322" s="54" t="s">
        <v>277</v>
      </c>
      <c r="C322" s="54">
        <v>36</v>
      </c>
      <c r="D322" s="54" t="s">
        <v>278</v>
      </c>
      <c r="E322" s="54">
        <v>25940482</v>
      </c>
      <c r="F322" s="54">
        <v>0.089803</v>
      </c>
      <c r="G322" s="54">
        <v>23295.36</v>
      </c>
    </row>
    <row r="323" spans="1:7" ht="12.75">
      <c r="A323" s="54" t="s">
        <v>276</v>
      </c>
      <c r="B323" s="54" t="s">
        <v>277</v>
      </c>
      <c r="C323" s="54">
        <v>39</v>
      </c>
      <c r="D323" s="54" t="s">
        <v>134</v>
      </c>
      <c r="E323" s="54">
        <v>1696193</v>
      </c>
      <c r="F323" s="54">
        <v>0.089803</v>
      </c>
      <c r="G323" s="54">
        <v>1523.25</v>
      </c>
    </row>
    <row r="324" spans="1:7" ht="12.75">
      <c r="A324" s="54" t="s">
        <v>276</v>
      </c>
      <c r="B324" s="54" t="s">
        <v>277</v>
      </c>
      <c r="C324" s="54">
        <v>88</v>
      </c>
      <c r="D324" s="54" t="s">
        <v>140</v>
      </c>
      <c r="E324" s="54">
        <v>663001132</v>
      </c>
      <c r="F324" s="54">
        <v>0.089803</v>
      </c>
      <c r="G324" s="54">
        <v>595395.83</v>
      </c>
    </row>
    <row r="325" spans="1:7" ht="12.75">
      <c r="A325" s="54" t="s">
        <v>279</v>
      </c>
      <c r="B325" s="54" t="s">
        <v>280</v>
      </c>
      <c r="C325" s="54">
        <v>89</v>
      </c>
      <c r="D325" s="54" t="s">
        <v>107</v>
      </c>
      <c r="E325" s="54">
        <v>2044360573</v>
      </c>
      <c r="F325" s="54">
        <v>0.103098</v>
      </c>
      <c r="G325" s="54">
        <v>2107696.94</v>
      </c>
    </row>
    <row r="326" spans="1:7" ht="12.75">
      <c r="A326" s="54" t="s">
        <v>281</v>
      </c>
      <c r="B326" s="54" t="s">
        <v>282</v>
      </c>
      <c r="C326" s="54">
        <v>28</v>
      </c>
      <c r="D326" s="54" t="s">
        <v>104</v>
      </c>
      <c r="E326" s="54">
        <v>60682675</v>
      </c>
      <c r="F326" s="54">
        <v>0.175</v>
      </c>
      <c r="G326" s="54">
        <v>106191.1</v>
      </c>
    </row>
    <row r="327" spans="1:7" ht="12.75">
      <c r="A327" s="54" t="s">
        <v>281</v>
      </c>
      <c r="B327" s="54" t="s">
        <v>282</v>
      </c>
      <c r="C327" s="54">
        <v>89</v>
      </c>
      <c r="D327" s="54" t="s">
        <v>107</v>
      </c>
      <c r="E327" s="54">
        <v>424335309</v>
      </c>
      <c r="F327" s="54">
        <v>0.175</v>
      </c>
      <c r="G327" s="54">
        <v>742587.8</v>
      </c>
    </row>
    <row r="328" spans="1:7" ht="12.75">
      <c r="A328" s="54" t="s">
        <v>283</v>
      </c>
      <c r="B328" s="54" t="s">
        <v>284</v>
      </c>
      <c r="C328" s="54">
        <v>27</v>
      </c>
      <c r="D328" s="54" t="s">
        <v>42</v>
      </c>
      <c r="E328" s="54">
        <v>53559397</v>
      </c>
      <c r="F328" s="54">
        <v>0.055975</v>
      </c>
      <c r="G328" s="54">
        <v>29979.96</v>
      </c>
    </row>
    <row r="329" spans="1:7" ht="12.75">
      <c r="A329" s="54" t="s">
        <v>283</v>
      </c>
      <c r="B329" s="54" t="s">
        <v>284</v>
      </c>
      <c r="C329" s="54">
        <v>28</v>
      </c>
      <c r="D329" s="54" t="s">
        <v>104</v>
      </c>
      <c r="E329" s="54">
        <v>47248100</v>
      </c>
      <c r="F329" s="54">
        <v>0.05598</v>
      </c>
      <c r="G329" s="54">
        <v>26451.56</v>
      </c>
    </row>
    <row r="330" spans="1:7" ht="12.75">
      <c r="A330" s="54" t="s">
        <v>283</v>
      </c>
      <c r="B330" s="54" t="s">
        <v>284</v>
      </c>
      <c r="C330" s="54">
        <v>89</v>
      </c>
      <c r="D330" s="54" t="s">
        <v>107</v>
      </c>
      <c r="E330" s="54">
        <v>621222033</v>
      </c>
      <c r="F330" s="54">
        <v>0.055975</v>
      </c>
      <c r="G330" s="54">
        <v>347729.8</v>
      </c>
    </row>
    <row r="331" spans="1:7" ht="12.75">
      <c r="A331" s="54" t="s">
        <v>285</v>
      </c>
      <c r="B331" s="54" t="s">
        <v>286</v>
      </c>
      <c r="C331" s="54">
        <v>14</v>
      </c>
      <c r="D331" s="54" t="s">
        <v>61</v>
      </c>
      <c r="E331" s="54">
        <v>370045</v>
      </c>
      <c r="F331" s="54">
        <v>0.050677</v>
      </c>
      <c r="G331" s="54">
        <v>187.53</v>
      </c>
    </row>
    <row r="332" spans="1:7" ht="12.75">
      <c r="A332" s="54" t="s">
        <v>285</v>
      </c>
      <c r="B332" s="54" t="s">
        <v>286</v>
      </c>
      <c r="C332" s="54">
        <v>26</v>
      </c>
      <c r="D332" s="54" t="s">
        <v>62</v>
      </c>
      <c r="E332" s="54">
        <v>36585540</v>
      </c>
      <c r="F332" s="54">
        <v>0.050677</v>
      </c>
      <c r="G332" s="54">
        <v>18540.48</v>
      </c>
    </row>
    <row r="333" spans="1:7" ht="12.75">
      <c r="A333" s="54" t="s">
        <v>285</v>
      </c>
      <c r="B333" s="54" t="s">
        <v>286</v>
      </c>
      <c r="C333" s="54">
        <v>90</v>
      </c>
      <c r="D333" s="54" t="s">
        <v>63</v>
      </c>
      <c r="E333" s="54">
        <v>910209429</v>
      </c>
      <c r="F333" s="54">
        <v>0.050677</v>
      </c>
      <c r="G333" s="54">
        <v>461267.07</v>
      </c>
    </row>
    <row r="334" spans="1:7" ht="12.75">
      <c r="A334" s="54" t="s">
        <v>288</v>
      </c>
      <c r="B334" s="54" t="s">
        <v>289</v>
      </c>
      <c r="C334" s="54">
        <v>93</v>
      </c>
      <c r="D334" s="54" t="s">
        <v>241</v>
      </c>
      <c r="E334" s="54">
        <v>1171208997</v>
      </c>
      <c r="F334" s="54">
        <v>0.086218</v>
      </c>
      <c r="G334" s="54">
        <v>1009795.53</v>
      </c>
    </row>
    <row r="335" spans="1:7" ht="12.75">
      <c r="A335" s="54" t="s">
        <v>290</v>
      </c>
      <c r="B335" s="54" t="s">
        <v>291</v>
      </c>
      <c r="C335" s="54">
        <v>30</v>
      </c>
      <c r="D335" s="54" t="s">
        <v>254</v>
      </c>
      <c r="E335" s="54">
        <v>2761016</v>
      </c>
      <c r="F335" s="54">
        <v>0.01144</v>
      </c>
      <c r="G335" s="54">
        <v>315.87</v>
      </c>
    </row>
    <row r="336" spans="1:7" ht="12.75">
      <c r="A336" s="54" t="s">
        <v>290</v>
      </c>
      <c r="B336" s="54" t="s">
        <v>291</v>
      </c>
      <c r="C336" s="54">
        <v>93</v>
      </c>
      <c r="D336" s="54" t="s">
        <v>241</v>
      </c>
      <c r="E336" s="54">
        <v>349969069</v>
      </c>
      <c r="F336" s="54">
        <v>0.01144</v>
      </c>
      <c r="G336" s="54">
        <v>40037.07</v>
      </c>
    </row>
    <row r="338" ht="12.75">
      <c r="G338" s="89">
        <f>+SUM(G3:G336)</f>
        <v>265101422.6499998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12" zoomScaleNormal="112"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8.2812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38</v>
      </c>
      <c r="B4" s="19" t="s">
        <v>39</v>
      </c>
      <c r="C4" s="17">
        <v>11</v>
      </c>
      <c r="D4" s="18" t="s">
        <v>40</v>
      </c>
      <c r="E4" s="20">
        <v>544180352</v>
      </c>
      <c r="F4" s="21">
        <v>0.070708</v>
      </c>
      <c r="G4" s="22">
        <v>384780.11</v>
      </c>
    </row>
    <row r="5" spans="1:7" ht="12.75">
      <c r="A5" s="39" t="s">
        <v>38</v>
      </c>
      <c r="B5" s="19" t="s">
        <v>39</v>
      </c>
      <c r="C5" s="17">
        <v>20</v>
      </c>
      <c r="D5" s="18" t="s">
        <v>41</v>
      </c>
      <c r="E5" s="20">
        <v>24573383</v>
      </c>
      <c r="F5" s="21">
        <v>0.070708</v>
      </c>
      <c r="G5" s="22">
        <v>17375.38</v>
      </c>
    </row>
    <row r="6" spans="1:7" ht="12.75">
      <c r="A6" s="39" t="s">
        <v>38</v>
      </c>
      <c r="B6" s="19" t="s">
        <v>39</v>
      </c>
      <c r="C6" s="17">
        <v>27</v>
      </c>
      <c r="D6" s="18" t="s">
        <v>42</v>
      </c>
      <c r="E6" s="20">
        <v>757132</v>
      </c>
      <c r="F6" s="21">
        <v>0.070708</v>
      </c>
      <c r="G6" s="22">
        <v>535.35</v>
      </c>
    </row>
    <row r="7" spans="1:7" ht="12.75">
      <c r="A7" s="41"/>
      <c r="B7" s="42" t="s">
        <v>16</v>
      </c>
      <c r="C7" s="23"/>
      <c r="D7" s="24"/>
      <c r="E7" s="25">
        <f>SUM(E4:E6)</f>
        <v>569510867</v>
      </c>
      <c r="F7" s="26"/>
      <c r="G7" s="27">
        <f>SUM(G4:G6)</f>
        <v>402690.83999999997</v>
      </c>
    </row>
    <row r="8" spans="1:7" s="29" customFormat="1" ht="12.75">
      <c r="A8" s="39" t="s">
        <v>43</v>
      </c>
      <c r="B8" s="19" t="s">
        <v>47</v>
      </c>
      <c r="C8" s="17">
        <v>12</v>
      </c>
      <c r="D8" s="18" t="s">
        <v>44</v>
      </c>
      <c r="E8" s="20">
        <v>1316997636</v>
      </c>
      <c r="F8" s="21">
        <v>0.009379</v>
      </c>
      <c r="G8" s="22">
        <v>123521.47</v>
      </c>
    </row>
    <row r="9" spans="1:7" s="29" customFormat="1" ht="12.75">
      <c r="A9" s="39" t="s">
        <v>43</v>
      </c>
      <c r="B9" s="19" t="s">
        <v>48</v>
      </c>
      <c r="C9" s="17">
        <v>71</v>
      </c>
      <c r="D9" s="18" t="s">
        <v>49</v>
      </c>
      <c r="E9" s="20">
        <v>25299</v>
      </c>
      <c r="F9" s="21">
        <v>0.009379</v>
      </c>
      <c r="G9" s="22">
        <v>2.38</v>
      </c>
    </row>
    <row r="10" spans="1:7" s="29" customFormat="1" ht="12.75">
      <c r="A10" s="39" t="s">
        <v>43</v>
      </c>
      <c r="B10" s="19" t="s">
        <v>48</v>
      </c>
      <c r="C10" s="17">
        <v>78</v>
      </c>
      <c r="D10" s="18" t="s">
        <v>45</v>
      </c>
      <c r="E10" s="20">
        <v>14820395</v>
      </c>
      <c r="F10" s="21">
        <v>0.009379</v>
      </c>
      <c r="G10" s="22">
        <v>1390.07</v>
      </c>
    </row>
    <row r="11" spans="1:7" s="29" customFormat="1" ht="12.75">
      <c r="A11" s="39" t="s">
        <v>43</v>
      </c>
      <c r="B11" s="19" t="s">
        <v>48</v>
      </c>
      <c r="C11" s="17">
        <v>80</v>
      </c>
      <c r="D11" s="18" t="s">
        <v>46</v>
      </c>
      <c r="E11" s="20">
        <v>732376</v>
      </c>
      <c r="F11" s="21">
        <v>0.009379</v>
      </c>
      <c r="G11" s="22">
        <v>68.68</v>
      </c>
    </row>
    <row r="12" spans="1:8" s="29" customFormat="1" ht="12.75">
      <c r="A12" s="41"/>
      <c r="B12" s="43" t="s">
        <v>16</v>
      </c>
      <c r="C12" s="23"/>
      <c r="D12" s="24"/>
      <c r="E12" s="25">
        <f>SUM(E8:E11)</f>
        <v>1332575706</v>
      </c>
      <c r="F12" s="31"/>
      <c r="G12" s="27">
        <f>SUM(G8:G11)</f>
        <v>124982.6</v>
      </c>
      <c r="H12" s="64"/>
    </row>
    <row r="13" spans="1:7" s="29" customFormat="1" ht="12.75">
      <c r="A13" s="39" t="s">
        <v>43</v>
      </c>
      <c r="B13" s="19" t="s">
        <v>50</v>
      </c>
      <c r="C13" s="17">
        <v>12</v>
      </c>
      <c r="D13" s="18" t="s">
        <v>44</v>
      </c>
      <c r="E13" s="20">
        <v>1213801804</v>
      </c>
      <c r="F13" s="21">
        <v>0.010192</v>
      </c>
      <c r="G13" s="22">
        <v>123711.09</v>
      </c>
    </row>
    <row r="14" spans="1:7" s="29" customFormat="1" ht="12.75">
      <c r="A14" s="39" t="s">
        <v>43</v>
      </c>
      <c r="B14" s="19" t="s">
        <v>50</v>
      </c>
      <c r="C14" s="17">
        <v>71</v>
      </c>
      <c r="D14" s="18" t="s">
        <v>49</v>
      </c>
      <c r="E14" s="20">
        <v>25299</v>
      </c>
      <c r="F14" s="21">
        <v>0.010192</v>
      </c>
      <c r="G14" s="22">
        <v>2.58</v>
      </c>
    </row>
    <row r="15" spans="1:7" s="29" customFormat="1" ht="12.75">
      <c r="A15" s="39" t="s">
        <v>43</v>
      </c>
      <c r="B15" s="19" t="s">
        <v>50</v>
      </c>
      <c r="C15" s="17">
        <v>78</v>
      </c>
      <c r="D15" s="18" t="s">
        <v>45</v>
      </c>
      <c r="E15" s="20">
        <v>11762165</v>
      </c>
      <c r="F15" s="21">
        <v>0.010192</v>
      </c>
      <c r="G15" s="22">
        <v>1198.82</v>
      </c>
    </row>
    <row r="16" spans="1:7" s="29" customFormat="1" ht="12.75">
      <c r="A16" s="39" t="s">
        <v>43</v>
      </c>
      <c r="B16" s="46" t="s">
        <v>50</v>
      </c>
      <c r="C16" s="17">
        <v>80</v>
      </c>
      <c r="D16" s="18" t="s">
        <v>46</v>
      </c>
      <c r="E16" s="20">
        <v>732376</v>
      </c>
      <c r="F16" s="21">
        <v>0.010192</v>
      </c>
      <c r="G16" s="22">
        <v>74.65</v>
      </c>
    </row>
    <row r="17" spans="1:8" s="29" customFormat="1" ht="12.75">
      <c r="A17" s="41"/>
      <c r="B17" s="43" t="s">
        <v>16</v>
      </c>
      <c r="C17" s="23"/>
      <c r="D17" s="24"/>
      <c r="E17" s="25">
        <f>SUM(E13:E16)</f>
        <v>1226321644</v>
      </c>
      <c r="F17" s="31"/>
      <c r="G17" s="27">
        <f>SUM(G13:G16)</f>
        <v>124987.14</v>
      </c>
      <c r="H17" s="64"/>
    </row>
    <row r="18" spans="1:7" s="29" customFormat="1" ht="12.75">
      <c r="A18" s="57"/>
      <c r="B18" s="58"/>
      <c r="D18" s="57"/>
      <c r="E18" s="58"/>
      <c r="F18" s="58"/>
      <c r="G18" s="58"/>
    </row>
    <row r="19" spans="1:8" s="29" customFormat="1" ht="12.75">
      <c r="A19" s="41" t="s">
        <v>51</v>
      </c>
      <c r="B19" s="30" t="s">
        <v>347</v>
      </c>
      <c r="C19" s="23">
        <v>13</v>
      </c>
      <c r="D19" s="24" t="s">
        <v>52</v>
      </c>
      <c r="E19" s="25">
        <v>826134374</v>
      </c>
      <c r="F19" s="31">
        <v>0.137591</v>
      </c>
      <c r="G19" s="27">
        <v>1136687.37</v>
      </c>
      <c r="H19" s="64"/>
    </row>
    <row r="20" spans="1:7" s="29" customFormat="1" ht="12.75">
      <c r="A20" s="39"/>
      <c r="B20" s="19"/>
      <c r="C20" s="17"/>
      <c r="D20" s="18"/>
      <c r="E20" s="20"/>
      <c r="F20" s="21"/>
      <c r="G20" s="22"/>
    </row>
    <row r="21" spans="1:8" s="29" customFormat="1" ht="12.75">
      <c r="A21" s="41" t="s">
        <v>53</v>
      </c>
      <c r="B21" s="30" t="s">
        <v>54</v>
      </c>
      <c r="C21" s="23">
        <v>13</v>
      </c>
      <c r="D21" s="24" t="s">
        <v>52</v>
      </c>
      <c r="E21" s="25">
        <v>383605153</v>
      </c>
      <c r="F21" s="31">
        <v>0.223774</v>
      </c>
      <c r="G21" s="27">
        <v>858408.65</v>
      </c>
      <c r="H21" s="64"/>
    </row>
    <row r="22" spans="1:7" ht="12.75">
      <c r="A22" s="39" t="s">
        <v>55</v>
      </c>
      <c r="B22" s="19" t="s">
        <v>56</v>
      </c>
      <c r="C22" s="17">
        <v>13</v>
      </c>
      <c r="D22" s="18" t="s">
        <v>52</v>
      </c>
      <c r="E22" s="20">
        <v>580041424</v>
      </c>
      <c r="F22" s="21">
        <v>0.117253</v>
      </c>
      <c r="G22" s="22">
        <v>680116.25</v>
      </c>
    </row>
    <row r="23" spans="1:7" ht="12.75">
      <c r="A23" s="39" t="s">
        <v>55</v>
      </c>
      <c r="B23" s="19" t="s">
        <v>56</v>
      </c>
      <c r="C23" s="17">
        <v>77</v>
      </c>
      <c r="D23" s="18" t="s">
        <v>57</v>
      </c>
      <c r="E23" s="20">
        <v>4200022</v>
      </c>
      <c r="F23" s="21">
        <v>0.117253</v>
      </c>
      <c r="G23" s="22">
        <v>4924.69</v>
      </c>
    </row>
    <row r="24" spans="1:8" ht="12.75">
      <c r="A24" s="41"/>
      <c r="B24" s="43" t="s">
        <v>16</v>
      </c>
      <c r="C24" s="23"/>
      <c r="D24" s="24"/>
      <c r="E24" s="25">
        <f>SUM(E22:E23)</f>
        <v>584241446</v>
      </c>
      <c r="F24" s="31"/>
      <c r="G24" s="27">
        <f>SUM(G22:G23)</f>
        <v>685040.94</v>
      </c>
      <c r="H24" s="56"/>
    </row>
    <row r="25" spans="1:7" ht="12.75">
      <c r="A25" s="39" t="s">
        <v>59</v>
      </c>
      <c r="B25" s="19" t="s">
        <v>60</v>
      </c>
      <c r="C25" s="17">
        <v>13</v>
      </c>
      <c r="D25" s="18" t="s">
        <v>52</v>
      </c>
      <c r="E25" s="20">
        <v>462113411</v>
      </c>
      <c r="F25" s="21">
        <v>0.130817</v>
      </c>
      <c r="G25" s="22">
        <v>604523.1</v>
      </c>
    </row>
    <row r="26" spans="1:7" ht="12.75">
      <c r="A26" s="39" t="s">
        <v>59</v>
      </c>
      <c r="B26" s="19" t="s">
        <v>60</v>
      </c>
      <c r="C26" s="17">
        <v>66</v>
      </c>
      <c r="D26" s="18" t="s">
        <v>58</v>
      </c>
      <c r="E26" s="20">
        <v>12666167</v>
      </c>
      <c r="F26" s="21">
        <v>0.130817</v>
      </c>
      <c r="G26" s="22">
        <v>16569.51</v>
      </c>
    </row>
    <row r="27" spans="1:8" ht="12.75">
      <c r="A27" s="41"/>
      <c r="B27" s="43" t="s">
        <v>16</v>
      </c>
      <c r="C27" s="23"/>
      <c r="D27" s="24"/>
      <c r="E27" s="25">
        <f>SUM(E25:E26)</f>
        <v>474779578</v>
      </c>
      <c r="F27" s="31"/>
      <c r="G27" s="27">
        <f>SUM(G25:G26)</f>
        <v>621092.61</v>
      </c>
      <c r="H27" s="56"/>
    </row>
    <row r="28" spans="1:7" ht="12.75">
      <c r="A28" s="39" t="s">
        <v>319</v>
      </c>
      <c r="B28" s="19" t="s">
        <v>320</v>
      </c>
      <c r="C28" s="17">
        <v>14</v>
      </c>
      <c r="D28" s="18" t="s">
        <v>61</v>
      </c>
      <c r="E28" s="20">
        <v>185401179</v>
      </c>
      <c r="F28" s="21">
        <v>0.135168</v>
      </c>
      <c r="G28" s="22">
        <v>250603.67</v>
      </c>
    </row>
    <row r="29" spans="1:7" ht="12.75">
      <c r="A29" s="39" t="s">
        <v>319</v>
      </c>
      <c r="B29" s="19" t="s">
        <v>320</v>
      </c>
      <c r="C29" s="17">
        <v>26</v>
      </c>
      <c r="D29" s="18" t="s">
        <v>62</v>
      </c>
      <c r="E29" s="20">
        <v>2197865</v>
      </c>
      <c r="F29" s="21">
        <v>0.135168</v>
      </c>
      <c r="G29" s="22">
        <v>2970.83</v>
      </c>
    </row>
    <row r="30" spans="1:8" ht="12.75">
      <c r="A30" s="41"/>
      <c r="B30" s="42" t="s">
        <v>16</v>
      </c>
      <c r="C30" s="23"/>
      <c r="D30" s="24"/>
      <c r="E30" s="25">
        <f>SUM(E28:E29)</f>
        <v>187599044</v>
      </c>
      <c r="F30" s="26"/>
      <c r="G30" s="27">
        <f>SUM(G28:G29)</f>
        <v>253574.5</v>
      </c>
      <c r="H30" s="56"/>
    </row>
    <row r="31" spans="1:7" s="54" customFormat="1" ht="12.75">
      <c r="A31" s="39"/>
      <c r="B31" s="51"/>
      <c r="C31" s="17"/>
      <c r="D31" s="18"/>
      <c r="E31" s="52"/>
      <c r="F31" s="55"/>
      <c r="G31" s="53"/>
    </row>
    <row r="32" spans="1:8" ht="12.75">
      <c r="A32" s="41" t="s">
        <v>64</v>
      </c>
      <c r="B32" s="30" t="s">
        <v>66</v>
      </c>
      <c r="C32" s="23">
        <v>17</v>
      </c>
      <c r="D32" s="24" t="s">
        <v>65</v>
      </c>
      <c r="E32" s="25">
        <v>675686653</v>
      </c>
      <c r="F32" s="31">
        <v>0.024718</v>
      </c>
      <c r="G32" s="27">
        <v>167016.69</v>
      </c>
      <c r="H32" s="56"/>
    </row>
    <row r="33" spans="1:7" ht="12.75">
      <c r="A33" s="39"/>
      <c r="B33" s="19"/>
      <c r="C33" s="17"/>
      <c r="D33" s="18"/>
      <c r="E33" s="20"/>
      <c r="F33" s="21"/>
      <c r="G33" s="22"/>
    </row>
    <row r="34" spans="1:8" ht="12.75">
      <c r="A34" s="41" t="s">
        <v>64</v>
      </c>
      <c r="B34" s="30" t="s">
        <v>67</v>
      </c>
      <c r="C34" s="23">
        <v>17</v>
      </c>
      <c r="D34" s="24" t="s">
        <v>65</v>
      </c>
      <c r="E34" s="25">
        <v>675686654</v>
      </c>
      <c r="F34" s="31">
        <v>0.163107</v>
      </c>
      <c r="G34" s="27">
        <v>1102094.66</v>
      </c>
      <c r="H34" s="56"/>
    </row>
    <row r="35" spans="1:7" ht="12.75">
      <c r="A35" s="39" t="s">
        <v>348</v>
      </c>
      <c r="B35" s="19" t="s">
        <v>349</v>
      </c>
      <c r="C35" s="17">
        <v>19</v>
      </c>
      <c r="D35" s="18" t="s">
        <v>68</v>
      </c>
      <c r="E35" s="20">
        <v>148880990</v>
      </c>
      <c r="F35" s="21">
        <v>0.15399</v>
      </c>
      <c r="G35" s="22">
        <v>229262.28</v>
      </c>
    </row>
    <row r="36" spans="1:7" ht="12.75">
      <c r="A36" s="39" t="s">
        <v>348</v>
      </c>
      <c r="B36" s="19" t="s">
        <v>349</v>
      </c>
      <c r="C36" s="17">
        <v>71</v>
      </c>
      <c r="D36" s="18" t="s">
        <v>49</v>
      </c>
      <c r="E36" s="20">
        <v>197793516</v>
      </c>
      <c r="F36" s="21">
        <v>0.15399</v>
      </c>
      <c r="G36" s="22">
        <v>304582.44</v>
      </c>
    </row>
    <row r="37" spans="1:7" ht="12.75">
      <c r="A37" s="39" t="s">
        <v>348</v>
      </c>
      <c r="B37" s="19" t="s">
        <v>349</v>
      </c>
      <c r="C37" s="17">
        <v>84</v>
      </c>
      <c r="D37" s="18" t="s">
        <v>69</v>
      </c>
      <c r="E37" s="20">
        <v>96318526</v>
      </c>
      <c r="F37" s="21">
        <v>0.15399</v>
      </c>
      <c r="G37" s="22">
        <v>148321.05</v>
      </c>
    </row>
    <row r="38" spans="1:8" ht="12.75">
      <c r="A38" s="41"/>
      <c r="B38" s="43" t="s">
        <v>16</v>
      </c>
      <c r="C38" s="23"/>
      <c r="D38" s="24"/>
      <c r="E38" s="25">
        <f>SUM(E35:E37)</f>
        <v>442993032</v>
      </c>
      <c r="F38" s="31"/>
      <c r="G38" s="27">
        <f>SUM(G35:G37)</f>
        <v>682165.77</v>
      </c>
      <c r="H38" s="56"/>
    </row>
    <row r="39" spans="1:7" s="29" customFormat="1" ht="12.75">
      <c r="A39" s="39" t="s">
        <v>70</v>
      </c>
      <c r="B39" s="19" t="s">
        <v>71</v>
      </c>
      <c r="C39" s="17">
        <v>12</v>
      </c>
      <c r="D39" s="18" t="s">
        <v>44</v>
      </c>
      <c r="E39" s="20">
        <v>133977171</v>
      </c>
      <c r="F39" s="21">
        <v>0.080157</v>
      </c>
      <c r="G39" s="22">
        <v>107392.17</v>
      </c>
    </row>
    <row r="40" spans="1:7" s="29" customFormat="1" ht="12.75">
      <c r="A40" s="39" t="s">
        <v>70</v>
      </c>
      <c r="B40" s="19" t="s">
        <v>71</v>
      </c>
      <c r="C40" s="17">
        <v>19</v>
      </c>
      <c r="D40" s="18" t="s">
        <v>68</v>
      </c>
      <c r="E40" s="20">
        <v>1261424895</v>
      </c>
      <c r="F40" s="21">
        <v>0.080157</v>
      </c>
      <c r="G40" s="22">
        <v>1011122.07</v>
      </c>
    </row>
    <row r="41" spans="1:7" s="29" customFormat="1" ht="12.75">
      <c r="A41" s="39" t="s">
        <v>70</v>
      </c>
      <c r="B41" s="19" t="s">
        <v>71</v>
      </c>
      <c r="C41" s="17">
        <v>78</v>
      </c>
      <c r="D41" s="18" t="s">
        <v>45</v>
      </c>
      <c r="E41" s="20">
        <v>522022</v>
      </c>
      <c r="F41" s="21">
        <v>0.080157</v>
      </c>
      <c r="G41" s="22">
        <v>418.44</v>
      </c>
    </row>
    <row r="42" spans="1:8" ht="12.75">
      <c r="A42" s="41"/>
      <c r="B42" s="42" t="s">
        <v>16</v>
      </c>
      <c r="C42" s="23"/>
      <c r="D42" s="24"/>
      <c r="E42" s="25">
        <f>SUM(E39:E41)</f>
        <v>1395924088</v>
      </c>
      <c r="F42" s="31"/>
      <c r="G42" s="27">
        <f>SUM(G39:G41)</f>
        <v>1118932.68</v>
      </c>
      <c r="H42" s="56"/>
    </row>
    <row r="43" spans="1:7" ht="12.75">
      <c r="A43" s="39" t="s">
        <v>72</v>
      </c>
      <c r="B43" s="19" t="s">
        <v>73</v>
      </c>
      <c r="C43" s="17">
        <v>20</v>
      </c>
      <c r="D43" s="18" t="s">
        <v>41</v>
      </c>
      <c r="E43" s="20">
        <v>1416974848</v>
      </c>
      <c r="F43" s="21">
        <v>0.043004</v>
      </c>
      <c r="G43" s="22">
        <v>609356.78</v>
      </c>
    </row>
    <row r="44" spans="1:7" ht="12.75">
      <c r="A44" s="39" t="s">
        <v>72</v>
      </c>
      <c r="B44" s="19" t="s">
        <v>73</v>
      </c>
      <c r="C44" s="17">
        <v>27</v>
      </c>
      <c r="D44" s="18" t="s">
        <v>42</v>
      </c>
      <c r="E44" s="20">
        <v>951496</v>
      </c>
      <c r="F44" s="21">
        <v>0.044404</v>
      </c>
      <c r="G44" s="22">
        <v>422.5</v>
      </c>
    </row>
    <row r="45" spans="1:8" ht="12.75">
      <c r="A45" s="41"/>
      <c r="B45" s="42" t="s">
        <v>16</v>
      </c>
      <c r="C45" s="23"/>
      <c r="D45" s="24"/>
      <c r="E45" s="25">
        <f>SUM(E43:E44)</f>
        <v>1417926344</v>
      </c>
      <c r="F45" s="31"/>
      <c r="G45" s="27">
        <f>SUM(G43:G44)</f>
        <v>609779.28</v>
      </c>
      <c r="H45" s="56"/>
    </row>
    <row r="47" spans="7:8" ht="12.75">
      <c r="G47" s="80"/>
      <c r="H47" s="56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74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75</v>
      </c>
      <c r="B4" s="19" t="s">
        <v>76</v>
      </c>
      <c r="C4" s="17">
        <v>20</v>
      </c>
      <c r="D4" s="18" t="s">
        <v>41</v>
      </c>
      <c r="E4" s="20">
        <v>634381069</v>
      </c>
      <c r="F4" s="21">
        <v>0.015929</v>
      </c>
      <c r="G4" s="22">
        <v>101050.77</v>
      </c>
    </row>
    <row r="5" spans="1:7" ht="12.75">
      <c r="A5" s="39" t="s">
        <v>75</v>
      </c>
      <c r="B5" s="19" t="s">
        <v>76</v>
      </c>
      <c r="C5" s="17">
        <v>84</v>
      </c>
      <c r="D5" s="18" t="s">
        <v>69</v>
      </c>
      <c r="E5" s="20">
        <v>262830165</v>
      </c>
      <c r="F5" s="21">
        <v>0.015929</v>
      </c>
      <c r="G5" s="22">
        <v>41866.44</v>
      </c>
    </row>
    <row r="6" spans="1:7" ht="12.75">
      <c r="A6" s="39" t="s">
        <v>75</v>
      </c>
      <c r="B6" s="19" t="s">
        <v>76</v>
      </c>
      <c r="C6" s="17">
        <v>90</v>
      </c>
      <c r="D6" s="18" t="s">
        <v>63</v>
      </c>
      <c r="E6" s="20">
        <v>22339759</v>
      </c>
      <c r="F6" s="21">
        <v>0.015929</v>
      </c>
      <c r="G6" s="22">
        <v>3558.52</v>
      </c>
    </row>
    <row r="7" spans="1:7" ht="12.75">
      <c r="A7" s="41"/>
      <c r="B7" s="42" t="s">
        <v>16</v>
      </c>
      <c r="C7" s="23"/>
      <c r="D7" s="24"/>
      <c r="E7" s="25">
        <f>SUM(E4:E6)</f>
        <v>919550993</v>
      </c>
      <c r="F7" s="31"/>
      <c r="G7" s="27">
        <f>SUM(G4:G6)</f>
        <v>146475.73</v>
      </c>
    </row>
    <row r="8" spans="1:7" ht="12.75">
      <c r="A8" s="39"/>
      <c r="B8" s="19"/>
      <c r="C8" s="17"/>
      <c r="D8" s="18"/>
      <c r="E8" s="20"/>
      <c r="F8" s="21"/>
      <c r="G8" s="22"/>
    </row>
    <row r="9" spans="1:7" ht="12.75">
      <c r="A9" s="41" t="s">
        <v>78</v>
      </c>
      <c r="B9" s="30" t="s">
        <v>79</v>
      </c>
      <c r="C9" s="23">
        <v>21</v>
      </c>
      <c r="D9" s="24" t="s">
        <v>77</v>
      </c>
      <c r="E9" s="25">
        <v>970664252</v>
      </c>
      <c r="F9" s="31">
        <v>0.044335</v>
      </c>
      <c r="G9" s="27">
        <v>430343.96</v>
      </c>
    </row>
    <row r="10" spans="1:7" ht="12.75">
      <c r="A10" s="39"/>
      <c r="B10" s="19"/>
      <c r="C10" s="17"/>
      <c r="D10" s="18"/>
      <c r="E10" s="20"/>
      <c r="F10" s="21"/>
      <c r="G10" s="22"/>
    </row>
    <row r="11" spans="1:7" ht="12.75">
      <c r="A11" s="41" t="s">
        <v>80</v>
      </c>
      <c r="B11" s="30" t="s">
        <v>81</v>
      </c>
      <c r="C11" s="23">
        <v>22</v>
      </c>
      <c r="D11" s="24" t="s">
        <v>82</v>
      </c>
      <c r="E11" s="25">
        <v>1070029787</v>
      </c>
      <c r="F11" s="31">
        <v>0.095356</v>
      </c>
      <c r="G11" s="27">
        <v>1020336.98</v>
      </c>
    </row>
    <row r="12" spans="1:7" ht="12.75">
      <c r="A12" s="39"/>
      <c r="B12" s="19"/>
      <c r="C12" s="17"/>
      <c r="D12" s="18"/>
      <c r="E12" s="20"/>
      <c r="F12" s="21"/>
      <c r="G12" s="22"/>
    </row>
    <row r="13" spans="1:7" ht="12.75">
      <c r="A13" s="41" t="s">
        <v>84</v>
      </c>
      <c r="B13" s="30" t="s">
        <v>85</v>
      </c>
      <c r="C13" s="23">
        <v>24</v>
      </c>
      <c r="D13" s="24" t="s">
        <v>29</v>
      </c>
      <c r="E13" s="25">
        <v>234484793</v>
      </c>
      <c r="F13" s="31">
        <v>0.219619</v>
      </c>
      <c r="G13" s="27">
        <v>514974.18</v>
      </c>
    </row>
    <row r="14" spans="1:7" ht="12.75">
      <c r="A14" s="39" t="s">
        <v>86</v>
      </c>
      <c r="B14" s="19" t="s">
        <v>87</v>
      </c>
      <c r="C14" s="17">
        <v>21</v>
      </c>
      <c r="D14" s="18" t="s">
        <v>77</v>
      </c>
      <c r="E14" s="20">
        <v>87422222</v>
      </c>
      <c r="F14" s="21">
        <v>0.052146</v>
      </c>
      <c r="G14" s="22">
        <v>45587.27</v>
      </c>
    </row>
    <row r="15" spans="1:7" ht="12.75">
      <c r="A15" s="39" t="s">
        <v>86</v>
      </c>
      <c r="B15" s="19" t="s">
        <v>87</v>
      </c>
      <c r="C15" s="17">
        <v>24</v>
      </c>
      <c r="D15" s="18" t="s">
        <v>29</v>
      </c>
      <c r="E15" s="20">
        <v>660276227</v>
      </c>
      <c r="F15" s="21">
        <v>0.052146</v>
      </c>
      <c r="G15" s="22">
        <v>344308.25</v>
      </c>
    </row>
    <row r="16" spans="1:7" ht="12.75">
      <c r="A16" s="39" t="s">
        <v>86</v>
      </c>
      <c r="B16" s="19" t="s">
        <v>87</v>
      </c>
      <c r="C16" s="17">
        <v>56</v>
      </c>
      <c r="D16" s="18" t="s">
        <v>88</v>
      </c>
      <c r="E16" s="20">
        <v>106648811</v>
      </c>
      <c r="F16" s="21">
        <v>0.052146</v>
      </c>
      <c r="G16" s="22">
        <v>55613.35</v>
      </c>
    </row>
    <row r="17" spans="1:7" ht="12.75">
      <c r="A17" s="41"/>
      <c r="B17" s="42" t="s">
        <v>16</v>
      </c>
      <c r="C17" s="23"/>
      <c r="D17" s="24"/>
      <c r="E17" s="25">
        <f>SUM(E14:E16)</f>
        <v>854347260</v>
      </c>
      <c r="F17" s="31"/>
      <c r="G17" s="27">
        <f>SUM(G14:G16)</f>
        <v>445508.87</v>
      </c>
    </row>
    <row r="18" spans="1:7" ht="12.75">
      <c r="A18" s="39" t="s">
        <v>86</v>
      </c>
      <c r="B18" s="19" t="s">
        <v>89</v>
      </c>
      <c r="C18" s="17">
        <v>21</v>
      </c>
      <c r="D18" s="18" t="s">
        <v>77</v>
      </c>
      <c r="E18" s="20">
        <v>8588625</v>
      </c>
      <c r="F18" s="21">
        <v>0.053073</v>
      </c>
      <c r="G18" s="22">
        <v>4558.27</v>
      </c>
    </row>
    <row r="19" spans="1:7" ht="12.75">
      <c r="A19" s="39" t="s">
        <v>86</v>
      </c>
      <c r="B19" s="19" t="s">
        <v>89</v>
      </c>
      <c r="C19" s="17">
        <v>24</v>
      </c>
      <c r="D19" s="18" t="s">
        <v>29</v>
      </c>
      <c r="E19" s="20">
        <v>409166981</v>
      </c>
      <c r="F19" s="21">
        <v>0.053073</v>
      </c>
      <c r="G19" s="22">
        <v>217157.83</v>
      </c>
    </row>
    <row r="20" spans="1:7" ht="12.75">
      <c r="A20" s="39" t="s">
        <v>86</v>
      </c>
      <c r="B20" s="19" t="s">
        <v>89</v>
      </c>
      <c r="C20" s="17">
        <v>56</v>
      </c>
      <c r="D20" s="18" t="s">
        <v>88</v>
      </c>
      <c r="E20" s="20">
        <v>75286662</v>
      </c>
      <c r="F20" s="21">
        <v>0.053073</v>
      </c>
      <c r="G20" s="22">
        <v>39956.98</v>
      </c>
    </row>
    <row r="21" spans="1:7" ht="12.75">
      <c r="A21" s="41"/>
      <c r="B21" s="42" t="s">
        <v>16</v>
      </c>
      <c r="C21" s="23"/>
      <c r="D21" s="24"/>
      <c r="E21" s="25">
        <f>SUM(E18:E20)</f>
        <v>493042268</v>
      </c>
      <c r="F21" s="31"/>
      <c r="G21" s="27">
        <f>SUM(G18:G20)</f>
        <v>261673.08</v>
      </c>
    </row>
    <row r="22" spans="1:7" ht="12.75">
      <c r="A22" s="39" t="s">
        <v>294</v>
      </c>
      <c r="B22" s="19" t="s">
        <v>295</v>
      </c>
      <c r="C22" s="17">
        <v>10</v>
      </c>
      <c r="D22" s="18" t="s">
        <v>20</v>
      </c>
      <c r="E22" s="20">
        <v>80020534</v>
      </c>
      <c r="F22" s="21">
        <v>0.002582</v>
      </c>
      <c r="G22" s="22">
        <v>2066.15</v>
      </c>
    </row>
    <row r="23" spans="1:7" ht="12.75">
      <c r="A23" s="39" t="s">
        <v>294</v>
      </c>
      <c r="B23" s="19" t="s">
        <v>295</v>
      </c>
      <c r="C23" s="17">
        <v>21</v>
      </c>
      <c r="D23" s="18" t="s">
        <v>77</v>
      </c>
      <c r="E23" s="20">
        <v>62841205</v>
      </c>
      <c r="F23" s="21">
        <v>0.002582</v>
      </c>
      <c r="G23" s="22">
        <v>1622.76</v>
      </c>
    </row>
    <row r="24" spans="1:7" ht="12.75">
      <c r="A24" s="39" t="s">
        <v>294</v>
      </c>
      <c r="B24" s="19" t="s">
        <v>295</v>
      </c>
      <c r="C24" s="17">
        <v>24</v>
      </c>
      <c r="D24" s="18" t="s">
        <v>29</v>
      </c>
      <c r="E24" s="20">
        <v>248679158</v>
      </c>
      <c r="F24" s="21">
        <v>0.002582</v>
      </c>
      <c r="G24" s="22">
        <v>6420.92</v>
      </c>
    </row>
    <row r="25" spans="1:7" ht="12.75">
      <c r="A25" s="41"/>
      <c r="B25" s="42" t="s">
        <v>16</v>
      </c>
      <c r="C25" s="23"/>
      <c r="D25" s="24"/>
      <c r="E25" s="25">
        <f>SUM(E22:E24)</f>
        <v>391540897</v>
      </c>
      <c r="F25" s="31"/>
      <c r="G25" s="27">
        <f>SUM(G22:G24)</f>
        <v>10109.83</v>
      </c>
    </row>
    <row r="26" spans="1:7" ht="12.75">
      <c r="A26" s="39" t="s">
        <v>90</v>
      </c>
      <c r="B26" s="19" t="s">
        <v>91</v>
      </c>
      <c r="C26" s="17">
        <v>25</v>
      </c>
      <c r="D26" s="18" t="s">
        <v>92</v>
      </c>
      <c r="E26" s="20">
        <v>153185372</v>
      </c>
      <c r="F26" s="21">
        <v>0.09</v>
      </c>
      <c r="G26" s="22">
        <v>137867.09</v>
      </c>
    </row>
    <row r="27" spans="1:7" s="29" customFormat="1" ht="12.75">
      <c r="A27" s="39" t="s">
        <v>90</v>
      </c>
      <c r="B27" s="19" t="s">
        <v>91</v>
      </c>
      <c r="C27" s="17">
        <v>35</v>
      </c>
      <c r="D27" s="18" t="s">
        <v>93</v>
      </c>
      <c r="E27" s="20">
        <v>1746405</v>
      </c>
      <c r="F27" s="21">
        <v>0.09</v>
      </c>
      <c r="G27" s="22">
        <v>1571.75</v>
      </c>
    </row>
    <row r="28" spans="1:7" s="29" customFormat="1" ht="12.75">
      <c r="A28" s="39" t="s">
        <v>90</v>
      </c>
      <c r="B28" s="19" t="s">
        <v>91</v>
      </c>
      <c r="C28" s="17">
        <v>51</v>
      </c>
      <c r="D28" s="18" t="s">
        <v>94</v>
      </c>
      <c r="E28" s="20">
        <v>266296552</v>
      </c>
      <c r="F28" s="21">
        <v>0.09</v>
      </c>
      <c r="G28" s="22">
        <v>239667.49</v>
      </c>
    </row>
    <row r="29" spans="1:7" s="29" customFormat="1" ht="12.75">
      <c r="A29" s="39" t="s">
        <v>90</v>
      </c>
      <c r="B29" s="46" t="s">
        <v>91</v>
      </c>
      <c r="C29" s="17">
        <v>68</v>
      </c>
      <c r="D29" s="18" t="s">
        <v>95</v>
      </c>
      <c r="E29" s="20">
        <v>31500987</v>
      </c>
      <c r="F29" s="21">
        <v>0.09</v>
      </c>
      <c r="G29" s="22">
        <v>28350.97</v>
      </c>
    </row>
    <row r="30" spans="1:7" s="29" customFormat="1" ht="12.75">
      <c r="A30" s="41"/>
      <c r="B30" s="42" t="s">
        <v>16</v>
      </c>
      <c r="C30" s="23"/>
      <c r="D30" s="24"/>
      <c r="E30" s="25">
        <f>SUM(E27:E29)</f>
        <v>299543944</v>
      </c>
      <c r="F30" s="26"/>
      <c r="G30" s="27">
        <f>SUM(G26:G29)</f>
        <v>407457.29999999993</v>
      </c>
    </row>
    <row r="31" spans="1:7" s="29" customFormat="1" ht="12.75">
      <c r="A31" s="39" t="s">
        <v>96</v>
      </c>
      <c r="B31" s="19" t="s">
        <v>97</v>
      </c>
      <c r="C31" s="17">
        <v>22</v>
      </c>
      <c r="D31" s="18" t="s">
        <v>82</v>
      </c>
      <c r="E31" s="20">
        <v>164440844</v>
      </c>
      <c r="F31" s="21">
        <v>0.130466</v>
      </c>
      <c r="G31" s="22">
        <v>214539.33</v>
      </c>
    </row>
    <row r="32" spans="1:7" s="29" customFormat="1" ht="12.75">
      <c r="A32" s="39" t="s">
        <v>96</v>
      </c>
      <c r="B32" s="19" t="s">
        <v>97</v>
      </c>
      <c r="C32" s="17">
        <v>26</v>
      </c>
      <c r="D32" s="18" t="s">
        <v>62</v>
      </c>
      <c r="E32" s="20">
        <v>230420143</v>
      </c>
      <c r="F32" s="21">
        <v>0.130466</v>
      </c>
      <c r="G32" s="22">
        <v>300620.45</v>
      </c>
    </row>
    <row r="33" spans="1:7" s="29" customFormat="1" ht="12.75">
      <c r="A33" s="41"/>
      <c r="B33" s="42" t="s">
        <v>16</v>
      </c>
      <c r="C33" s="23"/>
      <c r="D33" s="24"/>
      <c r="E33" s="25">
        <f>SUM(E31:E32)</f>
        <v>394860987</v>
      </c>
      <c r="F33" s="31"/>
      <c r="G33" s="27">
        <f>SUM(G31:G32)</f>
        <v>515159.78</v>
      </c>
    </row>
    <row r="34" spans="1:7" ht="12.75">
      <c r="A34" s="39" t="s">
        <v>98</v>
      </c>
      <c r="B34" s="19" t="s">
        <v>101</v>
      </c>
      <c r="C34" s="17">
        <v>27</v>
      </c>
      <c r="D34" s="18" t="s">
        <v>42</v>
      </c>
      <c r="E34" s="20">
        <v>2564234362</v>
      </c>
      <c r="F34" s="21">
        <v>0.029569</v>
      </c>
      <c r="G34" s="22">
        <v>758225.56</v>
      </c>
    </row>
    <row r="35" spans="1:7" ht="12.75">
      <c r="A35" s="39" t="s">
        <v>98</v>
      </c>
      <c r="B35" s="19" t="s">
        <v>101</v>
      </c>
      <c r="C35" s="17">
        <v>78</v>
      </c>
      <c r="D35" s="18" t="s">
        <v>45</v>
      </c>
      <c r="E35" s="20">
        <v>274451082</v>
      </c>
      <c r="F35" s="21">
        <v>0.029569</v>
      </c>
      <c r="G35" s="22">
        <v>81153.03</v>
      </c>
    </row>
    <row r="36" spans="1:7" ht="12.75">
      <c r="A36" s="41"/>
      <c r="B36" s="42" t="s">
        <v>16</v>
      </c>
      <c r="C36" s="23"/>
      <c r="D36" s="24"/>
      <c r="E36" s="25">
        <f>SUM(E34:E35)</f>
        <v>2838685444</v>
      </c>
      <c r="F36" s="31"/>
      <c r="G36" s="27">
        <f>SUM(G34:G35)</f>
        <v>839378.5900000001</v>
      </c>
    </row>
    <row r="37" spans="1:7" ht="12.75">
      <c r="A37" s="39" t="s">
        <v>98</v>
      </c>
      <c r="B37" s="19" t="s">
        <v>100</v>
      </c>
      <c r="C37" s="17">
        <v>27</v>
      </c>
      <c r="D37" s="18" t="s">
        <v>42</v>
      </c>
      <c r="E37" s="20">
        <v>2564234362</v>
      </c>
      <c r="F37" s="21">
        <v>0.014946</v>
      </c>
      <c r="G37" s="22">
        <v>383257.41</v>
      </c>
    </row>
    <row r="38" spans="1:7" ht="12.75">
      <c r="A38" s="39" t="s">
        <v>98</v>
      </c>
      <c r="B38" s="19" t="s">
        <v>100</v>
      </c>
      <c r="C38" s="17">
        <v>78</v>
      </c>
      <c r="D38" s="18" t="s">
        <v>45</v>
      </c>
      <c r="E38" s="20">
        <v>274451082</v>
      </c>
      <c r="F38" s="21">
        <v>0.014946</v>
      </c>
      <c r="G38" s="22">
        <v>41020.13</v>
      </c>
    </row>
    <row r="39" spans="1:7" ht="12.75">
      <c r="A39" s="41"/>
      <c r="B39" s="42" t="s">
        <v>16</v>
      </c>
      <c r="C39" s="23"/>
      <c r="D39" s="24"/>
      <c r="E39" s="25">
        <f>SUM(E37:E38)</f>
        <v>2838685444</v>
      </c>
      <c r="F39" s="31"/>
      <c r="G39" s="27">
        <f>SUM(G37:G38)</f>
        <v>424277.54</v>
      </c>
    </row>
    <row r="40" spans="1:7" ht="12.75">
      <c r="A40" s="39" t="s">
        <v>98</v>
      </c>
      <c r="B40" s="19" t="s">
        <v>99</v>
      </c>
      <c r="C40" s="17">
        <v>27</v>
      </c>
      <c r="D40" s="18" t="s">
        <v>42</v>
      </c>
      <c r="E40" s="20">
        <v>2564234362</v>
      </c>
      <c r="F40" s="21">
        <v>0.003396</v>
      </c>
      <c r="G40" s="22">
        <v>87088.91</v>
      </c>
    </row>
    <row r="41" spans="1:7" ht="12.75">
      <c r="A41" s="39" t="s">
        <v>98</v>
      </c>
      <c r="B41" s="19" t="s">
        <v>99</v>
      </c>
      <c r="C41" s="17">
        <v>78</v>
      </c>
      <c r="D41" s="18" t="s">
        <v>45</v>
      </c>
      <c r="E41" s="20">
        <v>101392111</v>
      </c>
      <c r="F41" s="21">
        <v>0.003396</v>
      </c>
      <c r="G41" s="22">
        <v>3443.52</v>
      </c>
    </row>
    <row r="42" spans="1:7" ht="12.75">
      <c r="A42" s="41"/>
      <c r="B42" s="42" t="s">
        <v>16</v>
      </c>
      <c r="C42" s="23"/>
      <c r="D42" s="24"/>
      <c r="E42" s="25">
        <f>SUM(E40:E41)</f>
        <v>2665626473</v>
      </c>
      <c r="F42" s="31"/>
      <c r="G42" s="27">
        <f>SUM(G40:G41)</f>
        <v>90532.43000000001</v>
      </c>
    </row>
    <row r="43" spans="1:7" ht="12.75">
      <c r="A43" s="47"/>
      <c r="B43" s="51"/>
      <c r="C43" s="47"/>
      <c r="D43" s="19"/>
      <c r="E43" s="48"/>
      <c r="F43" s="49"/>
      <c r="G43" s="50"/>
    </row>
    <row r="44" spans="1:7" ht="12.75">
      <c r="A44" s="47"/>
      <c r="B44" s="51"/>
      <c r="C44" s="47"/>
      <c r="D44" s="19"/>
      <c r="E44" s="48"/>
      <c r="F44" s="49"/>
      <c r="G44" s="50"/>
    </row>
    <row r="45" spans="1:7" ht="12.75">
      <c r="A45" s="47"/>
      <c r="B45" s="51"/>
      <c r="C45" s="47"/>
      <c r="D45" s="19"/>
      <c r="E45" s="48"/>
      <c r="F45" s="49"/>
      <c r="G45" s="50"/>
    </row>
    <row r="50" ht="12.75">
      <c r="G50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75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98</v>
      </c>
      <c r="B4" s="19" t="s">
        <v>102</v>
      </c>
      <c r="C4" s="17">
        <v>27</v>
      </c>
      <c r="D4" s="18" t="s">
        <v>42</v>
      </c>
      <c r="E4" s="20">
        <v>2512649170</v>
      </c>
      <c r="F4" s="21">
        <v>0.119869</v>
      </c>
      <c r="G4" s="22">
        <v>3011893.98</v>
      </c>
    </row>
    <row r="5" spans="1:7" ht="12.75">
      <c r="A5" s="39" t="s">
        <v>98</v>
      </c>
      <c r="B5" s="19" t="s">
        <v>102</v>
      </c>
      <c r="C5" s="17">
        <v>78</v>
      </c>
      <c r="D5" s="18" t="s">
        <v>45</v>
      </c>
      <c r="E5" s="20">
        <v>28002366</v>
      </c>
      <c r="F5" s="21">
        <v>0.119869</v>
      </c>
      <c r="G5" s="22">
        <v>33566.21</v>
      </c>
    </row>
    <row r="6" spans="1:7" ht="12.75">
      <c r="A6" s="41"/>
      <c r="B6" s="42" t="s">
        <v>16</v>
      </c>
      <c r="C6" s="23"/>
      <c r="D6" s="24"/>
      <c r="E6" s="25">
        <f>SUM(E4:E5)</f>
        <v>2540651536</v>
      </c>
      <c r="F6" s="31"/>
      <c r="G6" s="27">
        <f>SUM(G4:G5)</f>
        <v>3045460.19</v>
      </c>
    </row>
    <row r="7" spans="1:7" ht="12.75">
      <c r="A7" s="39"/>
      <c r="B7" s="19"/>
      <c r="C7" s="17"/>
      <c r="D7" s="18"/>
      <c r="E7" s="20"/>
      <c r="F7" s="21"/>
      <c r="G7" s="22"/>
    </row>
    <row r="8" spans="1:7" ht="12.75">
      <c r="A8" s="41" t="s">
        <v>98</v>
      </c>
      <c r="B8" s="30" t="s">
        <v>103</v>
      </c>
      <c r="C8" s="23">
        <v>28</v>
      </c>
      <c r="D8" s="24" t="s">
        <v>104</v>
      </c>
      <c r="E8" s="25">
        <v>47665170</v>
      </c>
      <c r="F8" s="31">
        <v>0.16778</v>
      </c>
      <c r="G8" s="27">
        <v>79975.15</v>
      </c>
    </row>
    <row r="9" spans="1:7" ht="12.75">
      <c r="A9" s="39" t="s">
        <v>105</v>
      </c>
      <c r="B9" s="19" t="s">
        <v>106</v>
      </c>
      <c r="C9" s="17">
        <v>11</v>
      </c>
      <c r="D9" s="18" t="s">
        <v>40</v>
      </c>
      <c r="E9" s="20">
        <v>71672752</v>
      </c>
      <c r="F9" s="21">
        <v>0.068663</v>
      </c>
      <c r="G9" s="22">
        <v>49212.74</v>
      </c>
    </row>
    <row r="10" spans="1:7" ht="12.75">
      <c r="A10" s="39" t="s">
        <v>105</v>
      </c>
      <c r="B10" s="19" t="s">
        <v>106</v>
      </c>
      <c r="C10" s="17">
        <v>20</v>
      </c>
      <c r="D10" s="18" t="s">
        <v>41</v>
      </c>
      <c r="E10" s="20">
        <v>13475240</v>
      </c>
      <c r="F10" s="21">
        <v>0.068663</v>
      </c>
      <c r="G10" s="22">
        <v>9252.54</v>
      </c>
    </row>
    <row r="11" spans="1:7" ht="12.75">
      <c r="A11" s="39" t="s">
        <v>105</v>
      </c>
      <c r="B11" s="19" t="s">
        <v>106</v>
      </c>
      <c r="C11" s="17">
        <v>27</v>
      </c>
      <c r="D11" s="18" t="s">
        <v>42</v>
      </c>
      <c r="E11" s="20">
        <v>652613487</v>
      </c>
      <c r="F11" s="21">
        <v>0.068663</v>
      </c>
      <c r="G11" s="22">
        <v>448105.5</v>
      </c>
    </row>
    <row r="12" spans="1:7" ht="12.75">
      <c r="A12" s="39" t="s">
        <v>105</v>
      </c>
      <c r="B12" s="46" t="s">
        <v>106</v>
      </c>
      <c r="C12" s="17">
        <v>89</v>
      </c>
      <c r="D12" s="18" t="s">
        <v>107</v>
      </c>
      <c r="E12" s="20">
        <v>136589589</v>
      </c>
      <c r="F12" s="21">
        <v>0.068663</v>
      </c>
      <c r="G12" s="22">
        <v>93786.73</v>
      </c>
    </row>
    <row r="13" spans="1:7" ht="12.75">
      <c r="A13" s="41"/>
      <c r="B13" s="43" t="s">
        <v>16</v>
      </c>
      <c r="C13" s="23"/>
      <c r="D13" s="24"/>
      <c r="E13" s="25">
        <f>SUM(E9:E12)</f>
        <v>874351068</v>
      </c>
      <c r="F13" s="31"/>
      <c r="G13" s="27">
        <f>SUM(G9:G12)</f>
        <v>600357.51</v>
      </c>
    </row>
    <row r="14" spans="1:7" ht="12.75">
      <c r="A14" s="39" t="s">
        <v>108</v>
      </c>
      <c r="B14" s="19" t="s">
        <v>109</v>
      </c>
      <c r="C14" s="17">
        <v>19</v>
      </c>
      <c r="D14" s="18" t="s">
        <v>68</v>
      </c>
      <c r="E14" s="20">
        <v>4755564</v>
      </c>
      <c r="F14" s="21">
        <v>0.036199</v>
      </c>
      <c r="G14" s="22">
        <v>1721.46</v>
      </c>
    </row>
    <row r="15" spans="1:7" ht="12.75">
      <c r="A15" s="39" t="s">
        <v>108</v>
      </c>
      <c r="B15" s="19" t="s">
        <v>109</v>
      </c>
      <c r="C15" s="17">
        <v>78</v>
      </c>
      <c r="D15" s="18" t="s">
        <v>45</v>
      </c>
      <c r="E15" s="20">
        <v>281727392</v>
      </c>
      <c r="F15" s="21">
        <v>0.036199</v>
      </c>
      <c r="G15" s="22">
        <v>101982.98</v>
      </c>
    </row>
    <row r="16" spans="1:7" ht="12.75">
      <c r="A16" s="39" t="s">
        <v>108</v>
      </c>
      <c r="B16" s="19" t="s">
        <v>321</v>
      </c>
      <c r="C16" s="17">
        <v>27</v>
      </c>
      <c r="D16" s="18" t="s">
        <v>42</v>
      </c>
      <c r="E16" s="20">
        <v>816356192</v>
      </c>
      <c r="F16" s="21">
        <v>0.036199</v>
      </c>
      <c r="G16" s="22">
        <v>295514.37</v>
      </c>
    </row>
    <row r="17" spans="1:7" ht="12.75">
      <c r="A17" s="41"/>
      <c r="B17" s="42" t="s">
        <v>16</v>
      </c>
      <c r="C17" s="23"/>
      <c r="D17" s="24"/>
      <c r="E17" s="25">
        <f>SUM(E14:E16)</f>
        <v>1102839148</v>
      </c>
      <c r="F17" s="31"/>
      <c r="G17" s="27">
        <f>SUM(G14:G16)</f>
        <v>399218.81</v>
      </c>
    </row>
    <row r="18" spans="1:7" ht="12.75">
      <c r="A18" s="39" t="s">
        <v>110</v>
      </c>
      <c r="B18" s="19" t="s">
        <v>111</v>
      </c>
      <c r="C18" s="17">
        <v>28</v>
      </c>
      <c r="D18" s="18" t="s">
        <v>104</v>
      </c>
      <c r="E18" s="20">
        <v>24437910330</v>
      </c>
      <c r="F18" s="21">
        <v>0.17324</v>
      </c>
      <c r="G18" s="22">
        <v>42336681.06</v>
      </c>
    </row>
    <row r="19" spans="1:7" ht="12.75">
      <c r="A19" s="39" t="s">
        <v>110</v>
      </c>
      <c r="B19" s="19" t="s">
        <v>111</v>
      </c>
      <c r="C19" s="17">
        <v>77</v>
      </c>
      <c r="D19" s="18" t="s">
        <v>57</v>
      </c>
      <c r="E19" s="20">
        <v>1034654296</v>
      </c>
      <c r="F19" s="21">
        <v>0.173244</v>
      </c>
      <c r="G19" s="22">
        <v>1792477.02</v>
      </c>
    </row>
    <row r="20" spans="1:7" ht="12.75">
      <c r="A20" s="41"/>
      <c r="B20" s="42" t="s">
        <v>16</v>
      </c>
      <c r="C20" s="23"/>
      <c r="D20" s="24"/>
      <c r="E20" s="25">
        <f>SUM(E18:E19)</f>
        <v>25472564626</v>
      </c>
      <c r="F20" s="31"/>
      <c r="G20" s="27">
        <f>SUM(G18:G19)</f>
        <v>44129158.080000006</v>
      </c>
    </row>
    <row r="21" spans="1:7" ht="12.75">
      <c r="A21" s="39" t="s">
        <v>112</v>
      </c>
      <c r="B21" s="19" t="s">
        <v>113</v>
      </c>
      <c r="C21" s="17">
        <v>28</v>
      </c>
      <c r="D21" s="18" t="s">
        <v>104</v>
      </c>
      <c r="E21" s="20">
        <v>77680205</v>
      </c>
      <c r="F21" s="21">
        <v>0.3683</v>
      </c>
      <c r="G21" s="22">
        <v>286099.55</v>
      </c>
    </row>
    <row r="22" spans="1:7" ht="12.75">
      <c r="A22" s="39" t="s">
        <v>112</v>
      </c>
      <c r="B22" s="19" t="s">
        <v>114</v>
      </c>
      <c r="C22" s="17">
        <v>28</v>
      </c>
      <c r="D22" s="18" t="s">
        <v>104</v>
      </c>
      <c r="E22" s="20">
        <v>7217427290</v>
      </c>
      <c r="F22" s="21">
        <v>0.373</v>
      </c>
      <c r="G22" s="22">
        <v>26920765.16</v>
      </c>
    </row>
    <row r="23" spans="1:7" ht="12.75">
      <c r="A23" s="41"/>
      <c r="B23" s="43" t="s">
        <v>16</v>
      </c>
      <c r="C23" s="23"/>
      <c r="D23" s="24"/>
      <c r="E23" s="25">
        <f>SUM(E21:E22)</f>
        <v>7295107495</v>
      </c>
      <c r="F23" s="31"/>
      <c r="G23" s="27">
        <f>SUM(G21:G22)</f>
        <v>27206864.71</v>
      </c>
    </row>
    <row r="24" spans="1:7" ht="12.75">
      <c r="A24" s="39" t="s">
        <v>115</v>
      </c>
      <c r="B24" s="19" t="s">
        <v>116</v>
      </c>
      <c r="C24" s="17">
        <v>28</v>
      </c>
      <c r="D24" s="18" t="s">
        <v>104</v>
      </c>
      <c r="E24" s="20">
        <v>9921221815</v>
      </c>
      <c r="F24" s="21">
        <v>0.1275</v>
      </c>
      <c r="G24" s="22">
        <v>12649599.46</v>
      </c>
    </row>
    <row r="25" spans="1:7" ht="12.75">
      <c r="A25" s="39" t="s">
        <v>115</v>
      </c>
      <c r="B25" s="19" t="s">
        <v>116</v>
      </c>
      <c r="C25" s="17">
        <v>77</v>
      </c>
      <c r="D25" s="18" t="s">
        <v>57</v>
      </c>
      <c r="E25" s="20">
        <v>2225922025</v>
      </c>
      <c r="F25" s="21">
        <v>0.1275</v>
      </c>
      <c r="G25" s="22">
        <v>2838051.68</v>
      </c>
    </row>
    <row r="26" spans="1:7" ht="12.75">
      <c r="A26" s="41"/>
      <c r="B26" s="42" t="s">
        <v>16</v>
      </c>
      <c r="C26" s="23"/>
      <c r="D26" s="24"/>
      <c r="E26" s="25">
        <f>SUM(E24:E25)</f>
        <v>12147143840</v>
      </c>
      <c r="F26" s="31"/>
      <c r="G26" s="27">
        <f>SUM(G24:G25)</f>
        <v>15487651.14</v>
      </c>
    </row>
    <row r="27" spans="1:7" ht="12.75">
      <c r="A27" s="39"/>
      <c r="B27" s="19"/>
      <c r="C27" s="17"/>
      <c r="D27" s="18"/>
      <c r="E27" s="20"/>
      <c r="F27" s="21"/>
      <c r="G27" s="22"/>
    </row>
    <row r="28" spans="1:7" ht="12.75">
      <c r="A28" s="41" t="s">
        <v>117</v>
      </c>
      <c r="B28" s="30" t="s">
        <v>118</v>
      </c>
      <c r="C28" s="23">
        <v>28</v>
      </c>
      <c r="D28" s="24" t="s">
        <v>104</v>
      </c>
      <c r="E28" s="25">
        <v>1913106695</v>
      </c>
      <c r="F28" s="31">
        <v>0.19543</v>
      </c>
      <c r="G28" s="27">
        <v>3738702.77</v>
      </c>
    </row>
    <row r="29" spans="1:7" ht="12.75">
      <c r="A29" s="39" t="s">
        <v>119</v>
      </c>
      <c r="B29" s="19" t="s">
        <v>120</v>
      </c>
      <c r="C29" s="17">
        <v>28</v>
      </c>
      <c r="D29" s="18" t="s">
        <v>104</v>
      </c>
      <c r="E29" s="20">
        <v>1612980215</v>
      </c>
      <c r="F29" s="21">
        <v>0.34</v>
      </c>
      <c r="G29" s="22">
        <v>5484079.8</v>
      </c>
    </row>
    <row r="30" spans="1:7" ht="12.75">
      <c r="A30" s="39" t="s">
        <v>119</v>
      </c>
      <c r="B30" s="19" t="s">
        <v>120</v>
      </c>
      <c r="C30" s="17">
        <v>89</v>
      </c>
      <c r="D30" s="18" t="s">
        <v>107</v>
      </c>
      <c r="E30" s="20">
        <v>58596481</v>
      </c>
      <c r="F30" s="21">
        <v>0.339998</v>
      </c>
      <c r="G30" s="22">
        <v>199227.14</v>
      </c>
    </row>
    <row r="31" spans="1:7" ht="12.75">
      <c r="A31" s="41"/>
      <c r="B31" s="42" t="s">
        <v>16</v>
      </c>
      <c r="C31" s="23"/>
      <c r="D31" s="24"/>
      <c r="E31" s="25">
        <f>SUM(E29:E30)</f>
        <v>1671576696</v>
      </c>
      <c r="F31" s="31"/>
      <c r="G31" s="27">
        <f>SUM(G29:G30)</f>
        <v>5683306.9399999995</v>
      </c>
    </row>
    <row r="32" spans="1:7" ht="12.75">
      <c r="A32" s="39"/>
      <c r="B32" s="19"/>
      <c r="C32" s="17"/>
      <c r="D32" s="18"/>
      <c r="E32" s="20"/>
      <c r="F32" s="21"/>
      <c r="G32" s="22"/>
    </row>
    <row r="33" spans="1:7" ht="12.75">
      <c r="A33" s="41" t="s">
        <v>121</v>
      </c>
      <c r="B33" s="30" t="s">
        <v>122</v>
      </c>
      <c r="C33" s="23">
        <v>28</v>
      </c>
      <c r="D33" s="24" t="s">
        <v>104</v>
      </c>
      <c r="E33" s="25">
        <v>3994976480</v>
      </c>
      <c r="F33" s="31">
        <v>0.175</v>
      </c>
      <c r="G33" s="27">
        <v>6991156.9</v>
      </c>
    </row>
    <row r="34" spans="1:7" ht="12.75">
      <c r="A34" s="39" t="s">
        <v>322</v>
      </c>
      <c r="B34" s="19" t="s">
        <v>323</v>
      </c>
      <c r="C34" s="17">
        <v>32</v>
      </c>
      <c r="D34" s="18" t="s">
        <v>131</v>
      </c>
      <c r="E34" s="20">
        <v>11205722</v>
      </c>
      <c r="F34" s="21">
        <v>0.122945</v>
      </c>
      <c r="G34" s="22">
        <v>13776.9</v>
      </c>
    </row>
    <row r="35" spans="1:7" ht="12.75">
      <c r="A35" s="39" t="s">
        <v>322</v>
      </c>
      <c r="B35" s="19" t="s">
        <v>323</v>
      </c>
      <c r="C35" s="17">
        <v>33</v>
      </c>
      <c r="D35" s="18" t="s">
        <v>125</v>
      </c>
      <c r="E35" s="20">
        <v>289699285</v>
      </c>
      <c r="F35" s="21">
        <v>0.122945</v>
      </c>
      <c r="G35" s="22">
        <v>356171.33</v>
      </c>
    </row>
    <row r="36" spans="1:7" ht="12.75">
      <c r="A36" s="39" t="s">
        <v>322</v>
      </c>
      <c r="B36" s="19" t="s">
        <v>324</v>
      </c>
      <c r="C36" s="17">
        <v>37</v>
      </c>
      <c r="D36" s="18" t="s">
        <v>83</v>
      </c>
      <c r="E36" s="20">
        <v>150905526</v>
      </c>
      <c r="F36" s="21">
        <v>0.122945</v>
      </c>
      <c r="G36" s="22">
        <v>185531.05</v>
      </c>
    </row>
    <row r="37" spans="1:7" ht="12.75">
      <c r="A37" s="41"/>
      <c r="B37" s="42" t="s">
        <v>16</v>
      </c>
      <c r="C37" s="23"/>
      <c r="D37" s="24"/>
      <c r="E37" s="25">
        <f>SUM(E34:E36)</f>
        <v>451810533</v>
      </c>
      <c r="F37" s="31"/>
      <c r="G37" s="27">
        <f>SUM(G34:G36)</f>
        <v>555479.28</v>
      </c>
    </row>
    <row r="38" spans="1:7" ht="12.75">
      <c r="A38" s="39" t="s">
        <v>123</v>
      </c>
      <c r="B38" s="19" t="s">
        <v>124</v>
      </c>
      <c r="C38" s="17">
        <v>33</v>
      </c>
      <c r="D38" s="18" t="s">
        <v>125</v>
      </c>
      <c r="E38" s="20">
        <v>377305133</v>
      </c>
      <c r="F38" s="21">
        <v>0.064535</v>
      </c>
      <c r="G38" s="22">
        <v>243494.52</v>
      </c>
    </row>
    <row r="39" spans="1:7" ht="12.75">
      <c r="A39" s="39" t="s">
        <v>123</v>
      </c>
      <c r="B39" s="19" t="s">
        <v>124</v>
      </c>
      <c r="C39" s="17">
        <v>37</v>
      </c>
      <c r="D39" s="18" t="s">
        <v>83</v>
      </c>
      <c r="E39" s="20">
        <v>8915228</v>
      </c>
      <c r="F39" s="21">
        <v>0.064535</v>
      </c>
      <c r="G39" s="22">
        <v>5753.47</v>
      </c>
    </row>
    <row r="40" spans="1:7" ht="12.75">
      <c r="A40" s="39" t="s">
        <v>123</v>
      </c>
      <c r="B40" s="19" t="s">
        <v>124</v>
      </c>
      <c r="C40" s="17">
        <v>42</v>
      </c>
      <c r="D40" s="18" t="s">
        <v>126</v>
      </c>
      <c r="E40" s="20">
        <v>365445082</v>
      </c>
      <c r="F40" s="21">
        <v>0.064038</v>
      </c>
      <c r="G40" s="22">
        <v>234024.65</v>
      </c>
    </row>
    <row r="41" spans="1:7" ht="12.75">
      <c r="A41" s="41"/>
      <c r="B41" s="42" t="s">
        <v>16</v>
      </c>
      <c r="C41" s="23"/>
      <c r="D41" s="24"/>
      <c r="E41" s="25">
        <f>SUM(E38:E40)</f>
        <v>751665443</v>
      </c>
      <c r="F41" s="31"/>
      <c r="G41" s="27">
        <f>SUM(G38:G40)</f>
        <v>483272.64</v>
      </c>
    </row>
    <row r="42" spans="1:7" ht="12.75">
      <c r="A42" s="39" t="s">
        <v>128</v>
      </c>
      <c r="B42" s="19" t="s">
        <v>296</v>
      </c>
      <c r="C42" s="17">
        <v>34</v>
      </c>
      <c r="D42" s="18" t="s">
        <v>127</v>
      </c>
      <c r="E42" s="20">
        <v>496871511</v>
      </c>
      <c r="F42" s="21">
        <v>0.108592</v>
      </c>
      <c r="G42" s="22">
        <v>539562.51</v>
      </c>
    </row>
    <row r="43" spans="1:7" ht="12.75">
      <c r="A43" s="39" t="s">
        <v>128</v>
      </c>
      <c r="B43" s="19" t="s">
        <v>296</v>
      </c>
      <c r="C43" s="17">
        <v>49</v>
      </c>
      <c r="D43" s="18" t="s">
        <v>129</v>
      </c>
      <c r="E43" s="20">
        <v>25600027</v>
      </c>
      <c r="F43" s="21">
        <v>0.108592</v>
      </c>
      <c r="G43" s="22">
        <v>27799.65</v>
      </c>
    </row>
    <row r="44" spans="1:7" ht="12.75">
      <c r="A44" s="39" t="s">
        <v>128</v>
      </c>
      <c r="B44" s="19" t="s">
        <v>296</v>
      </c>
      <c r="C44" s="17">
        <v>55</v>
      </c>
      <c r="D44" s="18" t="s">
        <v>130</v>
      </c>
      <c r="E44" s="20">
        <v>2629392</v>
      </c>
      <c r="F44" s="21">
        <v>0.108592</v>
      </c>
      <c r="G44" s="22">
        <v>2855.31</v>
      </c>
    </row>
    <row r="45" spans="1:7" ht="12.75">
      <c r="A45" s="39" t="s">
        <v>128</v>
      </c>
      <c r="B45" s="19" t="s">
        <v>296</v>
      </c>
      <c r="C45" s="17">
        <v>66</v>
      </c>
      <c r="D45" s="18" t="s">
        <v>58</v>
      </c>
      <c r="E45" s="20">
        <v>4086106</v>
      </c>
      <c r="F45" s="21">
        <v>0.108592</v>
      </c>
      <c r="G45" s="22">
        <v>4437.26</v>
      </c>
    </row>
    <row r="46" spans="1:7" ht="12.75">
      <c r="A46" s="41"/>
      <c r="B46" s="42" t="s">
        <v>16</v>
      </c>
      <c r="C46" s="23"/>
      <c r="D46" s="24"/>
      <c r="E46" s="25">
        <f>SUM(E42:E45)</f>
        <v>529187036</v>
      </c>
      <c r="F46" s="31"/>
      <c r="G46" s="27">
        <f>SUM(G42:G45)</f>
        <v>574654.7300000001</v>
      </c>
    </row>
    <row r="50" ht="12.75">
      <c r="G50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76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132</v>
      </c>
      <c r="B4" s="19" t="s">
        <v>137</v>
      </c>
      <c r="C4" s="17">
        <v>6</v>
      </c>
      <c r="D4" s="18" t="s">
        <v>133</v>
      </c>
      <c r="E4" s="20">
        <v>4580615</v>
      </c>
      <c r="F4" s="21">
        <v>0.08966</v>
      </c>
      <c r="G4" s="22">
        <v>4106.98</v>
      </c>
    </row>
    <row r="5" spans="1:7" ht="12.75">
      <c r="A5" s="39" t="s">
        <v>132</v>
      </c>
      <c r="B5" s="19" t="s">
        <v>137</v>
      </c>
      <c r="C5" s="17">
        <v>39</v>
      </c>
      <c r="D5" s="18" t="s">
        <v>134</v>
      </c>
      <c r="E5" s="20">
        <v>402901850</v>
      </c>
      <c r="F5" s="21">
        <v>0.08966</v>
      </c>
      <c r="G5" s="22">
        <v>361242.51</v>
      </c>
    </row>
    <row r="6" spans="1:7" ht="12.75">
      <c r="A6" s="39" t="s">
        <v>132</v>
      </c>
      <c r="B6" s="19" t="s">
        <v>137</v>
      </c>
      <c r="C6" s="17">
        <v>47</v>
      </c>
      <c r="D6" s="18" t="s">
        <v>135</v>
      </c>
      <c r="E6" s="20">
        <v>28992225</v>
      </c>
      <c r="F6" s="21">
        <v>0.08966</v>
      </c>
      <c r="G6" s="22">
        <v>25994.44</v>
      </c>
    </row>
    <row r="7" spans="1:7" ht="12.75">
      <c r="A7" s="39" t="s">
        <v>132</v>
      </c>
      <c r="B7" s="19" t="s">
        <v>137</v>
      </c>
      <c r="C7" s="17">
        <v>63</v>
      </c>
      <c r="D7" s="18" t="s">
        <v>136</v>
      </c>
      <c r="E7" s="20">
        <v>25959897</v>
      </c>
      <c r="F7" s="21">
        <v>0.08966</v>
      </c>
      <c r="G7" s="22">
        <v>23275.64</v>
      </c>
    </row>
    <row r="8" spans="1:7" ht="12.75">
      <c r="A8" s="41"/>
      <c r="B8" s="42" t="s">
        <v>16</v>
      </c>
      <c r="C8" s="23"/>
      <c r="D8" s="24"/>
      <c r="E8" s="25">
        <f>SUM(E4:E7)</f>
        <v>462434587</v>
      </c>
      <c r="F8" s="31"/>
      <c r="G8" s="27">
        <f>SUM(G4:G7)</f>
        <v>414619.57</v>
      </c>
    </row>
    <row r="9" spans="1:7" ht="12.75">
      <c r="A9" s="39" t="s">
        <v>138</v>
      </c>
      <c r="B9" s="19" t="s">
        <v>139</v>
      </c>
      <c r="C9" s="17">
        <v>39</v>
      </c>
      <c r="D9" s="18" t="s">
        <v>134</v>
      </c>
      <c r="E9" s="20">
        <v>250375688</v>
      </c>
      <c r="F9" s="21">
        <v>0.067745</v>
      </c>
      <c r="G9" s="22">
        <v>169617.2</v>
      </c>
    </row>
    <row r="10" spans="1:7" ht="12.75">
      <c r="A10" s="39" t="s">
        <v>138</v>
      </c>
      <c r="B10" s="19" t="s">
        <v>139</v>
      </c>
      <c r="C10" s="17">
        <v>47</v>
      </c>
      <c r="D10" s="18" t="s">
        <v>135</v>
      </c>
      <c r="E10" s="20">
        <v>22664781</v>
      </c>
      <c r="F10" s="21">
        <v>0.067745</v>
      </c>
      <c r="G10" s="22">
        <v>15354.29</v>
      </c>
    </row>
    <row r="11" spans="1:7" ht="12.75">
      <c r="A11" s="39" t="s">
        <v>138</v>
      </c>
      <c r="B11" s="19" t="s">
        <v>139</v>
      </c>
      <c r="C11" s="17">
        <v>82</v>
      </c>
      <c r="D11" s="18" t="s">
        <v>32</v>
      </c>
      <c r="E11" s="20">
        <v>14800131</v>
      </c>
      <c r="F11" s="21">
        <v>0.067745</v>
      </c>
      <c r="G11" s="22">
        <v>10026.38</v>
      </c>
    </row>
    <row r="12" spans="1:7" ht="12.75">
      <c r="A12" s="39" t="s">
        <v>138</v>
      </c>
      <c r="B12" s="19" t="s">
        <v>139</v>
      </c>
      <c r="C12" s="17">
        <v>88</v>
      </c>
      <c r="D12" s="18" t="s">
        <v>140</v>
      </c>
      <c r="E12" s="20">
        <v>76659550</v>
      </c>
      <c r="F12" s="21">
        <v>0.067745</v>
      </c>
      <c r="G12" s="22">
        <v>51933.14</v>
      </c>
    </row>
    <row r="13" spans="1:7" ht="12.75">
      <c r="A13" s="41"/>
      <c r="B13" s="42" t="s">
        <v>16</v>
      </c>
      <c r="C13" s="23"/>
      <c r="D13" s="24"/>
      <c r="E13" s="25">
        <f>SUM(E9:E12)</f>
        <v>364500150</v>
      </c>
      <c r="F13" s="31"/>
      <c r="G13" s="27">
        <f>SUM(G9:G12)</f>
        <v>246931.01</v>
      </c>
    </row>
    <row r="14" spans="1:7" ht="12.75">
      <c r="A14" s="39" t="s">
        <v>141</v>
      </c>
      <c r="B14" s="19" t="s">
        <v>142</v>
      </c>
      <c r="C14" s="17">
        <v>40</v>
      </c>
      <c r="D14" s="18" t="s">
        <v>7</v>
      </c>
      <c r="E14" s="20">
        <v>3499767369</v>
      </c>
      <c r="F14" s="21">
        <v>0.08094</v>
      </c>
      <c r="G14" s="22">
        <v>2832721.94</v>
      </c>
    </row>
    <row r="15" spans="1:7" ht="12.75">
      <c r="A15" s="39" t="s">
        <v>141</v>
      </c>
      <c r="B15" s="19" t="s">
        <v>142</v>
      </c>
      <c r="C15" s="17">
        <v>61</v>
      </c>
      <c r="D15" s="18" t="s">
        <v>143</v>
      </c>
      <c r="E15" s="20">
        <v>286815</v>
      </c>
      <c r="F15" s="21">
        <v>0.08094</v>
      </c>
      <c r="G15" s="22">
        <v>232.14</v>
      </c>
    </row>
    <row r="16" spans="1:7" ht="12.75">
      <c r="A16" s="41"/>
      <c r="B16" s="42" t="s">
        <v>16</v>
      </c>
      <c r="C16" s="23"/>
      <c r="D16" s="24"/>
      <c r="E16" s="25">
        <f>SUM(E14:E15)</f>
        <v>3500054184</v>
      </c>
      <c r="F16" s="31"/>
      <c r="G16" s="27">
        <f>SUM(G14:G15)</f>
        <v>2832954.08</v>
      </c>
    </row>
    <row r="17" spans="1:7" ht="12.75">
      <c r="A17" s="39" t="s">
        <v>141</v>
      </c>
      <c r="B17" s="19" t="s">
        <v>297</v>
      </c>
      <c r="C17" s="17">
        <v>40</v>
      </c>
      <c r="D17" s="18" t="s">
        <v>7</v>
      </c>
      <c r="E17" s="20">
        <v>3524801280</v>
      </c>
      <c r="F17" s="21">
        <v>0.096867</v>
      </c>
      <c r="G17" s="22">
        <v>3414379.21</v>
      </c>
    </row>
    <row r="18" spans="1:7" ht="12.75">
      <c r="A18" s="39" t="s">
        <v>141</v>
      </c>
      <c r="B18" s="19" t="s">
        <v>144</v>
      </c>
      <c r="C18" s="17">
        <v>61</v>
      </c>
      <c r="D18" s="18" t="s">
        <v>143</v>
      </c>
      <c r="E18" s="20">
        <v>286815</v>
      </c>
      <c r="F18" s="21">
        <v>0.096867</v>
      </c>
      <c r="G18" s="22">
        <v>277.83</v>
      </c>
    </row>
    <row r="19" spans="1:7" ht="12.75">
      <c r="A19" s="41"/>
      <c r="B19" s="42" t="s">
        <v>16</v>
      </c>
      <c r="C19" s="23"/>
      <c r="D19" s="24"/>
      <c r="E19" s="25">
        <f>SUM(E17:E18)</f>
        <v>3525088095</v>
      </c>
      <c r="F19" s="31"/>
      <c r="G19" s="27">
        <f>SUM(G17:G18)</f>
        <v>3414657.04</v>
      </c>
    </row>
    <row r="20" spans="1:7" ht="12.75">
      <c r="A20" s="39"/>
      <c r="B20" s="19"/>
      <c r="C20" s="17"/>
      <c r="D20" s="18"/>
      <c r="E20" s="20"/>
      <c r="F20" s="21"/>
      <c r="G20" s="22"/>
    </row>
    <row r="21" spans="1:7" ht="12.75">
      <c r="A21" s="41" t="s">
        <v>145</v>
      </c>
      <c r="B21" s="30" t="s">
        <v>146</v>
      </c>
      <c r="C21" s="23">
        <v>40</v>
      </c>
      <c r="D21" s="24" t="s">
        <v>7</v>
      </c>
      <c r="E21" s="25">
        <v>775929806</v>
      </c>
      <c r="F21" s="31">
        <v>0.026075</v>
      </c>
      <c r="G21" s="27">
        <v>202325.23</v>
      </c>
    </row>
    <row r="22" spans="1:7" ht="12.75">
      <c r="A22" s="39" t="s">
        <v>325</v>
      </c>
      <c r="B22" s="19" t="s">
        <v>326</v>
      </c>
      <c r="C22" s="17">
        <v>41</v>
      </c>
      <c r="D22" s="18" t="s">
        <v>149</v>
      </c>
      <c r="E22" s="20">
        <v>331493486</v>
      </c>
      <c r="F22" s="21">
        <v>0.166304</v>
      </c>
      <c r="G22" s="22">
        <v>551287.5</v>
      </c>
    </row>
    <row r="23" spans="1:7" ht="12.75">
      <c r="A23" s="39" t="s">
        <v>325</v>
      </c>
      <c r="B23" s="19" t="s">
        <v>326</v>
      </c>
      <c r="C23" s="17">
        <v>93</v>
      </c>
      <c r="D23" s="18" t="s">
        <v>241</v>
      </c>
      <c r="E23" s="20">
        <v>8975923</v>
      </c>
      <c r="F23" s="21">
        <v>0.166304</v>
      </c>
      <c r="G23" s="22">
        <v>14927.34</v>
      </c>
    </row>
    <row r="24" spans="1:7" ht="12.75">
      <c r="A24" s="41"/>
      <c r="B24" s="42" t="s">
        <v>16</v>
      </c>
      <c r="C24" s="23"/>
      <c r="D24" s="24"/>
      <c r="E24" s="25">
        <f>SUM(E22:E23)</f>
        <v>340469409</v>
      </c>
      <c r="F24" s="31"/>
      <c r="G24" s="27">
        <f>SUM(G22:G23)</f>
        <v>566214.84</v>
      </c>
    </row>
    <row r="25" spans="1:7" ht="12.75">
      <c r="A25" s="39" t="s">
        <v>147</v>
      </c>
      <c r="B25" s="19" t="s">
        <v>148</v>
      </c>
      <c r="C25" s="17">
        <v>40</v>
      </c>
      <c r="D25" s="18" t="s">
        <v>7</v>
      </c>
      <c r="E25" s="20">
        <v>412249</v>
      </c>
      <c r="F25" s="21">
        <v>0.023611</v>
      </c>
      <c r="G25" s="22">
        <v>97.34</v>
      </c>
    </row>
    <row r="26" spans="1:7" ht="12.75">
      <c r="A26" s="39" t="s">
        <v>147</v>
      </c>
      <c r="B26" s="19" t="s">
        <v>148</v>
      </c>
      <c r="C26" s="17">
        <v>41</v>
      </c>
      <c r="D26" s="18" t="s">
        <v>149</v>
      </c>
      <c r="E26" s="20">
        <v>1667931557</v>
      </c>
      <c r="F26" s="21">
        <v>0.023611</v>
      </c>
      <c r="G26" s="22">
        <v>393815.93</v>
      </c>
    </row>
    <row r="27" spans="1:7" ht="12.75">
      <c r="A27" s="41"/>
      <c r="B27" s="42" t="s">
        <v>16</v>
      </c>
      <c r="C27" s="23"/>
      <c r="D27" s="24"/>
      <c r="E27" s="25">
        <f>SUM(E25:E26)</f>
        <v>1668343806</v>
      </c>
      <c r="F27" s="31"/>
      <c r="G27" s="27">
        <f>SUM(G25:G26)</f>
        <v>393913.27</v>
      </c>
    </row>
    <row r="28" spans="1:7" ht="12.75">
      <c r="A28" s="39" t="s">
        <v>150</v>
      </c>
      <c r="B28" s="19" t="s">
        <v>151</v>
      </c>
      <c r="C28" s="17">
        <v>32</v>
      </c>
      <c r="D28" s="18" t="s">
        <v>131</v>
      </c>
      <c r="E28" s="20">
        <v>8549490</v>
      </c>
      <c r="F28" s="21">
        <v>0.057596</v>
      </c>
      <c r="G28" s="22">
        <v>4924.16</v>
      </c>
    </row>
    <row r="29" spans="1:7" ht="12.75">
      <c r="A29" s="39" t="s">
        <v>150</v>
      </c>
      <c r="B29" s="19" t="s">
        <v>151</v>
      </c>
      <c r="C29" s="17">
        <v>43</v>
      </c>
      <c r="D29" s="18" t="s">
        <v>152</v>
      </c>
      <c r="E29" s="20">
        <v>341488048</v>
      </c>
      <c r="F29" s="21">
        <v>0.057596</v>
      </c>
      <c r="G29" s="22">
        <v>196683.93</v>
      </c>
    </row>
    <row r="30" spans="1:7" ht="12.75">
      <c r="A30" s="39" t="s">
        <v>150</v>
      </c>
      <c r="B30" s="19" t="s">
        <v>151</v>
      </c>
      <c r="C30" s="17">
        <v>44</v>
      </c>
      <c r="D30" s="18" t="s">
        <v>153</v>
      </c>
      <c r="E30" s="20">
        <v>725450</v>
      </c>
      <c r="F30" s="21">
        <v>0.057596</v>
      </c>
      <c r="G30" s="22">
        <v>417.83</v>
      </c>
    </row>
    <row r="31" spans="1:7" ht="12.75">
      <c r="A31" s="39" t="s">
        <v>150</v>
      </c>
      <c r="B31" s="19" t="s">
        <v>151</v>
      </c>
      <c r="C31" s="17">
        <v>68</v>
      </c>
      <c r="D31" s="18" t="s">
        <v>95</v>
      </c>
      <c r="E31" s="20">
        <v>121018</v>
      </c>
      <c r="F31" s="21">
        <v>0.057596</v>
      </c>
      <c r="G31" s="22">
        <v>69.71</v>
      </c>
    </row>
    <row r="32" spans="1:7" ht="12.75">
      <c r="A32" s="41"/>
      <c r="B32" s="42" t="s">
        <v>16</v>
      </c>
      <c r="C32" s="23"/>
      <c r="D32" s="24"/>
      <c r="E32" s="25">
        <f>SUM(E28:E31)</f>
        <v>350884006</v>
      </c>
      <c r="F32" s="31"/>
      <c r="G32" s="27">
        <f>SUM(G28:G31)</f>
        <v>202095.62999999998</v>
      </c>
    </row>
    <row r="33" spans="1:7" ht="12.75">
      <c r="A33" s="39" t="s">
        <v>154</v>
      </c>
      <c r="B33" s="19" t="s">
        <v>155</v>
      </c>
      <c r="C33" s="17">
        <v>44</v>
      </c>
      <c r="D33" s="18" t="s">
        <v>153</v>
      </c>
      <c r="E33" s="20">
        <v>390982042</v>
      </c>
      <c r="F33" s="21">
        <v>0.116131</v>
      </c>
      <c r="G33" s="22">
        <v>454052.55</v>
      </c>
    </row>
    <row r="34" spans="1:7" ht="12.75">
      <c r="A34" s="39" t="s">
        <v>154</v>
      </c>
      <c r="B34" s="19" t="s">
        <v>155</v>
      </c>
      <c r="C34" s="17">
        <v>73</v>
      </c>
      <c r="D34" s="18" t="s">
        <v>156</v>
      </c>
      <c r="E34" s="20">
        <v>20943130</v>
      </c>
      <c r="F34" s="21">
        <v>0.116131</v>
      </c>
      <c r="G34" s="22">
        <v>24321.5</v>
      </c>
    </row>
    <row r="35" spans="1:7" ht="12.75">
      <c r="A35" s="41"/>
      <c r="B35" s="42" t="s">
        <v>16</v>
      </c>
      <c r="C35" s="23"/>
      <c r="D35" s="24"/>
      <c r="E35" s="25">
        <f>SUM(E33:E34)</f>
        <v>411925172</v>
      </c>
      <c r="F35" s="31"/>
      <c r="G35" s="27">
        <f>SUM(G33:G34)</f>
        <v>478374.05</v>
      </c>
    </row>
    <row r="36" spans="1:7" ht="12.75">
      <c r="A36" s="41" t="s">
        <v>157</v>
      </c>
      <c r="B36" s="30" t="s">
        <v>158</v>
      </c>
      <c r="C36" s="23">
        <v>45</v>
      </c>
      <c r="D36" s="24" t="s">
        <v>11</v>
      </c>
      <c r="E36" s="25">
        <v>1068998707</v>
      </c>
      <c r="F36" s="31">
        <v>0.04</v>
      </c>
      <c r="G36" s="27">
        <v>427601.29</v>
      </c>
    </row>
    <row r="37" spans="1:7" ht="12.75">
      <c r="A37" s="39" t="s">
        <v>159</v>
      </c>
      <c r="B37" s="19" t="s">
        <v>160</v>
      </c>
      <c r="C37" s="17">
        <v>39</v>
      </c>
      <c r="D37" s="18" t="s">
        <v>134</v>
      </c>
      <c r="E37" s="20">
        <v>1632020</v>
      </c>
      <c r="F37" s="21">
        <v>0.073827</v>
      </c>
      <c r="G37" s="22">
        <v>1204.89</v>
      </c>
    </row>
    <row r="38" spans="1:7" ht="12.75">
      <c r="A38" s="39" t="s">
        <v>159</v>
      </c>
      <c r="B38" s="19" t="s">
        <v>160</v>
      </c>
      <c r="C38" s="17">
        <v>47</v>
      </c>
      <c r="D38" s="18" t="s">
        <v>135</v>
      </c>
      <c r="E38" s="20">
        <v>634606832</v>
      </c>
      <c r="F38" s="21">
        <v>0.073827</v>
      </c>
      <c r="G38" s="22">
        <v>468510.9</v>
      </c>
    </row>
    <row r="39" spans="1:7" ht="12.75">
      <c r="A39" s="41"/>
      <c r="B39" s="42" t="s">
        <v>16</v>
      </c>
      <c r="C39" s="23"/>
      <c r="D39" s="24"/>
      <c r="E39" s="25">
        <f>SUM(E37:E38)</f>
        <v>636238852</v>
      </c>
      <c r="F39" s="31"/>
      <c r="G39" s="27">
        <f>SUM(G37:G38)</f>
        <v>469715.79000000004</v>
      </c>
    </row>
    <row r="40" spans="1:7" ht="12.75">
      <c r="A40" s="47"/>
      <c r="B40" s="51"/>
      <c r="C40" s="47"/>
      <c r="D40" s="19"/>
      <c r="E40" s="48"/>
      <c r="F40" s="49"/>
      <c r="G40" s="50"/>
    </row>
    <row r="41" ht="12.75">
      <c r="G41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 Annual Report&amp;R&amp;"Times New Roman,Regular"&amp;9Table 14, Page  77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161</v>
      </c>
      <c r="B4" s="19" t="s">
        <v>162</v>
      </c>
      <c r="C4" s="17">
        <v>49</v>
      </c>
      <c r="D4" s="18" t="s">
        <v>129</v>
      </c>
      <c r="E4" s="20">
        <v>264438485</v>
      </c>
      <c r="F4" s="21">
        <v>0.05284</v>
      </c>
      <c r="G4" s="22">
        <v>139729.86</v>
      </c>
    </row>
    <row r="5" spans="1:7" ht="12.75">
      <c r="A5" s="39" t="s">
        <v>161</v>
      </c>
      <c r="B5" s="19" t="s">
        <v>162</v>
      </c>
      <c r="C5" s="17">
        <v>66</v>
      </c>
      <c r="D5" s="18" t="s">
        <v>58</v>
      </c>
      <c r="E5" s="20">
        <v>56713410</v>
      </c>
      <c r="F5" s="21">
        <v>0.05284</v>
      </c>
      <c r="G5" s="22">
        <v>29967.42</v>
      </c>
    </row>
    <row r="6" spans="1:7" ht="12.75">
      <c r="A6" s="41"/>
      <c r="B6" s="42" t="s">
        <v>16</v>
      </c>
      <c r="C6" s="23"/>
      <c r="D6" s="24"/>
      <c r="E6" s="25">
        <f>SUM(E4:E5)</f>
        <v>321151895</v>
      </c>
      <c r="F6" s="31"/>
      <c r="G6" s="27">
        <f>SUM(G4:G5)</f>
        <v>169697.27999999997</v>
      </c>
    </row>
    <row r="7" spans="1:7" ht="12.75">
      <c r="A7" s="39" t="s">
        <v>164</v>
      </c>
      <c r="B7" s="19" t="s">
        <v>165</v>
      </c>
      <c r="C7" s="17">
        <v>50</v>
      </c>
      <c r="D7" s="18" t="s">
        <v>8</v>
      </c>
      <c r="E7" s="20">
        <v>359037858</v>
      </c>
      <c r="F7" s="21">
        <v>0.003568</v>
      </c>
      <c r="G7" s="22">
        <v>12810.54</v>
      </c>
    </row>
    <row r="8" spans="1:7" ht="12.75">
      <c r="A8" s="39" t="s">
        <v>164</v>
      </c>
      <c r="B8" s="19" t="s">
        <v>165</v>
      </c>
      <c r="C8" s="17">
        <v>69</v>
      </c>
      <c r="D8" s="18" t="s">
        <v>23</v>
      </c>
      <c r="E8" s="20">
        <v>150560040</v>
      </c>
      <c r="F8" s="21">
        <v>0.003568</v>
      </c>
      <c r="G8" s="22">
        <v>5372</v>
      </c>
    </row>
    <row r="9" spans="1:7" ht="12.75">
      <c r="A9" s="41"/>
      <c r="B9" s="42" t="s">
        <v>16</v>
      </c>
      <c r="C9" s="23"/>
      <c r="D9" s="24"/>
      <c r="E9" s="25">
        <f>SUM(E7:E8)</f>
        <v>509597898</v>
      </c>
      <c r="F9" s="26"/>
      <c r="G9" s="27">
        <f>SUM(G7:G8)</f>
        <v>18182.54</v>
      </c>
    </row>
    <row r="10" spans="1:7" ht="12.75">
      <c r="A10" s="39" t="s">
        <v>164</v>
      </c>
      <c r="B10" s="19" t="s">
        <v>166</v>
      </c>
      <c r="C10" s="17">
        <v>50</v>
      </c>
      <c r="D10" s="18" t="s">
        <v>8</v>
      </c>
      <c r="E10" s="20">
        <v>359037858</v>
      </c>
      <c r="F10" s="21">
        <v>0.007123</v>
      </c>
      <c r="G10" s="22">
        <v>25574.47</v>
      </c>
    </row>
    <row r="11" spans="1:7" ht="12.75">
      <c r="A11" s="39" t="s">
        <v>164</v>
      </c>
      <c r="B11" s="19" t="s">
        <v>166</v>
      </c>
      <c r="C11" s="17">
        <v>69</v>
      </c>
      <c r="D11" s="18" t="s">
        <v>23</v>
      </c>
      <c r="E11" s="20">
        <v>94770702</v>
      </c>
      <c r="F11" s="21">
        <v>0.007123</v>
      </c>
      <c r="G11" s="22">
        <v>6750.57</v>
      </c>
    </row>
    <row r="12" spans="1:7" ht="12.75">
      <c r="A12" s="41"/>
      <c r="B12" s="42" t="s">
        <v>16</v>
      </c>
      <c r="C12" s="23"/>
      <c r="D12" s="24"/>
      <c r="E12" s="25">
        <f>SUM(E10:E11)</f>
        <v>453808560</v>
      </c>
      <c r="F12" s="26"/>
      <c r="G12" s="27">
        <f>SUM(G10:G11)</f>
        <v>32325.04</v>
      </c>
    </row>
    <row r="13" spans="1:7" ht="12.75">
      <c r="A13" s="39" t="s">
        <v>298</v>
      </c>
      <c r="B13" s="19" t="s">
        <v>299</v>
      </c>
      <c r="C13" s="17">
        <v>1</v>
      </c>
      <c r="D13" s="18" t="s">
        <v>6</v>
      </c>
      <c r="E13" s="20">
        <v>6456381</v>
      </c>
      <c r="F13" s="21">
        <v>0.141889</v>
      </c>
      <c r="G13" s="22">
        <v>9160.9</v>
      </c>
    </row>
    <row r="14" spans="1:7" ht="12.75">
      <c r="A14" s="39" t="s">
        <v>298</v>
      </c>
      <c r="B14" s="19" t="s">
        <v>299</v>
      </c>
      <c r="C14" s="17">
        <v>31</v>
      </c>
      <c r="D14" s="18" t="s">
        <v>300</v>
      </c>
      <c r="E14" s="20">
        <v>132240079</v>
      </c>
      <c r="F14" s="21">
        <v>0.141889</v>
      </c>
      <c r="G14" s="22">
        <v>187634.19</v>
      </c>
    </row>
    <row r="15" spans="1:7" ht="12.75">
      <c r="A15" s="39" t="s">
        <v>298</v>
      </c>
      <c r="B15" s="19" t="s">
        <v>299</v>
      </c>
      <c r="C15" s="17">
        <v>50</v>
      </c>
      <c r="D15" s="18" t="s">
        <v>8</v>
      </c>
      <c r="E15" s="20">
        <v>1075598334</v>
      </c>
      <c r="F15" s="21">
        <v>0.141889</v>
      </c>
      <c r="G15" s="22">
        <v>1526157.4</v>
      </c>
    </row>
    <row r="16" spans="1:7" ht="12.75">
      <c r="A16" s="41"/>
      <c r="B16" s="42" t="s">
        <v>16</v>
      </c>
      <c r="C16" s="23"/>
      <c r="D16" s="24"/>
      <c r="E16" s="25">
        <f>SUM(E13:E15)</f>
        <v>1214294794</v>
      </c>
      <c r="F16" s="31"/>
      <c r="G16" s="27">
        <f>SUM(G13:G15)</f>
        <v>1722952.49</v>
      </c>
    </row>
    <row r="17" spans="1:7" ht="12.75">
      <c r="A17" s="39" t="s">
        <v>167</v>
      </c>
      <c r="B17" s="19" t="s">
        <v>168</v>
      </c>
      <c r="C17" s="17">
        <v>51</v>
      </c>
      <c r="D17" s="18" t="s">
        <v>94</v>
      </c>
      <c r="E17" s="20">
        <v>1183327660</v>
      </c>
      <c r="F17" s="21">
        <v>0.089451</v>
      </c>
      <c r="G17" s="22">
        <v>1058501.21</v>
      </c>
    </row>
    <row r="18" spans="1:7" ht="12.75">
      <c r="A18" s="39" t="s">
        <v>167</v>
      </c>
      <c r="B18" s="19" t="s">
        <v>168</v>
      </c>
      <c r="C18" s="17">
        <v>68</v>
      </c>
      <c r="D18" s="18" t="s">
        <v>95</v>
      </c>
      <c r="E18" s="20">
        <v>2798628</v>
      </c>
      <c r="F18" s="21">
        <v>0.089451</v>
      </c>
      <c r="G18" s="22">
        <v>2503.42</v>
      </c>
    </row>
    <row r="19" spans="1:7" ht="12.75">
      <c r="A19" s="41"/>
      <c r="B19" s="42" t="s">
        <v>16</v>
      </c>
      <c r="C19" s="23"/>
      <c r="D19" s="24"/>
      <c r="E19" s="25">
        <f>SUM(E17:E18)</f>
        <v>1186126288</v>
      </c>
      <c r="F19" s="31"/>
      <c r="G19" s="27">
        <f>SUM(G17:G18)</f>
        <v>1061004.63</v>
      </c>
    </row>
    <row r="20" spans="1:7" ht="12.75">
      <c r="A20" s="39" t="s">
        <v>169</v>
      </c>
      <c r="B20" s="19" t="s">
        <v>170</v>
      </c>
      <c r="C20" s="17">
        <v>51</v>
      </c>
      <c r="D20" s="18" t="s">
        <v>94</v>
      </c>
      <c r="E20" s="20">
        <v>429398731</v>
      </c>
      <c r="F20" s="21">
        <v>0.125183</v>
      </c>
      <c r="G20" s="22">
        <v>537535.07</v>
      </c>
    </row>
    <row r="21" spans="1:7" ht="12.75">
      <c r="A21" s="39" t="s">
        <v>169</v>
      </c>
      <c r="B21" s="19" t="s">
        <v>170</v>
      </c>
      <c r="C21" s="17">
        <v>56</v>
      </c>
      <c r="D21" s="18" t="s">
        <v>88</v>
      </c>
      <c r="E21" s="20">
        <v>363254</v>
      </c>
      <c r="F21" s="21">
        <v>0.125183</v>
      </c>
      <c r="G21" s="22">
        <v>454.73</v>
      </c>
    </row>
    <row r="22" spans="1:7" ht="12.75">
      <c r="A22" s="39" t="s">
        <v>169</v>
      </c>
      <c r="B22" s="19" t="s">
        <v>170</v>
      </c>
      <c r="C22" s="17">
        <v>68</v>
      </c>
      <c r="D22" s="18" t="s">
        <v>95</v>
      </c>
      <c r="E22" s="20">
        <v>54255318</v>
      </c>
      <c r="F22" s="21">
        <v>0.125183</v>
      </c>
      <c r="G22" s="22">
        <v>67918.53</v>
      </c>
    </row>
    <row r="23" spans="1:7" ht="12.75">
      <c r="A23" s="41"/>
      <c r="B23" s="42" t="s">
        <v>16</v>
      </c>
      <c r="C23" s="23"/>
      <c r="D23" s="24"/>
      <c r="E23" s="25">
        <f>SUM(E20:E22)</f>
        <v>484017303</v>
      </c>
      <c r="F23" s="31"/>
      <c r="G23" s="27">
        <f>SUM(G20:G22)</f>
        <v>605908.33</v>
      </c>
    </row>
    <row r="24" spans="1:7" ht="12.75">
      <c r="A24" s="39" t="s">
        <v>338</v>
      </c>
      <c r="B24" s="19" t="s">
        <v>339</v>
      </c>
      <c r="C24" s="17">
        <v>54</v>
      </c>
      <c r="D24" s="18" t="s">
        <v>12</v>
      </c>
      <c r="E24" s="20">
        <v>250489307</v>
      </c>
      <c r="F24" s="21">
        <v>0.056667</v>
      </c>
      <c r="G24" s="22">
        <v>141944.86</v>
      </c>
    </row>
    <row r="25" spans="1:7" ht="12.75">
      <c r="A25" s="39" t="s">
        <v>338</v>
      </c>
      <c r="B25" s="19" t="s">
        <v>340</v>
      </c>
      <c r="C25" s="17">
        <v>14</v>
      </c>
      <c r="D25" s="18" t="s">
        <v>61</v>
      </c>
      <c r="E25" s="20">
        <v>105183666</v>
      </c>
      <c r="F25" s="21">
        <v>0.056667</v>
      </c>
      <c r="G25" s="22">
        <v>59604.46</v>
      </c>
    </row>
    <row r="26" spans="1:7" ht="12.75">
      <c r="A26" s="39" t="s">
        <v>338</v>
      </c>
      <c r="B26" s="19" t="s">
        <v>340</v>
      </c>
      <c r="C26" s="17">
        <v>70</v>
      </c>
      <c r="D26" s="18" t="s">
        <v>201</v>
      </c>
      <c r="E26" s="20">
        <v>18195381</v>
      </c>
      <c r="F26" s="21">
        <v>0.056667</v>
      </c>
      <c r="G26" s="22">
        <v>10310.82</v>
      </c>
    </row>
    <row r="27" spans="1:7" ht="12.75">
      <c r="A27" s="41"/>
      <c r="B27" s="42" t="s">
        <v>16</v>
      </c>
      <c r="C27" s="23"/>
      <c r="D27" s="24"/>
      <c r="E27" s="25">
        <f>SUM(E24:E26)</f>
        <v>373868354</v>
      </c>
      <c r="F27" s="31"/>
      <c r="G27" s="27">
        <f>SUM(G24:G26)</f>
        <v>211860.13999999998</v>
      </c>
    </row>
    <row r="28" spans="1:7" ht="12.75">
      <c r="A28" s="39" t="s">
        <v>171</v>
      </c>
      <c r="B28" s="19" t="s">
        <v>173</v>
      </c>
      <c r="C28" s="17">
        <v>54</v>
      </c>
      <c r="D28" s="18" t="s">
        <v>12</v>
      </c>
      <c r="E28" s="20">
        <v>313765138</v>
      </c>
      <c r="F28" s="21">
        <v>0.073718</v>
      </c>
      <c r="G28" s="22">
        <v>231301.56</v>
      </c>
    </row>
    <row r="29" spans="1:7" ht="12.75">
      <c r="A29" s="39" t="s">
        <v>171</v>
      </c>
      <c r="B29" s="19" t="s">
        <v>172</v>
      </c>
      <c r="C29" s="17">
        <v>45</v>
      </c>
      <c r="D29" s="18" t="s">
        <v>11</v>
      </c>
      <c r="E29" s="20">
        <v>1549032</v>
      </c>
      <c r="F29" s="21">
        <v>0.073718</v>
      </c>
      <c r="G29" s="22">
        <v>1141.92</v>
      </c>
    </row>
    <row r="30" spans="1:7" ht="12.75">
      <c r="A30" s="41"/>
      <c r="B30" s="42" t="s">
        <v>16</v>
      </c>
      <c r="C30" s="23"/>
      <c r="D30" s="24"/>
      <c r="E30" s="25">
        <f>SUM(E28:E29)</f>
        <v>315314170</v>
      </c>
      <c r="F30" s="31"/>
      <c r="G30" s="27">
        <f>SUM(G28:G29)</f>
        <v>232443.48</v>
      </c>
    </row>
    <row r="31" spans="1:7" ht="12.75">
      <c r="A31" s="39" t="s">
        <v>174</v>
      </c>
      <c r="B31" s="19" t="s">
        <v>175</v>
      </c>
      <c r="C31" s="17">
        <v>55</v>
      </c>
      <c r="D31" s="18" t="s">
        <v>130</v>
      </c>
      <c r="E31" s="20">
        <v>22520607818</v>
      </c>
      <c r="F31" s="21">
        <v>0.006579</v>
      </c>
      <c r="G31" s="22">
        <v>1481659.65</v>
      </c>
    </row>
    <row r="32" spans="1:7" ht="12.75">
      <c r="A32" s="39" t="s">
        <v>174</v>
      </c>
      <c r="B32" s="19" t="s">
        <v>177</v>
      </c>
      <c r="C32" s="17">
        <v>55</v>
      </c>
      <c r="D32" s="18" t="s">
        <v>130</v>
      </c>
      <c r="E32" s="20">
        <v>23524896653</v>
      </c>
      <c r="F32" s="21">
        <v>0.046765</v>
      </c>
      <c r="G32" s="22">
        <v>11001447.75</v>
      </c>
    </row>
    <row r="33" spans="1:7" ht="12.75">
      <c r="A33" s="39" t="s">
        <v>174</v>
      </c>
      <c r="B33" s="19" t="s">
        <v>176</v>
      </c>
      <c r="C33" s="17">
        <v>55</v>
      </c>
      <c r="D33" s="18" t="s">
        <v>130</v>
      </c>
      <c r="E33" s="20">
        <v>24434715854</v>
      </c>
      <c r="F33" s="21">
        <v>0.032147</v>
      </c>
      <c r="G33" s="22">
        <v>7855058.85</v>
      </c>
    </row>
    <row r="34" spans="1:7" ht="12.75">
      <c r="A34" s="47" t="s">
        <v>174</v>
      </c>
      <c r="B34" s="19" t="s">
        <v>359</v>
      </c>
      <c r="C34" s="47">
        <v>55</v>
      </c>
      <c r="D34" s="18" t="s">
        <v>130</v>
      </c>
      <c r="E34" s="74">
        <v>24780602572</v>
      </c>
      <c r="F34" s="21">
        <v>0.06815</v>
      </c>
      <c r="G34" s="22">
        <v>16888011.91</v>
      </c>
    </row>
    <row r="35" spans="1:7" ht="12.75">
      <c r="A35" s="59"/>
      <c r="B35" s="43" t="s">
        <v>16</v>
      </c>
      <c r="C35" s="59"/>
      <c r="D35" s="61"/>
      <c r="E35" s="60">
        <f>SUM(E31:E34)</f>
        <v>95260822897</v>
      </c>
      <c r="F35" s="62"/>
      <c r="G35" s="63">
        <f>SUM(G31:G34)</f>
        <v>37226178.16</v>
      </c>
    </row>
    <row r="36" spans="1:7" ht="12.75">
      <c r="A36" s="39" t="s">
        <v>178</v>
      </c>
      <c r="B36" s="19" t="s">
        <v>182</v>
      </c>
      <c r="C36" s="17">
        <v>13</v>
      </c>
      <c r="D36" s="18" t="s">
        <v>52</v>
      </c>
      <c r="E36" s="20">
        <v>357975836</v>
      </c>
      <c r="F36" s="21">
        <v>0.032664</v>
      </c>
      <c r="G36" s="22">
        <v>116929.45</v>
      </c>
    </row>
    <row r="37" spans="1:7" ht="12.75">
      <c r="A37" s="39" t="s">
        <v>178</v>
      </c>
      <c r="B37" s="19" t="s">
        <v>182</v>
      </c>
      <c r="C37" s="17">
        <v>55</v>
      </c>
      <c r="D37" s="18" t="s">
        <v>130</v>
      </c>
      <c r="E37" s="20">
        <v>2349004490</v>
      </c>
      <c r="F37" s="21">
        <v>0.032664</v>
      </c>
      <c r="G37" s="22">
        <v>767281.14</v>
      </c>
    </row>
    <row r="38" spans="1:7" ht="12.75">
      <c r="A38" s="39" t="s">
        <v>178</v>
      </c>
      <c r="B38" s="19" t="s">
        <v>182</v>
      </c>
      <c r="C38" s="17">
        <v>66</v>
      </c>
      <c r="D38" s="18" t="s">
        <v>58</v>
      </c>
      <c r="E38" s="20">
        <v>78665479</v>
      </c>
      <c r="F38" s="21">
        <v>0.032664</v>
      </c>
      <c r="G38" s="22">
        <v>25695.25</v>
      </c>
    </row>
    <row r="39" spans="1:7" ht="12.75">
      <c r="A39" s="39" t="s">
        <v>178</v>
      </c>
      <c r="B39" s="19" t="s">
        <v>182</v>
      </c>
      <c r="C39" s="17">
        <v>78</v>
      </c>
      <c r="D39" s="18" t="s">
        <v>45</v>
      </c>
      <c r="E39" s="20">
        <v>11153371</v>
      </c>
      <c r="F39" s="21">
        <v>0.032664</v>
      </c>
      <c r="G39" s="22">
        <v>3643.14</v>
      </c>
    </row>
    <row r="40" spans="1:7" ht="12.75">
      <c r="A40" s="41"/>
      <c r="B40" s="42" t="s">
        <v>16</v>
      </c>
      <c r="C40" s="23"/>
      <c r="D40" s="24"/>
      <c r="E40" s="25">
        <f>SUM(E36:E39)</f>
        <v>2796799176</v>
      </c>
      <c r="F40" s="31"/>
      <c r="G40" s="27">
        <f>SUM(G36:G39)</f>
        <v>913548.98</v>
      </c>
    </row>
    <row r="43" ht="12.75">
      <c r="G43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78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178</v>
      </c>
      <c r="B4" s="19" t="s">
        <v>180</v>
      </c>
      <c r="C4" s="17">
        <v>13</v>
      </c>
      <c r="D4" s="18" t="s">
        <v>52</v>
      </c>
      <c r="E4" s="20">
        <v>357975836</v>
      </c>
      <c r="F4" s="21">
        <v>0.007493</v>
      </c>
      <c r="G4" s="22">
        <v>26823.15</v>
      </c>
    </row>
    <row r="5" spans="1:7" ht="12.75">
      <c r="A5" s="39" t="s">
        <v>178</v>
      </c>
      <c r="B5" s="19" t="s">
        <v>180</v>
      </c>
      <c r="C5" s="17">
        <v>55</v>
      </c>
      <c r="D5" s="18" t="s">
        <v>130</v>
      </c>
      <c r="E5" s="20">
        <v>2352418328</v>
      </c>
      <c r="F5" s="21">
        <v>0.007493</v>
      </c>
      <c r="G5" s="22">
        <v>176269.04</v>
      </c>
    </row>
    <row r="6" spans="1:7" ht="12.75">
      <c r="A6" s="39" t="s">
        <v>178</v>
      </c>
      <c r="B6" s="19" t="s">
        <v>180</v>
      </c>
      <c r="C6" s="17">
        <v>66</v>
      </c>
      <c r="D6" s="18" t="s">
        <v>58</v>
      </c>
      <c r="E6" s="20">
        <v>78665479</v>
      </c>
      <c r="F6" s="21">
        <v>0.007493</v>
      </c>
      <c r="G6" s="22">
        <v>5894.47</v>
      </c>
    </row>
    <row r="7" spans="1:7" ht="12.75">
      <c r="A7" s="39" t="s">
        <v>178</v>
      </c>
      <c r="B7" s="19" t="s">
        <v>180</v>
      </c>
      <c r="C7" s="17">
        <v>78</v>
      </c>
      <c r="D7" s="18" t="s">
        <v>45</v>
      </c>
      <c r="E7" s="20">
        <v>11153371</v>
      </c>
      <c r="F7" s="21">
        <v>0.007493</v>
      </c>
      <c r="G7" s="22">
        <v>835.72</v>
      </c>
    </row>
    <row r="8" spans="1:7" ht="12.75">
      <c r="A8" s="41"/>
      <c r="B8" s="42" t="s">
        <v>16</v>
      </c>
      <c r="C8" s="23"/>
      <c r="D8" s="24"/>
      <c r="E8" s="25">
        <f>SUM(E4:E7)</f>
        <v>2800213014</v>
      </c>
      <c r="F8" s="31"/>
      <c r="G8" s="27">
        <f>SUM(G4:G7)</f>
        <v>209822.38</v>
      </c>
    </row>
    <row r="9" spans="1:7" ht="12.75">
      <c r="A9" s="39" t="s">
        <v>178</v>
      </c>
      <c r="B9" s="19" t="s">
        <v>179</v>
      </c>
      <c r="C9" s="17">
        <v>13</v>
      </c>
      <c r="D9" s="18" t="s">
        <v>52</v>
      </c>
      <c r="E9" s="20">
        <v>357975836</v>
      </c>
      <c r="F9" s="21">
        <v>0.008055</v>
      </c>
      <c r="G9" s="22">
        <v>28835</v>
      </c>
    </row>
    <row r="10" spans="1:7" ht="12.75">
      <c r="A10" s="39" t="s">
        <v>178</v>
      </c>
      <c r="B10" s="19" t="s">
        <v>179</v>
      </c>
      <c r="C10" s="17">
        <v>55</v>
      </c>
      <c r="D10" s="18" t="s">
        <v>130</v>
      </c>
      <c r="E10" s="20">
        <v>1649771233</v>
      </c>
      <c r="F10" s="21">
        <v>0.008062</v>
      </c>
      <c r="G10" s="22">
        <v>133006.13</v>
      </c>
    </row>
    <row r="11" spans="1:7" ht="12.75">
      <c r="A11" s="41"/>
      <c r="B11" s="42" t="s">
        <v>16</v>
      </c>
      <c r="C11" s="23"/>
      <c r="D11" s="24"/>
      <c r="E11" s="25">
        <f>SUM(E9:E10)</f>
        <v>2007747069</v>
      </c>
      <c r="F11" s="31"/>
      <c r="G11" s="27">
        <f>SUM(G9:G10)</f>
        <v>161841.13</v>
      </c>
    </row>
    <row r="12" spans="1:7" ht="12.75">
      <c r="A12" s="39" t="s">
        <v>178</v>
      </c>
      <c r="B12" s="19" t="s">
        <v>181</v>
      </c>
      <c r="C12" s="17">
        <v>13</v>
      </c>
      <c r="D12" s="18" t="s">
        <v>52</v>
      </c>
      <c r="E12" s="20">
        <v>357975836</v>
      </c>
      <c r="F12" s="21">
        <v>0.018546</v>
      </c>
      <c r="G12" s="22">
        <v>66390.28</v>
      </c>
    </row>
    <row r="13" spans="1:7" ht="12.75">
      <c r="A13" s="39" t="s">
        <v>178</v>
      </c>
      <c r="B13" s="19" t="s">
        <v>181</v>
      </c>
      <c r="C13" s="17">
        <v>55</v>
      </c>
      <c r="D13" s="18" t="s">
        <v>130</v>
      </c>
      <c r="E13" s="20">
        <v>1641603633</v>
      </c>
      <c r="F13" s="21">
        <v>0.018546</v>
      </c>
      <c r="G13" s="22">
        <v>304453.39</v>
      </c>
    </row>
    <row r="14" spans="1:7" ht="12.75">
      <c r="A14" s="41"/>
      <c r="B14" s="42" t="s">
        <v>16</v>
      </c>
      <c r="C14" s="23"/>
      <c r="D14" s="24"/>
      <c r="E14" s="25">
        <f>SUM(E12:E13)</f>
        <v>1999579469</v>
      </c>
      <c r="F14" s="31"/>
      <c r="G14" s="27">
        <f>SUM(G12:G13)</f>
        <v>370843.67000000004</v>
      </c>
    </row>
    <row r="15" spans="1:7" ht="12.75">
      <c r="A15" s="39" t="s">
        <v>178</v>
      </c>
      <c r="B15" s="19" t="s">
        <v>301</v>
      </c>
      <c r="C15" s="17">
        <v>13</v>
      </c>
      <c r="D15" s="18" t="s">
        <v>52</v>
      </c>
      <c r="E15" s="20">
        <v>357975836</v>
      </c>
      <c r="F15" s="21">
        <v>0.028508</v>
      </c>
      <c r="G15" s="22">
        <v>102051.78</v>
      </c>
    </row>
    <row r="16" spans="1:7" ht="12.75">
      <c r="A16" s="39" t="s">
        <v>178</v>
      </c>
      <c r="B16" s="19" t="s">
        <v>301</v>
      </c>
      <c r="C16" s="17">
        <v>55</v>
      </c>
      <c r="D16" s="18" t="s">
        <v>130</v>
      </c>
      <c r="E16" s="20">
        <v>1621821727</v>
      </c>
      <c r="F16" s="21">
        <v>0.028508</v>
      </c>
      <c r="G16" s="22">
        <v>462350.5</v>
      </c>
    </row>
    <row r="17" spans="1:7" ht="12.75">
      <c r="A17" s="39" t="s">
        <v>178</v>
      </c>
      <c r="B17" s="19" t="s">
        <v>301</v>
      </c>
      <c r="C17" s="17">
        <v>66</v>
      </c>
      <c r="D17" s="18" t="s">
        <v>58</v>
      </c>
      <c r="E17" s="20">
        <v>78665479</v>
      </c>
      <c r="F17" s="21">
        <v>0.028508</v>
      </c>
      <c r="G17" s="22">
        <v>22426.01</v>
      </c>
    </row>
    <row r="18" spans="1:7" ht="12.75">
      <c r="A18" s="39" t="s">
        <v>178</v>
      </c>
      <c r="B18" s="19" t="s">
        <v>301</v>
      </c>
      <c r="C18" s="17">
        <v>78</v>
      </c>
      <c r="D18" s="18" t="s">
        <v>45</v>
      </c>
      <c r="E18" s="20">
        <v>11153371</v>
      </c>
      <c r="F18" s="21">
        <v>0.028508</v>
      </c>
      <c r="G18" s="22">
        <v>3179.61</v>
      </c>
    </row>
    <row r="19" spans="1:7" ht="12.75">
      <c r="A19" s="41"/>
      <c r="B19" s="42" t="s">
        <v>16</v>
      </c>
      <c r="C19" s="23"/>
      <c r="D19" s="24"/>
      <c r="E19" s="25">
        <f>SUM(E15:E18)</f>
        <v>2069616413</v>
      </c>
      <c r="F19" s="31"/>
      <c r="G19" s="27">
        <f>SUM(G15:G18)</f>
        <v>590007.9</v>
      </c>
    </row>
    <row r="20" spans="1:7" ht="12.75">
      <c r="A20" s="39" t="s">
        <v>178</v>
      </c>
      <c r="B20" s="19" t="s">
        <v>327</v>
      </c>
      <c r="C20" s="17">
        <v>13</v>
      </c>
      <c r="D20" s="18" t="s">
        <v>52</v>
      </c>
      <c r="E20" s="20">
        <v>357975836</v>
      </c>
      <c r="F20" s="21">
        <v>0.02018</v>
      </c>
      <c r="G20" s="22">
        <v>72239.57</v>
      </c>
    </row>
    <row r="21" spans="1:7" ht="12.75">
      <c r="A21" s="39" t="s">
        <v>178</v>
      </c>
      <c r="B21" s="19" t="s">
        <v>327</v>
      </c>
      <c r="C21" s="17">
        <v>55</v>
      </c>
      <c r="D21" s="18" t="s">
        <v>130</v>
      </c>
      <c r="E21" s="20">
        <v>1621821727</v>
      </c>
      <c r="F21" s="21">
        <v>0.02018</v>
      </c>
      <c r="G21" s="22">
        <v>327285.22</v>
      </c>
    </row>
    <row r="22" spans="1:7" ht="12.75">
      <c r="A22" s="39" t="s">
        <v>178</v>
      </c>
      <c r="B22" s="19" t="s">
        <v>327</v>
      </c>
      <c r="C22" s="17">
        <v>66</v>
      </c>
      <c r="D22" s="18" t="s">
        <v>58</v>
      </c>
      <c r="E22" s="20">
        <v>78665479</v>
      </c>
      <c r="F22" s="21">
        <v>0.02018</v>
      </c>
      <c r="G22" s="22">
        <v>15874.75</v>
      </c>
    </row>
    <row r="23" spans="1:7" ht="12.75">
      <c r="A23" s="39" t="s">
        <v>178</v>
      </c>
      <c r="B23" s="19" t="s">
        <v>327</v>
      </c>
      <c r="C23" s="17">
        <v>78</v>
      </c>
      <c r="D23" s="18" t="s">
        <v>45</v>
      </c>
      <c r="E23" s="20">
        <v>11153371</v>
      </c>
      <c r="F23" s="21">
        <v>0.02018</v>
      </c>
      <c r="G23" s="22">
        <v>2250.77</v>
      </c>
    </row>
    <row r="24" spans="1:7" ht="12.75">
      <c r="A24" s="41"/>
      <c r="B24" s="42" t="s">
        <v>16</v>
      </c>
      <c r="C24" s="23"/>
      <c r="D24" s="24"/>
      <c r="E24" s="25">
        <f>SUM(E20:E23)</f>
        <v>2069616413</v>
      </c>
      <c r="F24" s="31"/>
      <c r="G24" s="27">
        <f>SUM(G20:G23)</f>
        <v>417650.31</v>
      </c>
    </row>
    <row r="25" spans="1:7" ht="12.75">
      <c r="A25" s="39" t="s">
        <v>183</v>
      </c>
      <c r="B25" s="19" t="s">
        <v>336</v>
      </c>
      <c r="C25" s="17">
        <v>55</v>
      </c>
      <c r="D25" s="18" t="s">
        <v>130</v>
      </c>
      <c r="E25" s="20">
        <v>394946621</v>
      </c>
      <c r="F25" s="21">
        <v>0.080743</v>
      </c>
      <c r="G25" s="22">
        <v>318892.38</v>
      </c>
    </row>
    <row r="26" spans="1:7" ht="12.75">
      <c r="A26" s="39" t="s">
        <v>183</v>
      </c>
      <c r="B26" s="19" t="s">
        <v>337</v>
      </c>
      <c r="C26" s="17">
        <v>80</v>
      </c>
      <c r="D26" s="18" t="s">
        <v>46</v>
      </c>
      <c r="E26" s="20">
        <v>10667654</v>
      </c>
      <c r="F26" s="21">
        <v>0.080743</v>
      </c>
      <c r="G26" s="22">
        <v>8613.39</v>
      </c>
    </row>
    <row r="27" spans="1:7" ht="12.75">
      <c r="A27" s="41"/>
      <c r="B27" s="42" t="s">
        <v>16</v>
      </c>
      <c r="C27" s="23"/>
      <c r="D27" s="24"/>
      <c r="E27" s="25">
        <f>SUM(E25:E26)</f>
        <v>405614275</v>
      </c>
      <c r="F27" s="31"/>
      <c r="G27" s="27">
        <f>SUM(G25:G26)</f>
        <v>327505.77</v>
      </c>
    </row>
    <row r="28" spans="1:7" ht="12.75">
      <c r="A28" s="39" t="s">
        <v>184</v>
      </c>
      <c r="B28" s="19" t="s">
        <v>185</v>
      </c>
      <c r="C28" s="17">
        <v>34</v>
      </c>
      <c r="D28" s="18" t="s">
        <v>127</v>
      </c>
      <c r="E28" s="20">
        <v>191153104</v>
      </c>
      <c r="F28" s="21">
        <v>0.07723</v>
      </c>
      <c r="G28" s="22">
        <v>147627.75</v>
      </c>
    </row>
    <row r="29" spans="1:7" ht="12.75">
      <c r="A29" s="39" t="s">
        <v>184</v>
      </c>
      <c r="B29" s="19" t="s">
        <v>185</v>
      </c>
      <c r="C29" s="17">
        <v>55</v>
      </c>
      <c r="D29" s="18" t="s">
        <v>130</v>
      </c>
      <c r="E29" s="20">
        <v>1624761006</v>
      </c>
      <c r="F29" s="21">
        <v>0.07723</v>
      </c>
      <c r="G29" s="22">
        <v>1254805.09</v>
      </c>
    </row>
    <row r="30" spans="1:7" ht="12.75">
      <c r="A30" s="39" t="s">
        <v>184</v>
      </c>
      <c r="B30" s="19" t="s">
        <v>185</v>
      </c>
      <c r="C30" s="17">
        <v>66</v>
      </c>
      <c r="D30" s="18" t="s">
        <v>58</v>
      </c>
      <c r="E30" s="20">
        <v>7771144</v>
      </c>
      <c r="F30" s="21">
        <v>0.07723</v>
      </c>
      <c r="G30" s="22">
        <v>6001.67</v>
      </c>
    </row>
    <row r="31" spans="1:7" ht="12.75">
      <c r="A31" s="41"/>
      <c r="B31" s="42" t="s">
        <v>16</v>
      </c>
      <c r="C31" s="23"/>
      <c r="D31" s="24"/>
      <c r="E31" s="25">
        <f>SUM(E28:E30)</f>
        <v>1823685254</v>
      </c>
      <c r="F31" s="31"/>
      <c r="G31" s="27">
        <f>SUM(G28:G30)</f>
        <v>1408434.51</v>
      </c>
    </row>
    <row r="32" spans="1:7" ht="12.75">
      <c r="A32" s="39" t="s">
        <v>184</v>
      </c>
      <c r="B32" s="19" t="s">
        <v>186</v>
      </c>
      <c r="C32" s="17">
        <v>34</v>
      </c>
      <c r="D32" s="18" t="s">
        <v>127</v>
      </c>
      <c r="E32" s="20">
        <v>191153104</v>
      </c>
      <c r="F32" s="21">
        <v>0.032288</v>
      </c>
      <c r="G32" s="22">
        <v>61719.57</v>
      </c>
    </row>
    <row r="33" spans="1:7" ht="12.75">
      <c r="A33" s="39" t="s">
        <v>184</v>
      </c>
      <c r="B33" s="19" t="s">
        <v>186</v>
      </c>
      <c r="C33" s="17">
        <v>55</v>
      </c>
      <c r="D33" s="18" t="s">
        <v>130</v>
      </c>
      <c r="E33" s="20">
        <v>1348758274</v>
      </c>
      <c r="F33" s="21">
        <v>0.032288</v>
      </c>
      <c r="G33" s="22">
        <v>435488.87</v>
      </c>
    </row>
    <row r="34" spans="1:7" ht="12.75">
      <c r="A34" s="39" t="s">
        <v>184</v>
      </c>
      <c r="B34" s="19" t="s">
        <v>186</v>
      </c>
      <c r="C34" s="17">
        <v>66</v>
      </c>
      <c r="D34" s="18" t="s">
        <v>58</v>
      </c>
      <c r="E34" s="20">
        <v>7771144</v>
      </c>
      <c r="F34" s="21">
        <v>0.032288</v>
      </c>
      <c r="G34" s="22">
        <v>2509.17</v>
      </c>
    </row>
    <row r="35" spans="1:7" ht="12.75">
      <c r="A35" s="41"/>
      <c r="B35" s="42" t="s">
        <v>16</v>
      </c>
      <c r="C35" s="23"/>
      <c r="D35" s="24"/>
      <c r="E35" s="25">
        <f>SUM(E32:E34)</f>
        <v>1547682522</v>
      </c>
      <c r="F35" s="31"/>
      <c r="G35" s="27">
        <f>SUM(G32:G34)</f>
        <v>499717.61</v>
      </c>
    </row>
    <row r="36" spans="1:7" ht="12.75">
      <c r="A36" s="39" t="s">
        <v>187</v>
      </c>
      <c r="B36" s="19" t="s">
        <v>302</v>
      </c>
      <c r="C36" s="17">
        <v>12</v>
      </c>
      <c r="D36" s="18" t="s">
        <v>44</v>
      </c>
      <c r="E36" s="20">
        <v>823716</v>
      </c>
      <c r="F36" s="21">
        <v>0.082536</v>
      </c>
      <c r="G36" s="22">
        <v>679.86</v>
      </c>
    </row>
    <row r="37" spans="1:7" ht="12.75">
      <c r="A37" s="39" t="s">
        <v>187</v>
      </c>
      <c r="B37" s="19" t="s">
        <v>302</v>
      </c>
      <c r="C37" s="17">
        <v>55</v>
      </c>
      <c r="D37" s="18" t="s">
        <v>130</v>
      </c>
      <c r="E37" s="20">
        <v>414756265</v>
      </c>
      <c r="F37" s="21">
        <v>0.082536</v>
      </c>
      <c r="G37" s="22">
        <v>342323.83</v>
      </c>
    </row>
    <row r="38" spans="1:7" ht="12.75">
      <c r="A38" s="39" t="s">
        <v>187</v>
      </c>
      <c r="B38" s="19" t="s">
        <v>302</v>
      </c>
      <c r="C38" s="17">
        <v>78</v>
      </c>
      <c r="D38" s="18" t="s">
        <v>45</v>
      </c>
      <c r="E38" s="20">
        <v>343752461</v>
      </c>
      <c r="F38" s="21">
        <v>0.082536</v>
      </c>
      <c r="G38" s="22">
        <v>283720.46</v>
      </c>
    </row>
    <row r="39" spans="1:7" ht="12.75">
      <c r="A39" s="39" t="s">
        <v>187</v>
      </c>
      <c r="B39" s="19" t="s">
        <v>302</v>
      </c>
      <c r="C39" s="17">
        <v>80</v>
      </c>
      <c r="D39" s="18" t="s">
        <v>46</v>
      </c>
      <c r="E39" s="20">
        <v>9755457</v>
      </c>
      <c r="F39" s="21">
        <v>0.082536</v>
      </c>
      <c r="G39" s="22">
        <v>8051.78</v>
      </c>
    </row>
    <row r="40" spans="1:7" ht="12.75">
      <c r="A40" s="41"/>
      <c r="B40" s="42" t="s">
        <v>16</v>
      </c>
      <c r="C40" s="23"/>
      <c r="D40" s="24"/>
      <c r="E40" s="25">
        <f>SUM(E36:E39)</f>
        <v>769087899</v>
      </c>
      <c r="F40" s="31"/>
      <c r="G40" s="27">
        <f>SUM(G36:G39)</f>
        <v>634775.93</v>
      </c>
    </row>
    <row r="43" ht="12.75">
      <c r="G43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79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41" t="s">
        <v>188</v>
      </c>
      <c r="B4" s="30" t="s">
        <v>189</v>
      </c>
      <c r="C4" s="23">
        <v>56</v>
      </c>
      <c r="D4" s="24" t="s">
        <v>88</v>
      </c>
      <c r="E4" s="25">
        <v>312996843</v>
      </c>
      <c r="F4" s="31">
        <v>0.083152</v>
      </c>
      <c r="G4" s="27">
        <v>260263.71</v>
      </c>
    </row>
    <row r="5" spans="1:7" ht="12.75">
      <c r="A5" s="39"/>
      <c r="B5" s="19"/>
      <c r="C5" s="17"/>
      <c r="D5" s="18"/>
      <c r="E5" s="20"/>
      <c r="F5" s="21"/>
      <c r="G5" s="22"/>
    </row>
    <row r="6" spans="1:7" ht="12.75">
      <c r="A6" s="41" t="s">
        <v>328</v>
      </c>
      <c r="B6" s="30" t="s">
        <v>329</v>
      </c>
      <c r="C6" s="23">
        <v>56</v>
      </c>
      <c r="D6" s="24" t="s">
        <v>88</v>
      </c>
      <c r="E6" s="25">
        <v>287546116</v>
      </c>
      <c r="F6" s="31">
        <v>0.208811</v>
      </c>
      <c r="G6" s="27">
        <v>600428.86</v>
      </c>
    </row>
    <row r="7" spans="1:7" ht="12.75">
      <c r="A7" s="39"/>
      <c r="B7" s="19"/>
      <c r="C7" s="17"/>
      <c r="D7" s="18"/>
      <c r="E7" s="20"/>
      <c r="F7" s="21"/>
      <c r="G7" s="22"/>
    </row>
    <row r="8" spans="1:7" ht="12.75">
      <c r="A8" s="41" t="s">
        <v>190</v>
      </c>
      <c r="B8" s="30" t="s">
        <v>191</v>
      </c>
      <c r="C8" s="23">
        <v>56</v>
      </c>
      <c r="D8" s="24" t="s">
        <v>88</v>
      </c>
      <c r="E8" s="25">
        <v>253731295</v>
      </c>
      <c r="F8" s="31">
        <v>0.047499</v>
      </c>
      <c r="G8" s="27">
        <v>120520.42</v>
      </c>
    </row>
    <row r="9" spans="1:7" ht="12.75">
      <c r="A9" s="39"/>
      <c r="B9" s="19"/>
      <c r="C9" s="17"/>
      <c r="D9" s="18"/>
      <c r="E9" s="20"/>
      <c r="F9" s="21"/>
      <c r="G9" s="22"/>
    </row>
    <row r="10" spans="1:7" ht="12.75">
      <c r="A10" s="41" t="s">
        <v>192</v>
      </c>
      <c r="B10" s="30" t="s">
        <v>193</v>
      </c>
      <c r="C10" s="23">
        <v>56</v>
      </c>
      <c r="D10" s="24" t="s">
        <v>88</v>
      </c>
      <c r="E10" s="25">
        <v>408956248</v>
      </c>
      <c r="F10" s="31">
        <v>0.040754</v>
      </c>
      <c r="G10" s="27">
        <v>166666.93</v>
      </c>
    </row>
    <row r="11" spans="1:7" ht="12.75">
      <c r="A11" s="39" t="s">
        <v>194</v>
      </c>
      <c r="B11" s="19" t="s">
        <v>195</v>
      </c>
      <c r="C11" s="17">
        <v>43</v>
      </c>
      <c r="D11" s="18" t="s">
        <v>152</v>
      </c>
      <c r="E11" s="20">
        <v>12632995</v>
      </c>
      <c r="F11" s="21">
        <v>0.012055</v>
      </c>
      <c r="G11" s="22">
        <v>1522.94</v>
      </c>
    </row>
    <row r="12" spans="1:7" ht="12.75">
      <c r="A12" s="39" t="s">
        <v>194</v>
      </c>
      <c r="B12" s="19" t="s">
        <v>195</v>
      </c>
      <c r="C12" s="17">
        <v>56</v>
      </c>
      <c r="D12" s="18" t="s">
        <v>88</v>
      </c>
      <c r="E12" s="20">
        <v>408870512</v>
      </c>
      <c r="F12" s="21">
        <v>0.012055</v>
      </c>
      <c r="G12" s="22">
        <v>49290.19</v>
      </c>
    </row>
    <row r="13" spans="1:7" ht="12.75">
      <c r="A13" s="39" t="s">
        <v>194</v>
      </c>
      <c r="B13" s="19" t="s">
        <v>195</v>
      </c>
      <c r="C13" s="17">
        <v>68</v>
      </c>
      <c r="D13" s="18" t="s">
        <v>95</v>
      </c>
      <c r="E13" s="20">
        <v>81200643</v>
      </c>
      <c r="F13" s="21">
        <v>0.012055</v>
      </c>
      <c r="G13" s="22">
        <v>9788.89</v>
      </c>
    </row>
    <row r="14" spans="1:7" ht="12.75">
      <c r="A14" s="41"/>
      <c r="B14" s="42" t="s">
        <v>16</v>
      </c>
      <c r="C14" s="23"/>
      <c r="D14" s="24"/>
      <c r="E14" s="25">
        <f>SUM(E11:E13)</f>
        <v>502704150</v>
      </c>
      <c r="F14" s="31"/>
      <c r="G14" s="27">
        <f>SUM(G11:G13)</f>
        <v>60602.020000000004</v>
      </c>
    </row>
    <row r="15" spans="1:7" ht="12.75">
      <c r="A15" s="39" t="s">
        <v>196</v>
      </c>
      <c r="B15" s="19" t="s">
        <v>197</v>
      </c>
      <c r="C15" s="17">
        <v>59</v>
      </c>
      <c r="D15" s="18" t="s">
        <v>198</v>
      </c>
      <c r="E15" s="20">
        <v>704011170</v>
      </c>
      <c r="F15" s="21">
        <v>0.031277</v>
      </c>
      <c r="G15" s="22">
        <v>220194.93</v>
      </c>
    </row>
    <row r="16" spans="1:7" ht="12.75">
      <c r="A16" s="39" t="s">
        <v>196</v>
      </c>
      <c r="B16" s="19" t="s">
        <v>197</v>
      </c>
      <c r="C16" s="17">
        <v>71</v>
      </c>
      <c r="D16" s="18" t="s">
        <v>49</v>
      </c>
      <c r="E16" s="20">
        <v>20302567</v>
      </c>
      <c r="F16" s="21">
        <v>0.031277</v>
      </c>
      <c r="G16" s="22">
        <v>6350.06</v>
      </c>
    </row>
    <row r="17" spans="1:7" ht="12.75">
      <c r="A17" s="39" t="s">
        <v>196</v>
      </c>
      <c r="B17" s="19" t="s">
        <v>197</v>
      </c>
      <c r="C17" s="17">
        <v>84</v>
      </c>
      <c r="D17" s="18" t="s">
        <v>69</v>
      </c>
      <c r="E17" s="20">
        <v>57206949</v>
      </c>
      <c r="F17" s="21">
        <v>0.031277</v>
      </c>
      <c r="G17" s="22">
        <v>17892.69</v>
      </c>
    </row>
    <row r="18" spans="1:7" ht="12.75">
      <c r="A18" s="41"/>
      <c r="B18" s="42" t="s">
        <v>16</v>
      </c>
      <c r="C18" s="23"/>
      <c r="D18" s="24"/>
      <c r="E18" s="25">
        <f>SUM(E15:E17)</f>
        <v>781520686</v>
      </c>
      <c r="F18" s="31"/>
      <c r="G18" s="27">
        <f>SUM(G15:G17)</f>
        <v>244437.68</v>
      </c>
    </row>
    <row r="19" spans="1:7" ht="12.75">
      <c r="A19" s="39" t="s">
        <v>199</v>
      </c>
      <c r="B19" s="19" t="s">
        <v>200</v>
      </c>
      <c r="C19" s="17">
        <v>59</v>
      </c>
      <c r="D19" s="18" t="s">
        <v>198</v>
      </c>
      <c r="E19" s="20">
        <v>2334529713</v>
      </c>
      <c r="F19" s="21">
        <v>0.017532</v>
      </c>
      <c r="G19" s="22">
        <v>409295.95</v>
      </c>
    </row>
    <row r="20" spans="1:7" ht="12.75">
      <c r="A20" s="39" t="s">
        <v>199</v>
      </c>
      <c r="B20" s="19" t="s">
        <v>200</v>
      </c>
      <c r="C20" s="17">
        <v>70</v>
      </c>
      <c r="D20" s="18" t="s">
        <v>201</v>
      </c>
      <c r="E20" s="20">
        <v>45846890</v>
      </c>
      <c r="F20" s="21">
        <v>0.017532</v>
      </c>
      <c r="G20" s="22">
        <v>8037.91</v>
      </c>
    </row>
    <row r="21" spans="1:7" ht="12.75">
      <c r="A21" s="39" t="s">
        <v>199</v>
      </c>
      <c r="B21" s="19" t="s">
        <v>200</v>
      </c>
      <c r="C21" s="17">
        <v>84</v>
      </c>
      <c r="D21" s="18" t="s">
        <v>69</v>
      </c>
      <c r="E21" s="20">
        <v>332329038</v>
      </c>
      <c r="F21" s="21">
        <v>0.017532</v>
      </c>
      <c r="G21" s="22">
        <v>58263.99</v>
      </c>
    </row>
    <row r="22" spans="1:7" ht="12.75">
      <c r="A22" s="39" t="s">
        <v>199</v>
      </c>
      <c r="B22" s="19" t="s">
        <v>200</v>
      </c>
      <c r="C22" s="17">
        <v>90</v>
      </c>
      <c r="D22" s="18" t="s">
        <v>63</v>
      </c>
      <c r="E22" s="20">
        <v>113863605</v>
      </c>
      <c r="F22" s="21">
        <v>0.017532</v>
      </c>
      <c r="G22" s="22">
        <v>19962.52</v>
      </c>
    </row>
    <row r="23" spans="1:7" ht="12.75">
      <c r="A23" s="41"/>
      <c r="B23" s="42" t="s">
        <v>16</v>
      </c>
      <c r="C23" s="23"/>
      <c r="D23" s="24"/>
      <c r="E23" s="25">
        <f>SUM(E19:E22)</f>
        <v>2826569246</v>
      </c>
      <c r="F23" s="31"/>
      <c r="G23" s="27">
        <f>SUM(G19:G22)</f>
        <v>495560.37</v>
      </c>
    </row>
    <row r="24" spans="1:7" ht="12.75">
      <c r="A24" s="39" t="s">
        <v>199</v>
      </c>
      <c r="B24" s="19" t="s">
        <v>202</v>
      </c>
      <c r="C24" s="17">
        <v>59</v>
      </c>
      <c r="D24" s="18" t="s">
        <v>198</v>
      </c>
      <c r="E24" s="20">
        <v>1924477523</v>
      </c>
      <c r="F24" s="21">
        <v>0.029978</v>
      </c>
      <c r="G24" s="22">
        <v>576925.54</v>
      </c>
    </row>
    <row r="25" spans="1:7" ht="12.75">
      <c r="A25" s="39" t="s">
        <v>199</v>
      </c>
      <c r="B25" s="19" t="s">
        <v>202</v>
      </c>
      <c r="C25" s="17">
        <v>70</v>
      </c>
      <c r="D25" s="18" t="s">
        <v>201</v>
      </c>
      <c r="E25" s="20">
        <v>4958837</v>
      </c>
      <c r="F25" s="21">
        <v>0.029978</v>
      </c>
      <c r="G25" s="22">
        <v>1486.57</v>
      </c>
    </row>
    <row r="26" spans="1:7" ht="12.75">
      <c r="A26" s="39" t="s">
        <v>199</v>
      </c>
      <c r="B26" s="19" t="s">
        <v>202</v>
      </c>
      <c r="C26" s="17">
        <v>84</v>
      </c>
      <c r="D26" s="18" t="s">
        <v>69</v>
      </c>
      <c r="E26" s="20">
        <v>319690258</v>
      </c>
      <c r="F26" s="21">
        <v>0.029978</v>
      </c>
      <c r="G26" s="22">
        <v>95837.11</v>
      </c>
    </row>
    <row r="27" spans="1:7" ht="12.75">
      <c r="A27" s="39" t="s">
        <v>199</v>
      </c>
      <c r="B27" s="19" t="s">
        <v>202</v>
      </c>
      <c r="C27" s="17">
        <v>90</v>
      </c>
      <c r="D27" s="18" t="s">
        <v>63</v>
      </c>
      <c r="E27" s="20">
        <v>113863605</v>
      </c>
      <c r="F27" s="21">
        <v>0.029978</v>
      </c>
      <c r="G27" s="22">
        <v>34134.13</v>
      </c>
    </row>
    <row r="28" spans="1:7" ht="12.75">
      <c r="A28" s="41"/>
      <c r="B28" s="42" t="s">
        <v>16</v>
      </c>
      <c r="C28" s="23"/>
      <c r="D28" s="24"/>
      <c r="E28" s="25">
        <f>SUM(E24:E27)</f>
        <v>2362990223</v>
      </c>
      <c r="F28" s="31"/>
      <c r="G28" s="27">
        <f>SUM(G24:G27)</f>
        <v>708383.35</v>
      </c>
    </row>
    <row r="29" spans="1:7" ht="12.75">
      <c r="A29" s="39" t="s">
        <v>203</v>
      </c>
      <c r="B29" s="19" t="s">
        <v>205</v>
      </c>
      <c r="C29" s="17">
        <v>59</v>
      </c>
      <c r="D29" s="18" t="s">
        <v>198</v>
      </c>
      <c r="E29" s="20">
        <v>611129483</v>
      </c>
      <c r="F29" s="21">
        <v>0.049512</v>
      </c>
      <c r="G29" s="22">
        <v>302583.67</v>
      </c>
    </row>
    <row r="30" spans="1:7" ht="12.75">
      <c r="A30" s="39" t="s">
        <v>203</v>
      </c>
      <c r="B30" s="19" t="s">
        <v>205</v>
      </c>
      <c r="C30" s="17">
        <v>70</v>
      </c>
      <c r="D30" s="18" t="s">
        <v>201</v>
      </c>
      <c r="E30" s="20">
        <v>10799283</v>
      </c>
      <c r="F30" s="21">
        <v>0.049512</v>
      </c>
      <c r="G30" s="22">
        <v>5346.96</v>
      </c>
    </row>
    <row r="31" spans="1:7" ht="12.75">
      <c r="A31" s="41"/>
      <c r="B31" s="42" t="s">
        <v>16</v>
      </c>
      <c r="C31" s="23"/>
      <c r="D31" s="24"/>
      <c r="E31" s="25">
        <f>SUM(E29:E30)</f>
        <v>621928766</v>
      </c>
      <c r="F31" s="31"/>
      <c r="G31" s="27">
        <f>SUM(G29:G30)</f>
        <v>307930.63</v>
      </c>
    </row>
    <row r="32" spans="1:7" ht="12.75">
      <c r="A32" s="39" t="s">
        <v>203</v>
      </c>
      <c r="B32" s="19" t="s">
        <v>204</v>
      </c>
      <c r="C32" s="17">
        <v>59</v>
      </c>
      <c r="D32" s="18" t="s">
        <v>198</v>
      </c>
      <c r="E32" s="20">
        <v>524211639</v>
      </c>
      <c r="F32" s="21">
        <v>0.026498</v>
      </c>
      <c r="G32" s="22">
        <v>138906.54</v>
      </c>
    </row>
    <row r="33" spans="1:7" ht="12.75">
      <c r="A33" s="39" t="s">
        <v>203</v>
      </c>
      <c r="B33" s="19" t="s">
        <v>204</v>
      </c>
      <c r="C33" s="17">
        <v>70</v>
      </c>
      <c r="D33" s="18" t="s">
        <v>201</v>
      </c>
      <c r="E33" s="20">
        <v>10799283</v>
      </c>
      <c r="F33" s="21">
        <v>0.026498</v>
      </c>
      <c r="G33" s="22">
        <v>2861.59</v>
      </c>
    </row>
    <row r="34" spans="1:7" ht="12.75">
      <c r="A34" s="41"/>
      <c r="B34" s="42" t="s">
        <v>16</v>
      </c>
      <c r="C34" s="23"/>
      <c r="D34" s="24"/>
      <c r="E34" s="25">
        <f>SUM(E32:E33)</f>
        <v>535010922</v>
      </c>
      <c r="F34" s="31"/>
      <c r="G34" s="27">
        <f>SUM(G32:G33)</f>
        <v>141768.13</v>
      </c>
    </row>
    <row r="35" spans="1:7" ht="12.75">
      <c r="A35" s="39" t="s">
        <v>341</v>
      </c>
      <c r="B35" s="19" t="s">
        <v>342</v>
      </c>
      <c r="C35" s="17">
        <v>6</v>
      </c>
      <c r="D35" s="18" t="s">
        <v>133</v>
      </c>
      <c r="E35" s="20">
        <v>94566453</v>
      </c>
      <c r="F35" s="21">
        <v>0.12023</v>
      </c>
      <c r="G35" s="22">
        <v>113697.32</v>
      </c>
    </row>
    <row r="36" spans="1:7" ht="12.75">
      <c r="A36" s="39" t="s">
        <v>341</v>
      </c>
      <c r="B36" s="19" t="s">
        <v>342</v>
      </c>
      <c r="C36" s="17">
        <v>71</v>
      </c>
      <c r="D36" s="18" t="s">
        <v>49</v>
      </c>
      <c r="E36" s="20">
        <v>240552106</v>
      </c>
      <c r="F36" s="21">
        <v>0.12023</v>
      </c>
      <c r="G36" s="22">
        <v>289216.16</v>
      </c>
    </row>
    <row r="37" spans="1:7" ht="12.75">
      <c r="A37" s="39" t="s">
        <v>341</v>
      </c>
      <c r="B37" s="19" t="s">
        <v>343</v>
      </c>
      <c r="C37" s="17">
        <v>59</v>
      </c>
      <c r="D37" s="18" t="s">
        <v>198</v>
      </c>
      <c r="E37" s="20">
        <v>272476866</v>
      </c>
      <c r="F37" s="21">
        <v>0.12023</v>
      </c>
      <c r="G37" s="22">
        <v>327599.32</v>
      </c>
    </row>
    <row r="38" spans="1:7" ht="12.75">
      <c r="A38" s="41"/>
      <c r="B38" s="42" t="s">
        <v>16</v>
      </c>
      <c r="C38" s="23"/>
      <c r="D38" s="24"/>
      <c r="E38" s="25">
        <f>SUM(E35:E37)</f>
        <v>607595425</v>
      </c>
      <c r="F38" s="31"/>
      <c r="G38" s="27">
        <f>SUM(G35:G37)</f>
        <v>730512.8</v>
      </c>
    </row>
    <row r="39" spans="1:7" ht="12.75">
      <c r="A39" s="39" t="s">
        <v>330</v>
      </c>
      <c r="B39" s="19" t="s">
        <v>331</v>
      </c>
      <c r="C39" s="17">
        <v>2</v>
      </c>
      <c r="D39" s="18" t="s">
        <v>10</v>
      </c>
      <c r="E39" s="20">
        <v>243471718</v>
      </c>
      <c r="F39" s="21">
        <v>0.165644</v>
      </c>
      <c r="G39" s="22">
        <v>403296.8</v>
      </c>
    </row>
    <row r="40" spans="1:7" ht="12.75">
      <c r="A40" s="39" t="s">
        <v>330</v>
      </c>
      <c r="B40" s="19" t="s">
        <v>331</v>
      </c>
      <c r="C40" s="17">
        <v>6</v>
      </c>
      <c r="D40" s="18" t="s">
        <v>133</v>
      </c>
      <c r="E40" s="20">
        <v>29513286</v>
      </c>
      <c r="F40" s="21">
        <v>0.165644</v>
      </c>
      <c r="G40" s="22">
        <v>48886.98</v>
      </c>
    </row>
    <row r="41" spans="1:7" ht="12.75">
      <c r="A41" s="39" t="s">
        <v>330</v>
      </c>
      <c r="B41" s="19" t="s">
        <v>331</v>
      </c>
      <c r="C41" s="17">
        <v>59</v>
      </c>
      <c r="D41" s="18" t="s">
        <v>198</v>
      </c>
      <c r="E41" s="20">
        <v>309562904</v>
      </c>
      <c r="F41" s="21">
        <v>0.165644</v>
      </c>
      <c r="G41" s="22">
        <v>512773.12</v>
      </c>
    </row>
    <row r="42" spans="1:7" ht="12.75">
      <c r="A42" s="39" t="s">
        <v>330</v>
      </c>
      <c r="B42" s="19" t="s">
        <v>331</v>
      </c>
      <c r="C42" s="17">
        <v>70</v>
      </c>
      <c r="D42" s="18" t="s">
        <v>201</v>
      </c>
      <c r="E42" s="20">
        <v>88175065</v>
      </c>
      <c r="F42" s="21">
        <v>0.165644</v>
      </c>
      <c r="G42" s="22">
        <v>146056.88</v>
      </c>
    </row>
    <row r="43" spans="1:7" ht="12.75">
      <c r="A43" s="41"/>
      <c r="B43" s="42" t="s">
        <v>16</v>
      </c>
      <c r="C43" s="23"/>
      <c r="D43" s="24"/>
      <c r="E43" s="25">
        <f>SUM(E39:E42)</f>
        <v>670722973</v>
      </c>
      <c r="F43" s="31"/>
      <c r="G43" s="27">
        <f>SUM(G39:G42)</f>
        <v>1111013.7799999998</v>
      </c>
    </row>
    <row r="44" spans="1:7" ht="12.75">
      <c r="A44" s="39" t="s">
        <v>206</v>
      </c>
      <c r="B44" s="19" t="s">
        <v>207</v>
      </c>
      <c r="C44" s="17">
        <v>41</v>
      </c>
      <c r="D44" s="18" t="s">
        <v>149</v>
      </c>
      <c r="E44" s="20">
        <v>99244109</v>
      </c>
      <c r="F44" s="21">
        <v>0.051817</v>
      </c>
      <c r="G44" s="22">
        <v>51425.18</v>
      </c>
    </row>
    <row r="45" spans="1:7" ht="12.75">
      <c r="A45" s="39" t="s">
        <v>206</v>
      </c>
      <c r="B45" s="19" t="s">
        <v>207</v>
      </c>
      <c r="C45" s="17">
        <v>61</v>
      </c>
      <c r="D45" s="18" t="s">
        <v>143</v>
      </c>
      <c r="E45" s="20">
        <v>875314549</v>
      </c>
      <c r="F45" s="21">
        <v>0.051817</v>
      </c>
      <c r="G45" s="22">
        <v>453562.21</v>
      </c>
    </row>
    <row r="46" spans="1:7" ht="12.75">
      <c r="A46" s="41"/>
      <c r="B46" s="42" t="s">
        <v>16</v>
      </c>
      <c r="C46" s="23"/>
      <c r="D46" s="24"/>
      <c r="E46" s="25">
        <f>SUM(E44:E45)</f>
        <v>974558658</v>
      </c>
      <c r="F46" s="31"/>
      <c r="G46" s="27">
        <f>SUM(G44:G45)</f>
        <v>504987.39</v>
      </c>
    </row>
    <row r="49" ht="12.75">
      <c r="G49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 80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2" bestFit="1" customWidth="1"/>
    <col min="2" max="2" width="29.421875" style="32" customWidth="1"/>
    <col min="3" max="3" width="2.7109375" style="32" bestFit="1" customWidth="1"/>
    <col min="4" max="4" width="12.140625" style="32" bestFit="1" customWidth="1"/>
    <col min="5" max="5" width="16.00390625" style="33" bestFit="1" customWidth="1"/>
    <col min="6" max="6" width="8.57421875" style="34" bestFit="1" customWidth="1"/>
    <col min="7" max="7" width="15.8515625" style="33" bestFit="1" customWidth="1"/>
    <col min="8" max="8" width="12.57421875" style="0" bestFit="1" customWidth="1"/>
  </cols>
  <sheetData>
    <row r="1" spans="1:7" s="4" customFormat="1" ht="18.75">
      <c r="A1" s="1" t="str">
        <f>'table 14 pg1'!$A$1</f>
        <v>Table 14 School District Bonds 2020-2021</v>
      </c>
      <c r="B1" s="35"/>
      <c r="C1" s="1"/>
      <c r="D1" s="35"/>
      <c r="E1" s="2"/>
      <c r="F1" s="3"/>
      <c r="G1" s="2"/>
    </row>
    <row r="2" spans="1:7" ht="12.75">
      <c r="A2" s="6" t="s">
        <v>1</v>
      </c>
      <c r="B2" s="36"/>
      <c r="C2" s="6" t="s">
        <v>0</v>
      </c>
      <c r="D2" s="5"/>
      <c r="E2" s="7">
        <f>'table 14 pg1'!$E$2</f>
        <v>2020</v>
      </c>
      <c r="F2" s="8" t="s">
        <v>13</v>
      </c>
      <c r="G2" s="7">
        <f>'table 14 pg1'!$G$2</f>
        <v>2020</v>
      </c>
    </row>
    <row r="3" spans="1:7" ht="12.75">
      <c r="A3" s="10" t="s">
        <v>14</v>
      </c>
      <c r="B3" s="37" t="s">
        <v>3</v>
      </c>
      <c r="C3" s="10" t="s">
        <v>2</v>
      </c>
      <c r="D3" s="9"/>
      <c r="E3" s="11" t="s">
        <v>26</v>
      </c>
      <c r="F3" s="44" t="s">
        <v>4</v>
      </c>
      <c r="G3" s="45" t="s">
        <v>27</v>
      </c>
    </row>
    <row r="4" spans="1:7" ht="12.75">
      <c r="A4" s="39" t="s">
        <v>208</v>
      </c>
      <c r="B4" s="19" t="s">
        <v>209</v>
      </c>
      <c r="C4" s="17">
        <v>4</v>
      </c>
      <c r="D4" s="18" t="s">
        <v>210</v>
      </c>
      <c r="E4" s="20">
        <v>6038017</v>
      </c>
      <c r="F4" s="21">
        <v>0.072958</v>
      </c>
      <c r="G4" s="22">
        <v>4405.26</v>
      </c>
    </row>
    <row r="5" spans="1:7" ht="12.75">
      <c r="A5" s="39" t="s">
        <v>208</v>
      </c>
      <c r="B5" s="19" t="s">
        <v>209</v>
      </c>
      <c r="C5" s="17">
        <v>7</v>
      </c>
      <c r="D5" s="18" t="s">
        <v>211</v>
      </c>
      <c r="E5" s="20">
        <v>290135</v>
      </c>
      <c r="F5" s="21">
        <v>0.072958</v>
      </c>
      <c r="G5" s="22">
        <v>211.68</v>
      </c>
    </row>
    <row r="6" spans="1:7" ht="12.75">
      <c r="A6" s="39" t="s">
        <v>208</v>
      </c>
      <c r="B6" s="19" t="s">
        <v>209</v>
      </c>
      <c r="C6" s="17">
        <v>62</v>
      </c>
      <c r="D6" s="18" t="s">
        <v>212</v>
      </c>
      <c r="E6" s="20">
        <v>236460090</v>
      </c>
      <c r="F6" s="21">
        <v>0.072958</v>
      </c>
      <c r="G6" s="22">
        <v>172517.26</v>
      </c>
    </row>
    <row r="7" spans="1:7" ht="12.75">
      <c r="A7" s="39" t="s">
        <v>208</v>
      </c>
      <c r="B7" s="19" t="s">
        <v>209</v>
      </c>
      <c r="C7" s="17">
        <v>79</v>
      </c>
      <c r="D7" s="18" t="s">
        <v>213</v>
      </c>
      <c r="E7" s="20">
        <v>60835249</v>
      </c>
      <c r="F7" s="21">
        <v>0.072958</v>
      </c>
      <c r="G7" s="22">
        <v>44384.42</v>
      </c>
    </row>
    <row r="8" spans="1:7" ht="12.75">
      <c r="A8" s="41"/>
      <c r="B8" s="42" t="s">
        <v>16</v>
      </c>
      <c r="C8" s="23"/>
      <c r="D8" s="24"/>
      <c r="E8" s="25">
        <f>SUM(E4:E7)</f>
        <v>303623491</v>
      </c>
      <c r="F8" s="31"/>
      <c r="G8" s="27">
        <f>SUM(G4:G7)</f>
        <v>221518.62</v>
      </c>
    </row>
    <row r="9" spans="1:7" ht="12.75">
      <c r="A9" s="39" t="s">
        <v>303</v>
      </c>
      <c r="B9" s="19" t="s">
        <v>304</v>
      </c>
      <c r="C9" s="17">
        <v>7</v>
      </c>
      <c r="D9" s="18" t="s">
        <v>211</v>
      </c>
      <c r="E9" s="20">
        <v>8937826</v>
      </c>
      <c r="F9" s="21">
        <v>0.094024</v>
      </c>
      <c r="G9" s="22">
        <v>8403.73</v>
      </c>
    </row>
    <row r="10" spans="1:7" ht="12.75">
      <c r="A10" s="39" t="s">
        <v>303</v>
      </c>
      <c r="B10" s="19" t="s">
        <v>304</v>
      </c>
      <c r="C10" s="17">
        <v>62</v>
      </c>
      <c r="D10" s="18" t="s">
        <v>212</v>
      </c>
      <c r="E10" s="20">
        <v>604462939</v>
      </c>
      <c r="F10" s="21">
        <v>0.094024</v>
      </c>
      <c r="G10" s="22">
        <v>568340.99</v>
      </c>
    </row>
    <row r="11" spans="1:7" ht="12.75">
      <c r="A11" s="41"/>
      <c r="B11" s="42" t="s">
        <v>16</v>
      </c>
      <c r="C11" s="23"/>
      <c r="D11" s="24"/>
      <c r="E11" s="25">
        <f>SUM(E9:E10)</f>
        <v>613400765</v>
      </c>
      <c r="F11" s="31"/>
      <c r="G11" s="27">
        <f>SUM(G9:G10)</f>
        <v>576744.72</v>
      </c>
    </row>
    <row r="12" spans="1:7" ht="12.75">
      <c r="A12" s="39"/>
      <c r="B12" s="19"/>
      <c r="C12" s="17"/>
      <c r="D12" s="18"/>
      <c r="E12" s="20"/>
      <c r="F12" s="21"/>
      <c r="G12" s="22"/>
    </row>
    <row r="13" spans="1:7" ht="12.75">
      <c r="A13" s="41" t="s">
        <v>214</v>
      </c>
      <c r="B13" s="30" t="s">
        <v>215</v>
      </c>
      <c r="C13" s="23">
        <v>64</v>
      </c>
      <c r="D13" s="24" t="s">
        <v>163</v>
      </c>
      <c r="E13" s="25">
        <v>558518777</v>
      </c>
      <c r="F13" s="31">
        <v>0.060006</v>
      </c>
      <c r="G13" s="27">
        <v>335146.91</v>
      </c>
    </row>
    <row r="14" spans="1:7" ht="12.75">
      <c r="A14" s="39" t="s">
        <v>216</v>
      </c>
      <c r="B14" s="19" t="s">
        <v>217</v>
      </c>
      <c r="C14" s="17">
        <v>65</v>
      </c>
      <c r="D14" s="18" t="s">
        <v>218</v>
      </c>
      <c r="E14" s="20">
        <v>345809965</v>
      </c>
      <c r="F14" s="21">
        <v>0.11384</v>
      </c>
      <c r="G14" s="22">
        <v>393670.8</v>
      </c>
    </row>
    <row r="15" spans="1:7" ht="12.75">
      <c r="A15" s="39" t="s">
        <v>216</v>
      </c>
      <c r="B15" s="19" t="s">
        <v>217</v>
      </c>
      <c r="C15" s="17">
        <v>85</v>
      </c>
      <c r="D15" s="18" t="s">
        <v>219</v>
      </c>
      <c r="E15" s="20">
        <v>621007</v>
      </c>
      <c r="F15" s="21">
        <v>0.11384</v>
      </c>
      <c r="G15" s="22">
        <v>706.95</v>
      </c>
    </row>
    <row r="16" spans="1:7" ht="12.75">
      <c r="A16" s="39" t="s">
        <v>216</v>
      </c>
      <c r="B16" s="19" t="s">
        <v>217</v>
      </c>
      <c r="C16" s="17">
        <v>91</v>
      </c>
      <c r="D16" s="18" t="s">
        <v>220</v>
      </c>
      <c r="E16" s="20">
        <v>137225763</v>
      </c>
      <c r="F16" s="21">
        <v>0.11384</v>
      </c>
      <c r="G16" s="22">
        <v>156218.1</v>
      </c>
    </row>
    <row r="17" spans="1:7" ht="12.75">
      <c r="A17" s="41"/>
      <c r="B17" s="42" t="s">
        <v>16</v>
      </c>
      <c r="C17" s="23"/>
      <c r="D17" s="24"/>
      <c r="E17" s="25">
        <f>SUM(E14:E16)</f>
        <v>483656735</v>
      </c>
      <c r="F17" s="31"/>
      <c r="G17" s="27">
        <f>SUM(G14:G16)</f>
        <v>550595.85</v>
      </c>
    </row>
    <row r="18" spans="1:7" ht="12.75">
      <c r="A18" s="39" t="s">
        <v>221</v>
      </c>
      <c r="B18" s="19" t="s">
        <v>222</v>
      </c>
      <c r="C18" s="17">
        <v>13</v>
      </c>
      <c r="D18" s="18" t="s">
        <v>52</v>
      </c>
      <c r="E18" s="20">
        <v>56179411</v>
      </c>
      <c r="F18" s="21">
        <v>0.082708</v>
      </c>
      <c r="G18" s="22">
        <v>46464.84</v>
      </c>
    </row>
    <row r="19" spans="1:7" ht="12.75">
      <c r="A19" s="39" t="s">
        <v>221</v>
      </c>
      <c r="B19" s="19" t="s">
        <v>222</v>
      </c>
      <c r="C19" s="17">
        <v>49</v>
      </c>
      <c r="D19" s="18" t="s">
        <v>129</v>
      </c>
      <c r="E19" s="20">
        <v>1585086</v>
      </c>
      <c r="F19" s="21">
        <v>0.082708</v>
      </c>
      <c r="G19" s="22">
        <v>1310.99</v>
      </c>
    </row>
    <row r="20" spans="1:7" ht="12.75">
      <c r="A20" s="39" t="s">
        <v>221</v>
      </c>
      <c r="B20" s="19" t="s">
        <v>222</v>
      </c>
      <c r="C20" s="17">
        <v>66</v>
      </c>
      <c r="D20" s="18" t="s">
        <v>58</v>
      </c>
      <c r="E20" s="20">
        <v>796841149</v>
      </c>
      <c r="F20" s="21">
        <v>0.082708</v>
      </c>
      <c r="G20" s="22">
        <v>659051.57</v>
      </c>
    </row>
    <row r="21" spans="1:7" ht="12.75">
      <c r="A21" s="41"/>
      <c r="B21" s="42" t="s">
        <v>16</v>
      </c>
      <c r="C21" s="23"/>
      <c r="D21" s="24"/>
      <c r="E21" s="25">
        <f>SUM(E18:E20)</f>
        <v>854605646</v>
      </c>
      <c r="F21" s="31"/>
      <c r="G21" s="27">
        <f>SUM(G18:G20)</f>
        <v>706827.3999999999</v>
      </c>
    </row>
    <row r="22" spans="1:7" ht="12.75">
      <c r="A22" s="39" t="s">
        <v>223</v>
      </c>
      <c r="B22" s="19" t="s">
        <v>224</v>
      </c>
      <c r="C22" s="17">
        <v>13</v>
      </c>
      <c r="D22" s="18" t="s">
        <v>52</v>
      </c>
      <c r="E22" s="20">
        <v>84505048</v>
      </c>
      <c r="F22" s="21">
        <v>0.144074</v>
      </c>
      <c r="G22" s="22">
        <v>121750.01</v>
      </c>
    </row>
    <row r="23" spans="1:7" ht="12.75">
      <c r="A23" s="39" t="s">
        <v>223</v>
      </c>
      <c r="B23" s="19" t="s">
        <v>224</v>
      </c>
      <c r="C23" s="17">
        <v>64</v>
      </c>
      <c r="D23" s="18" t="s">
        <v>163</v>
      </c>
      <c r="E23" s="20">
        <v>945487</v>
      </c>
      <c r="F23" s="21">
        <v>0.144074</v>
      </c>
      <c r="G23" s="22">
        <v>1362.2</v>
      </c>
    </row>
    <row r="24" spans="1:7" ht="12.75">
      <c r="A24" s="39" t="s">
        <v>223</v>
      </c>
      <c r="B24" s="19" t="s">
        <v>224</v>
      </c>
      <c r="C24" s="17">
        <v>66</v>
      </c>
      <c r="D24" s="18" t="s">
        <v>58</v>
      </c>
      <c r="E24" s="20">
        <v>875368181</v>
      </c>
      <c r="F24" s="21">
        <v>0.144074</v>
      </c>
      <c r="G24" s="22">
        <v>1261178</v>
      </c>
    </row>
    <row r="25" spans="1:7" ht="12.75">
      <c r="A25" s="41"/>
      <c r="B25" s="42" t="s">
        <v>16</v>
      </c>
      <c r="C25" s="23"/>
      <c r="D25" s="24"/>
      <c r="E25" s="25">
        <f>SUM(E22:E24)</f>
        <v>960818716</v>
      </c>
      <c r="F25" s="31"/>
      <c r="G25" s="27">
        <f>SUM(G22:G24)</f>
        <v>1384290.21</v>
      </c>
    </row>
    <row r="26" spans="1:7" ht="12.75">
      <c r="A26" s="39" t="s">
        <v>225</v>
      </c>
      <c r="B26" s="19" t="s">
        <v>332</v>
      </c>
      <c r="C26" s="17">
        <v>55</v>
      </c>
      <c r="D26" s="18" t="s">
        <v>130</v>
      </c>
      <c r="E26" s="20">
        <v>269023420</v>
      </c>
      <c r="F26" s="21">
        <v>0.125822</v>
      </c>
      <c r="G26" s="22">
        <v>338491.1</v>
      </c>
    </row>
    <row r="27" spans="1:7" ht="12.75">
      <c r="A27" s="39" t="s">
        <v>225</v>
      </c>
      <c r="B27" s="19" t="s">
        <v>332</v>
      </c>
      <c r="C27" s="17">
        <v>66</v>
      </c>
      <c r="D27" s="18" t="s">
        <v>58</v>
      </c>
      <c r="E27" s="20">
        <v>334648323</v>
      </c>
      <c r="F27" s="21">
        <v>0.125822</v>
      </c>
      <c r="G27" s="22">
        <v>421060.97</v>
      </c>
    </row>
    <row r="28" spans="1:7" ht="12.75">
      <c r="A28" s="41"/>
      <c r="B28" s="42" t="s">
        <v>16</v>
      </c>
      <c r="C28" s="23"/>
      <c r="D28" s="24"/>
      <c r="E28" s="25">
        <f>SUM(E26:E27)</f>
        <v>603671743</v>
      </c>
      <c r="F28" s="31"/>
      <c r="G28" s="27">
        <f>SUM(G26:G27)</f>
        <v>759552.07</v>
      </c>
    </row>
    <row r="29" spans="1:7" ht="12.75">
      <c r="A29" s="39" t="s">
        <v>226</v>
      </c>
      <c r="B29" s="19" t="s">
        <v>227</v>
      </c>
      <c r="C29" s="17">
        <v>42</v>
      </c>
      <c r="D29" s="18" t="s">
        <v>126</v>
      </c>
      <c r="E29" s="20">
        <v>57508855</v>
      </c>
      <c r="F29" s="21">
        <v>0.09</v>
      </c>
      <c r="G29" s="22">
        <v>51758.07</v>
      </c>
    </row>
    <row r="30" spans="1:7" ht="12.75">
      <c r="A30" s="39" t="s">
        <v>226</v>
      </c>
      <c r="B30" s="19" t="s">
        <v>227</v>
      </c>
      <c r="C30" s="17">
        <v>69</v>
      </c>
      <c r="D30" s="18" t="s">
        <v>23</v>
      </c>
      <c r="E30" s="20">
        <v>1072711851</v>
      </c>
      <c r="F30" s="21">
        <v>0.09</v>
      </c>
      <c r="G30" s="22">
        <v>965441.82</v>
      </c>
    </row>
    <row r="31" spans="1:7" ht="12.75">
      <c r="A31" s="41"/>
      <c r="B31" s="42" t="s">
        <v>16</v>
      </c>
      <c r="C31" s="23"/>
      <c r="D31" s="24"/>
      <c r="E31" s="25">
        <f>SUM(E29:E30)</f>
        <v>1130220706</v>
      </c>
      <c r="F31" s="31"/>
      <c r="G31" s="27">
        <f>SUM(G29:G30)</f>
        <v>1017199.8899999999</v>
      </c>
    </row>
    <row r="32" spans="1:7" ht="12.75">
      <c r="A32" s="39" t="s">
        <v>228</v>
      </c>
      <c r="B32" s="19" t="s">
        <v>229</v>
      </c>
      <c r="C32" s="17">
        <v>37</v>
      </c>
      <c r="D32" s="18" t="s">
        <v>83</v>
      </c>
      <c r="E32" s="20">
        <v>264577324</v>
      </c>
      <c r="F32" s="21">
        <v>0.027368</v>
      </c>
      <c r="G32" s="22">
        <v>72409.65</v>
      </c>
    </row>
    <row r="33" spans="1:7" ht="12.75">
      <c r="A33" s="39" t="s">
        <v>228</v>
      </c>
      <c r="B33" s="19" t="s">
        <v>229</v>
      </c>
      <c r="C33" s="17">
        <v>69</v>
      </c>
      <c r="D33" s="18" t="s">
        <v>23</v>
      </c>
      <c r="E33" s="20">
        <v>307489774</v>
      </c>
      <c r="F33" s="21">
        <v>0.027368</v>
      </c>
      <c r="G33" s="22">
        <v>84153.84</v>
      </c>
    </row>
    <row r="34" spans="1:7" ht="12.75">
      <c r="A34" s="41"/>
      <c r="B34" s="42" t="s">
        <v>16</v>
      </c>
      <c r="C34" s="23"/>
      <c r="D34" s="24"/>
      <c r="E34" s="25">
        <f>SUM(E32:E33)</f>
        <v>572067098</v>
      </c>
      <c r="F34" s="31"/>
      <c r="G34" s="27">
        <f>SUM(G32:G33)</f>
        <v>156563.49</v>
      </c>
    </row>
    <row r="35" spans="1:7" ht="12.75">
      <c r="A35" s="39" t="s">
        <v>230</v>
      </c>
      <c r="B35" s="19" t="s">
        <v>231</v>
      </c>
      <c r="C35" s="17">
        <v>42</v>
      </c>
      <c r="D35" s="18" t="s">
        <v>126</v>
      </c>
      <c r="E35" s="20">
        <v>18401657</v>
      </c>
      <c r="F35" s="21">
        <v>0.052765</v>
      </c>
      <c r="G35" s="22">
        <v>9709.67</v>
      </c>
    </row>
    <row r="36" spans="1:7" ht="12.75">
      <c r="A36" s="39" t="s">
        <v>230</v>
      </c>
      <c r="B36" s="19" t="s">
        <v>231</v>
      </c>
      <c r="C36" s="17">
        <v>69</v>
      </c>
      <c r="D36" s="18" t="s">
        <v>23</v>
      </c>
      <c r="E36" s="20">
        <v>479497002</v>
      </c>
      <c r="F36" s="21">
        <v>0.052765</v>
      </c>
      <c r="G36" s="22">
        <v>253006.79</v>
      </c>
    </row>
    <row r="37" spans="1:7" ht="12.75">
      <c r="A37" s="41"/>
      <c r="B37" s="42" t="s">
        <v>16</v>
      </c>
      <c r="C37" s="23"/>
      <c r="D37" s="24"/>
      <c r="E37" s="25">
        <f>SUM(E35:E36)</f>
        <v>497898659</v>
      </c>
      <c r="F37" s="31"/>
      <c r="G37" s="27">
        <f>SUM(G35:G36)</f>
        <v>262716.46</v>
      </c>
    </row>
    <row r="38" spans="1:7" ht="12.75">
      <c r="A38" s="39" t="s">
        <v>232</v>
      </c>
      <c r="B38" s="19" t="s">
        <v>233</v>
      </c>
      <c r="C38" s="17">
        <v>12</v>
      </c>
      <c r="D38" s="18" t="s">
        <v>44</v>
      </c>
      <c r="E38" s="20">
        <v>10532731</v>
      </c>
      <c r="F38" s="21">
        <v>0.193726</v>
      </c>
      <c r="G38" s="22">
        <v>20404.67</v>
      </c>
    </row>
    <row r="39" spans="1:7" ht="12.75">
      <c r="A39" s="39" t="s">
        <v>232</v>
      </c>
      <c r="B39" s="19" t="s">
        <v>233</v>
      </c>
      <c r="C39" s="17">
        <v>71</v>
      </c>
      <c r="D39" s="18" t="s">
        <v>49</v>
      </c>
      <c r="E39" s="20">
        <v>2076594914</v>
      </c>
      <c r="F39" s="21">
        <v>0.193726</v>
      </c>
      <c r="G39" s="22">
        <v>4022909.42</v>
      </c>
    </row>
    <row r="40" spans="1:7" ht="12.75">
      <c r="A40" s="39" t="s">
        <v>232</v>
      </c>
      <c r="B40" s="19" t="s">
        <v>233</v>
      </c>
      <c r="C40" s="17">
        <v>72</v>
      </c>
      <c r="D40" s="18" t="s">
        <v>234</v>
      </c>
      <c r="E40" s="20">
        <v>1134974</v>
      </c>
      <c r="F40" s="21">
        <v>0.193726</v>
      </c>
      <c r="G40" s="22">
        <v>2198.75</v>
      </c>
    </row>
    <row r="41" spans="1:7" ht="12.75">
      <c r="A41" s="41"/>
      <c r="B41" s="42" t="s">
        <v>16</v>
      </c>
      <c r="C41" s="23"/>
      <c r="D41" s="24"/>
      <c r="E41" s="25">
        <f>SUM(E38:E40)</f>
        <v>2088262619</v>
      </c>
      <c r="F41" s="31"/>
      <c r="G41" s="27">
        <f>SUM(G38:G40)</f>
        <v>4045512.84</v>
      </c>
    </row>
    <row r="42" spans="1:7" ht="12.75">
      <c r="A42" s="47"/>
      <c r="B42" s="51"/>
      <c r="C42" s="47"/>
      <c r="D42" s="19"/>
      <c r="E42" s="48"/>
      <c r="F42" s="49"/>
      <c r="G42" s="50"/>
    </row>
    <row r="45" ht="12.75">
      <c r="G45" s="80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2020 Annual Report&amp;R&amp;"Times New Roman,Regular"&amp;9Table 14, Page 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Gusman, Cathy</cp:lastModifiedBy>
  <cp:lastPrinted>2020-03-03T19:05:12Z</cp:lastPrinted>
  <dcterms:created xsi:type="dcterms:W3CDTF">2015-02-24T14:35:21Z</dcterms:created>
  <dcterms:modified xsi:type="dcterms:W3CDTF">2021-03-11T18:57:24Z</dcterms:modified>
  <cp:category/>
  <cp:version/>
  <cp:contentType/>
  <cp:contentStatus/>
</cp:coreProperties>
</file>