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599" activeTab="0"/>
  </bookViews>
  <sheets>
    <sheet name="table 14 pg1" sheetId="1" r:id="rId1"/>
    <sheet name="table 14 pg2" sheetId="2" r:id="rId2"/>
    <sheet name="table 14 pg3" sheetId="3" r:id="rId3"/>
    <sheet name="table 14 pg4" sheetId="4" r:id="rId4"/>
    <sheet name="table 14 pg5" sheetId="5" r:id="rId5"/>
    <sheet name="table 14 pg6" sheetId="6" r:id="rId6"/>
    <sheet name="table 14 pg7" sheetId="7" r:id="rId7"/>
    <sheet name="table 14 pg8" sheetId="8" r:id="rId8"/>
    <sheet name="table 14 pg9" sheetId="9" r:id="rId9"/>
    <sheet name="table 14 pg10" sheetId="10" r:id="rId10"/>
    <sheet name="table 14 pg11" sheetId="11" r:id="rId11"/>
    <sheet name="table 14 pg12" sheetId="12" r:id="rId12"/>
    <sheet name="export file" sheetId="13" r:id="rId13"/>
    <sheet name="Sheet5" sheetId="14" r:id="rId14"/>
  </sheets>
  <definedNames>
    <definedName name="_xlnm.Print_Area" localSheetId="0">'table 14 pg1'!$A$1:$G$53</definedName>
    <definedName name="_xlnm.Print_Area" localSheetId="9">'table 14 pg10'!$A$1:$G$45</definedName>
    <definedName name="_xlnm.Print_Area" localSheetId="10">'table 14 pg11'!$A$1:$G$48</definedName>
    <definedName name="_xlnm.Print_Area" localSheetId="11">'table 14 pg12'!$A$1:$G$32</definedName>
    <definedName name="_xlnm.Print_Area" localSheetId="1">'table 14 pg2'!$A$1:$G$44</definedName>
    <definedName name="_xlnm.Print_Area" localSheetId="2">'table 14 pg3'!$A$1:$G$45</definedName>
    <definedName name="_xlnm.Print_Area" localSheetId="3">'table 14 pg4'!$A$1:$G$41</definedName>
    <definedName name="_xlnm.Print_Area" localSheetId="4">'table 14 pg5'!$A$1:$G$31</definedName>
    <definedName name="_xlnm.Print_Area" localSheetId="5">'table 14 pg6'!$A$1:$G$46</definedName>
    <definedName name="_xlnm.Print_Area" localSheetId="6">'table 14 pg7'!$A$1:$G$50</definedName>
    <definedName name="_xlnm.Print_Area" localSheetId="7">'table 14 pg8'!$A$1:$G$54</definedName>
    <definedName name="_xlnm.Print_Area" localSheetId="8">'table 14 pg9'!$A$1:$G$48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<sst xmlns="http://schemas.openxmlformats.org/spreadsheetml/2006/main" count="2426" uniqueCount="390">
  <si>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</si>
  <si>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</si>
  <si>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</si>
  <si>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</si>
  <si>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</si>
  <si>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</si>
  <si>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</si>
  <si>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</si>
  <si>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</si>
  <si>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</si>
  <si>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</si>
  <si>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</si>
  <si>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</si>
  <si>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Bond</t>
  </si>
  <si>
    <t>Code</t>
  </si>
  <si>
    <t>KENESAW 3 BOND</t>
  </si>
  <si>
    <t>School Bond Total</t>
  </si>
  <si>
    <t>HASTINGS 18 BOND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</si>
  <si>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</si>
  <si>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</si>
  <si>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</si>
  <si>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</si>
  <si>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</si>
  <si>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</si>
  <si>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</si>
  <si>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</si>
  <si>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</si>
  <si>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</si>
  <si>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ELM CREEK 9 BOND 2008</t>
  </si>
  <si>
    <t>DAWSON</t>
  </si>
  <si>
    <t>10-0019</t>
  </si>
  <si>
    <t>SHELTON 19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</si>
  <si>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</si>
  <si>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</si>
  <si>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</si>
  <si>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</si>
  <si>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</si>
  <si>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</si>
  <si>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</si>
  <si>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</si>
  <si>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</si>
  <si>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</si>
  <si>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</si>
  <si>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</si>
  <si>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</si>
  <si>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</si>
  <si>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</si>
  <si>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</si>
  <si>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</si>
  <si>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</si>
  <si>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</si>
  <si>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</si>
  <si>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CASS</t>
  </si>
  <si>
    <t>13-0022</t>
  </si>
  <si>
    <t>WEEPING WATER 22 BOND 2013</t>
  </si>
  <si>
    <t>13-0032</t>
  </si>
  <si>
    <t>LOUISVILLE 32 BOND</t>
  </si>
  <si>
    <t>SARPY</t>
  </si>
  <si>
    <t>13-0056</t>
  </si>
  <si>
    <t>CONESTOGA 56 BOND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</si>
  <si>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</si>
  <si>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</si>
  <si>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</si>
  <si>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</si>
  <si>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</si>
  <si>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</si>
  <si>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</si>
  <si>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</si>
  <si>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</si>
  <si>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</si>
  <si>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COLFAX</t>
  </si>
  <si>
    <t>STANTON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</si>
  <si>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</si>
  <si>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</si>
  <si>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</si>
  <si>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</si>
  <si>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</si>
  <si>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</si>
  <si>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9-12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</si>
  <si>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</si>
  <si>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</si>
  <si>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</si>
  <si>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</si>
  <si>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</si>
  <si>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</si>
  <si>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</si>
  <si>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</si>
  <si>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</si>
  <si>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</si>
  <si>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</si>
  <si>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</si>
  <si>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</si>
  <si>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</si>
  <si>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</si>
  <si>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</si>
  <si>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</si>
  <si>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</si>
  <si>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</si>
  <si>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</si>
  <si>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</si>
  <si>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26-0070</t>
  </si>
  <si>
    <t>ALLEN 70 BOND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</si>
  <si>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</si>
  <si>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</si>
  <si>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</si>
  <si>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</si>
  <si>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</si>
  <si>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</si>
  <si>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</si>
  <si>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</si>
  <si>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</si>
  <si>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</si>
  <si>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</si>
  <si>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</si>
  <si>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</si>
  <si>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</si>
  <si>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</si>
  <si>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 NB(41)  (008)</t>
  </si>
  <si>
    <t>ELKHORN 10 BOND 10 (010)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</si>
  <si>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</si>
  <si>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</si>
  <si>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</si>
  <si>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</si>
  <si>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</si>
  <si>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</si>
  <si>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</si>
  <si>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</si>
  <si>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</si>
  <si>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</si>
  <si>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</si>
  <si>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</si>
  <si>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GAGE</t>
  </si>
  <si>
    <t>PAWNEE</t>
  </si>
  <si>
    <t>34-0034</t>
  </si>
  <si>
    <t>JOHNSON</t>
  </si>
  <si>
    <t>LANCASTER</t>
  </si>
  <si>
    <t>FRONTIER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</si>
  <si>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</si>
  <si>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</si>
  <si>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</si>
  <si>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</si>
  <si>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</si>
  <si>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</si>
  <si>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</si>
  <si>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</si>
  <si>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</si>
  <si>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</si>
  <si>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</si>
  <si>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</si>
  <si>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BOND 2014</t>
  </si>
  <si>
    <t>40-0082</t>
  </si>
  <si>
    <t>NORTHWEST 82 6TH BOND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</si>
  <si>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</si>
  <si>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</si>
  <si>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</si>
  <si>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</si>
  <si>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</si>
  <si>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</si>
  <si>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</si>
  <si>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</si>
  <si>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</si>
  <si>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</si>
  <si>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</si>
  <si>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</si>
  <si>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</si>
  <si>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</si>
  <si>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46-0001</t>
  </si>
  <si>
    <t>MULLEN 1 BOND</t>
  </si>
  <si>
    <t>CHERRY</t>
  </si>
  <si>
    <t>HOOKER</t>
  </si>
  <si>
    <t>THOMAS</t>
  </si>
  <si>
    <t>47-0001</t>
  </si>
  <si>
    <t>ST PAUL 1 BOND 2009</t>
  </si>
  <si>
    <t>49-0033</t>
  </si>
  <si>
    <t>STERLING 33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</si>
  <si>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</si>
  <si>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</si>
  <si>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</si>
  <si>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</si>
  <si>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</si>
  <si>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</si>
  <si>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</si>
  <si>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</si>
  <si>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54-0501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</si>
  <si>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</si>
  <si>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</si>
  <si>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</si>
  <si>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</si>
  <si>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</si>
  <si>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</si>
  <si>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</si>
  <si>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</si>
  <si>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2010</t>
  </si>
  <si>
    <t>WAVERLY 145 QCPUF BOND 2012</t>
  </si>
  <si>
    <t>WAVERLY 145 BOND 9-12  2005</t>
  </si>
  <si>
    <t>WAVERLY 145 BOND K-8   2004</t>
  </si>
  <si>
    <t>WAVERLY 145 QCPUF BOND 2013</t>
  </si>
  <si>
    <t>WAVERLY 145 BOND K-8   2005</t>
  </si>
  <si>
    <t>55-0148</t>
  </si>
  <si>
    <t>55-0160</t>
  </si>
  <si>
    <t>NORRIS 160  9-12 QCPUF BOND</t>
  </si>
  <si>
    <t>NORRIS 160 BOND 2012</t>
  </si>
  <si>
    <t>NORRIS 160 NONAFF BOND 2004</t>
  </si>
  <si>
    <t>55-0161</t>
  </si>
  <si>
    <t>56-0001</t>
  </si>
  <si>
    <t>NORTH PLATTE 1 BOND</t>
  </si>
  <si>
    <t>56-0006</t>
  </si>
  <si>
    <t>BRADY 6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</si>
  <si>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</si>
  <si>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</si>
  <si>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</si>
  <si>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</si>
  <si>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</si>
  <si>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</si>
  <si>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</si>
  <si>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</si>
  <si>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</si>
  <si>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</si>
  <si>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</si>
  <si>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</si>
  <si>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</si>
  <si>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</si>
  <si>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</si>
  <si>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</si>
  <si>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</si>
  <si>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</si>
  <si>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</si>
  <si>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</si>
  <si>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</si>
  <si>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</si>
  <si>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</si>
  <si>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</si>
  <si>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64-0023</t>
  </si>
  <si>
    <t>JOHNSON-BROCK 23 AFF BOND 9-12</t>
  </si>
  <si>
    <t>RICHARDSON</t>
  </si>
  <si>
    <t>JOHNSON-BROCK 23 BOND K-8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</si>
  <si>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</si>
  <si>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</si>
  <si>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</si>
  <si>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</si>
  <si>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</si>
  <si>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</si>
  <si>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</si>
  <si>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</si>
  <si>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</si>
  <si>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</si>
  <si>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</si>
  <si>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</si>
  <si>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</si>
  <si>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</si>
  <si>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</si>
  <si>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</si>
  <si>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</si>
  <si>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</si>
  <si>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</si>
  <si>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</si>
  <si>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</si>
  <si>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</si>
  <si>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</si>
  <si>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</si>
  <si>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</si>
  <si>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</si>
  <si>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</si>
  <si>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</si>
  <si>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</si>
  <si>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</si>
  <si>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</si>
  <si>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</si>
  <si>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</si>
  <si>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74-0056</t>
  </si>
  <si>
    <t>FALLS CITY 56 BOND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</si>
  <si>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</si>
  <si>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</si>
  <si>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</si>
  <si>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</si>
  <si>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</si>
  <si>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</si>
  <si>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</si>
  <si>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</si>
  <si>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</si>
  <si>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</si>
  <si>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</si>
  <si>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</si>
  <si>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</si>
  <si>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</si>
  <si>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</si>
  <si>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</si>
  <si>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</si>
  <si>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</si>
  <si>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</si>
  <si>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78-0039</t>
  </si>
  <si>
    <t>WAHOO 39  BOND K-8</t>
  </si>
  <si>
    <t>79-0016</t>
  </si>
  <si>
    <t>GERING 16 BOND 2011</t>
  </si>
  <si>
    <t>79-0032</t>
  </si>
  <si>
    <t>SCOTTSBLUFF 32 BOND 2009</t>
  </si>
  <si>
    <t>80-0009</t>
  </si>
  <si>
    <t>SEWARD 9 MS BOND 2010</t>
  </si>
  <si>
    <t>80-0567</t>
  </si>
  <si>
    <t>CENTENNIAL 67R BOND 2007</t>
  </si>
  <si>
    <t>87-0001</t>
  </si>
  <si>
    <t>PENDER 1 BOND K-8</t>
  </si>
  <si>
    <t>PENDER 1 BOND 9-12</t>
  </si>
  <si>
    <t>87-0016</t>
  </si>
  <si>
    <t>UMO N HO NATION SCH 16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</si>
  <si>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</si>
  <si>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</si>
  <si>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</si>
  <si>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</si>
  <si>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</si>
  <si>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</si>
  <si>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</si>
  <si>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</si>
  <si>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</si>
  <si>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</si>
  <si>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</si>
  <si>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91-0074</t>
  </si>
  <si>
    <t>BLUE HILL 74 BOND</t>
  </si>
  <si>
    <t>CLAY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</si>
  <si>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</si>
  <si>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</si>
  <si>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</si>
  <si>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</si>
  <si>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</si>
  <si>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</si>
  <si>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</si>
  <si>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</si>
  <si>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</si>
  <si>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</si>
  <si>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</si>
  <si>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</si>
  <si>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</si>
  <si>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2015</t>
  </si>
  <si>
    <t>RAYMOND 161 BOND 7-12</t>
  </si>
  <si>
    <t>62-0063</t>
  </si>
  <si>
    <t>BRIDGEPORT 63 BOND 2014</t>
  </si>
  <si>
    <t>72-0032</t>
  </si>
  <si>
    <t>SHELBY-RISING CTY 32 BOND 2015</t>
  </si>
  <si>
    <t>ASHLAND-GREENWOOD 1 BOND K-12</t>
  </si>
  <si>
    <t>ASHLAND-GRNWD 1 BOND 2009-2012</t>
  </si>
  <si>
    <t>basesch</t>
  </si>
  <si>
    <t>name</t>
  </si>
  <si>
    <t>cnty</t>
  </si>
  <si>
    <t>cntyname</t>
  </si>
  <si>
    <t>totval</t>
  </si>
  <si>
    <t>rbond</t>
  </si>
  <si>
    <t>tottax</t>
  </si>
  <si>
    <t>01-0090</t>
  </si>
  <si>
    <t>ADAMS CENTRAL 90 BOND 2016</t>
  </si>
  <si>
    <t>ELM CREEK 9 BOND K-12 2008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</si>
  <si>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</si>
  <si>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</si>
  <si>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</si>
  <si>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</si>
  <si>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</si>
  <si>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</si>
  <si>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</si>
  <si>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</si>
  <si>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</si>
  <si>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</si>
  <si>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</si>
  <si>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</si>
  <si>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</si>
  <si>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PALMYRA OR1 BOND 2016</t>
  </si>
  <si>
    <t>77-0001</t>
  </si>
  <si>
    <t>BELLEVUE 1 BOND</t>
  </si>
  <si>
    <t>SPRINGFIELD PLATTEVIEW 46 BOND</t>
  </si>
  <si>
    <t>MALCOLM 148 BOND 2017</t>
  </si>
  <si>
    <t>MALCOM 148 BOND 2017</t>
  </si>
  <si>
    <t>NIOBRARA 1R BOND (2013)</t>
  </si>
  <si>
    <t>54-0505</t>
  </si>
  <si>
    <t>SANTEE C5 BOND (2018)</t>
  </si>
  <si>
    <t>54-0576</t>
  </si>
  <si>
    <t>WAUSA 76R BOND (2018)</t>
  </si>
  <si>
    <t>WAUSA 76R BOND 2018</t>
  </si>
  <si>
    <t>59-0013</t>
  </si>
  <si>
    <t>NEWMAN GROVE 13 BOND 2018</t>
  </si>
  <si>
    <t>NEWMAN GROVE 13 PK-12 BOND 2018</t>
  </si>
  <si>
    <t>PAPILLION-LA VISTA 27 BOND 6</t>
  </si>
  <si>
    <t>Table 14 School District Bonds 2019-2020</t>
  </si>
  <si>
    <t>01-0123</t>
  </si>
  <si>
    <t>SILVER LAKE 123 BOND 2019</t>
  </si>
  <si>
    <t>PLATTSMOUTH 1 BOND K-12 2019</t>
  </si>
  <si>
    <t>19-0039</t>
  </si>
  <si>
    <t>LEIGH 39 BOND 2019</t>
  </si>
  <si>
    <t>WISNER-PILGER 30 BOND</t>
  </si>
  <si>
    <t>CENTRAL CITY 4 BOND 2019</t>
  </si>
  <si>
    <t>72-0019</t>
  </si>
  <si>
    <t>OSCEOLA 19 BOND 2019</t>
  </si>
  <si>
    <t>NDR PAD source: 2019 CTL export file (annrpt table14)  for Annual Report Table 14 School Bonds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</si>
</sst>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6" fontId="5" fillId="0" borderId="18" xfId="0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" fontId="7" fillId="0" borderId="20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40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1" fontId="7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J52" sqref="J52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">
        <v>379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2019</v>
      </c>
      <c r="F2" s="8" t="s">
        <v>13</v>
      </c>
      <c r="G2" s="7"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39" t="s">
        <v>5</v>
      </c>
      <c r="B4" s="14" t="s">
        <v>15</v>
      </c>
      <c r="C4" s="12">
        <v>1</v>
      </c>
      <c r="D4" s="13" t="s">
        <v>6</v>
      </c>
      <c r="E4" s="15">
        <v>382680029</v>
      </c>
      <c r="F4" s="16">
        <v>0.07793</v>
      </c>
      <c r="G4" s="17">
        <v>298224.58</v>
      </c>
    </row>
    <row r="5" spans="1:7" ht="12.75">
      <c r="A5" s="40" t="s">
        <v>5</v>
      </c>
      <c r="B5" s="20" t="s">
        <v>15</v>
      </c>
      <c r="C5" s="18">
        <v>40</v>
      </c>
      <c r="D5" s="19" t="s">
        <v>7</v>
      </c>
      <c r="E5" s="21">
        <v>23129312</v>
      </c>
      <c r="F5" s="22">
        <v>0.07793</v>
      </c>
      <c r="G5" s="23">
        <v>18024.9</v>
      </c>
    </row>
    <row r="6" spans="1:7" ht="12.75">
      <c r="A6" s="40" t="s">
        <v>5</v>
      </c>
      <c r="B6" s="20" t="s">
        <v>15</v>
      </c>
      <c r="C6" s="18">
        <v>50</v>
      </c>
      <c r="D6" s="19" t="s">
        <v>8</v>
      </c>
      <c r="E6" s="21">
        <v>47921450</v>
      </c>
      <c r="F6" s="22">
        <v>0.07793</v>
      </c>
      <c r="G6" s="23">
        <v>37345.25</v>
      </c>
    </row>
    <row r="7" spans="1:8" ht="12.75">
      <c r="A7" s="41"/>
      <c r="B7" s="43" t="s">
        <v>16</v>
      </c>
      <c r="C7" s="43"/>
      <c r="D7" s="25"/>
      <c r="E7" s="26">
        <f>SUM(E4:E6)</f>
        <v>453730791</v>
      </c>
      <c r="F7" s="27"/>
      <c r="G7" s="28">
        <f>SUM(G4:G6)</f>
        <v>353594.73000000004</v>
      </c>
      <c r="H7" s="74"/>
    </row>
    <row r="8" spans="1:7" s="30" customFormat="1" ht="12.75">
      <c r="A8" s="39"/>
      <c r="B8" s="14"/>
      <c r="C8" s="12"/>
      <c r="D8" s="13"/>
      <c r="E8" s="15"/>
      <c r="F8" s="16"/>
      <c r="G8" s="29"/>
    </row>
    <row r="9" spans="1:8" s="30" customFormat="1" ht="12.75">
      <c r="A9" s="42" t="s">
        <v>9</v>
      </c>
      <c r="B9" s="31" t="s">
        <v>17</v>
      </c>
      <c r="C9" s="24">
        <v>1</v>
      </c>
      <c r="D9" s="25" t="s">
        <v>6</v>
      </c>
      <c r="E9" s="26">
        <v>1186148763</v>
      </c>
      <c r="F9" s="27">
        <v>0.2</v>
      </c>
      <c r="G9" s="28">
        <v>2372309.06</v>
      </c>
      <c r="H9" s="73"/>
    </row>
    <row r="10" spans="1:7" s="30" customFormat="1" ht="12.75">
      <c r="A10" s="40" t="s">
        <v>347</v>
      </c>
      <c r="B10" s="20" t="s">
        <v>348</v>
      </c>
      <c r="C10" s="18">
        <v>1</v>
      </c>
      <c r="D10" s="19" t="s">
        <v>6</v>
      </c>
      <c r="E10" s="21">
        <v>1670182442</v>
      </c>
      <c r="F10" s="22">
        <v>0.074159</v>
      </c>
      <c r="G10" s="23">
        <v>1238598.72</v>
      </c>
    </row>
    <row r="11" spans="1:7" s="30" customFormat="1" ht="12.75">
      <c r="A11" s="40" t="s">
        <v>347</v>
      </c>
      <c r="B11" s="20" t="s">
        <v>348</v>
      </c>
      <c r="C11" s="18">
        <v>18</v>
      </c>
      <c r="D11" s="19" t="s">
        <v>318</v>
      </c>
      <c r="E11" s="21">
        <v>96542013</v>
      </c>
      <c r="F11" s="22">
        <v>0.074159</v>
      </c>
      <c r="G11" s="23">
        <v>71594.67</v>
      </c>
    </row>
    <row r="12" spans="1:7" s="30" customFormat="1" ht="12.75">
      <c r="A12" s="40" t="s">
        <v>347</v>
      </c>
      <c r="B12" s="20" t="s">
        <v>348</v>
      </c>
      <c r="C12" s="18">
        <v>40</v>
      </c>
      <c r="D12" s="19" t="s">
        <v>7</v>
      </c>
      <c r="E12" s="21">
        <v>9282403</v>
      </c>
      <c r="F12" s="22">
        <v>0.074159</v>
      </c>
      <c r="G12" s="23">
        <v>6883.8</v>
      </c>
    </row>
    <row r="13" spans="1:7" s="30" customFormat="1" ht="12.75">
      <c r="A13" s="40" t="s">
        <v>347</v>
      </c>
      <c r="B13" s="20" t="s">
        <v>348</v>
      </c>
      <c r="C13" s="18">
        <v>50</v>
      </c>
      <c r="D13" s="19" t="s">
        <v>8</v>
      </c>
      <c r="E13" s="21">
        <v>4208018</v>
      </c>
      <c r="F13" s="22">
        <v>0.074159</v>
      </c>
      <c r="G13" s="23">
        <v>3120.63</v>
      </c>
    </row>
    <row r="14" spans="1:8" s="30" customFormat="1" ht="12.75">
      <c r="A14" s="40" t="s">
        <v>347</v>
      </c>
      <c r="B14" s="20" t="s">
        <v>348</v>
      </c>
      <c r="C14" s="18">
        <v>91</v>
      </c>
      <c r="D14" s="19" t="s">
        <v>242</v>
      </c>
      <c r="E14" s="21">
        <v>1083855</v>
      </c>
      <c r="F14" s="22">
        <v>0.074159</v>
      </c>
      <c r="G14" s="23">
        <v>803.79</v>
      </c>
      <c r="H14" s="73"/>
    </row>
    <row r="15" spans="1:7" s="30" customFormat="1" ht="12.75">
      <c r="A15" s="42"/>
      <c r="B15" s="43" t="s">
        <v>16</v>
      </c>
      <c r="C15" s="24"/>
      <c r="D15" s="25"/>
      <c r="E15" s="26">
        <f>SUM(E10:E14)</f>
        <v>1781298731</v>
      </c>
      <c r="F15" s="27"/>
      <c r="G15" s="28">
        <f>SUM(G10:G14)</f>
        <v>1321001.6099999999</v>
      </c>
    </row>
    <row r="16" spans="1:7" s="30" customFormat="1" ht="12.75">
      <c r="A16" s="40" t="s">
        <v>380</v>
      </c>
      <c r="B16" s="20" t="s">
        <v>381</v>
      </c>
      <c r="C16" s="18">
        <v>1</v>
      </c>
      <c r="D16" s="19" t="s">
        <v>6</v>
      </c>
      <c r="E16" s="21">
        <v>354825495</v>
      </c>
      <c r="F16" s="22">
        <v>0.033816</v>
      </c>
      <c r="G16" s="23">
        <v>119989.64</v>
      </c>
    </row>
    <row r="17" spans="1:7" s="30" customFormat="1" ht="12.75">
      <c r="A17" s="40" t="s">
        <v>380</v>
      </c>
      <c r="B17" s="20" t="s">
        <v>381</v>
      </c>
      <c r="C17" s="18">
        <v>31</v>
      </c>
      <c r="D17" s="19" t="s">
        <v>331</v>
      </c>
      <c r="E17" s="21">
        <v>113485274</v>
      </c>
      <c r="F17" s="22">
        <v>0.033816</v>
      </c>
      <c r="G17" s="23">
        <v>38376.22</v>
      </c>
    </row>
    <row r="18" spans="1:7" s="30" customFormat="1" ht="12.75">
      <c r="A18" s="40" t="s">
        <v>380</v>
      </c>
      <c r="B18" s="20" t="s">
        <v>381</v>
      </c>
      <c r="C18" s="18">
        <v>50</v>
      </c>
      <c r="D18" s="19" t="s">
        <v>8</v>
      </c>
      <c r="E18" s="21">
        <v>35616755</v>
      </c>
      <c r="F18" s="22">
        <v>0.033816</v>
      </c>
      <c r="G18" s="23">
        <v>12044.16</v>
      </c>
    </row>
    <row r="19" spans="1:7" s="30" customFormat="1" ht="12.75">
      <c r="A19" s="40" t="s">
        <v>380</v>
      </c>
      <c r="B19" s="20" t="s">
        <v>381</v>
      </c>
      <c r="C19" s="18">
        <v>91</v>
      </c>
      <c r="D19" s="19" t="s">
        <v>242</v>
      </c>
      <c r="E19" s="21">
        <v>257784667</v>
      </c>
      <c r="F19" s="22">
        <v>0.033816</v>
      </c>
      <c r="G19" s="23">
        <v>87172.59</v>
      </c>
    </row>
    <row r="20" spans="1:8" s="30" customFormat="1" ht="12.75">
      <c r="A20" s="42"/>
      <c r="B20" s="43" t="s">
        <v>16</v>
      </c>
      <c r="C20" s="24"/>
      <c r="D20" s="25"/>
      <c r="E20" s="26">
        <f>SUM(E16:E19)</f>
        <v>761712191</v>
      </c>
      <c r="F20" s="27"/>
      <c r="G20" s="28">
        <f>SUM(G16:G19)</f>
        <v>257582.61</v>
      </c>
      <c r="H20" s="73"/>
    </row>
    <row r="21" spans="1:7" s="30" customFormat="1" ht="12.75">
      <c r="A21" s="40" t="s">
        <v>323</v>
      </c>
      <c r="B21" s="20" t="s">
        <v>324</v>
      </c>
      <c r="C21" s="18">
        <v>2</v>
      </c>
      <c r="D21" s="19" t="s">
        <v>10</v>
      </c>
      <c r="E21" s="21">
        <v>5375412</v>
      </c>
      <c r="F21" s="22">
        <v>0.05974</v>
      </c>
      <c r="G21" s="23">
        <v>3211.29</v>
      </c>
    </row>
    <row r="22" spans="1:7" s="30" customFormat="1" ht="12.75">
      <c r="A22" s="40" t="s">
        <v>323</v>
      </c>
      <c r="B22" s="20" t="s">
        <v>324</v>
      </c>
      <c r="C22" s="18">
        <v>6</v>
      </c>
      <c r="D22" s="19" t="s">
        <v>138</v>
      </c>
      <c r="E22" s="21">
        <v>1464701213</v>
      </c>
      <c r="F22" s="22">
        <v>0.05974</v>
      </c>
      <c r="G22" s="23">
        <v>875013.84</v>
      </c>
    </row>
    <row r="23" spans="1:8" s="30" customFormat="1" ht="12.75">
      <c r="A23" s="42"/>
      <c r="B23" s="43" t="s">
        <v>16</v>
      </c>
      <c r="C23" s="24"/>
      <c r="D23" s="25"/>
      <c r="E23" s="26">
        <f>SUM(E21:E22)</f>
        <v>1470076625</v>
      </c>
      <c r="F23" s="27"/>
      <c r="G23" s="28">
        <f>SUM(G21:G22)</f>
        <v>878225.13</v>
      </c>
      <c r="H23" s="73"/>
    </row>
    <row r="24" spans="1:7" s="30" customFormat="1" ht="12.75">
      <c r="A24" s="40" t="s">
        <v>18</v>
      </c>
      <c r="B24" s="20" t="s">
        <v>19</v>
      </c>
      <c r="C24" s="18">
        <v>10</v>
      </c>
      <c r="D24" s="19" t="s">
        <v>20</v>
      </c>
      <c r="E24" s="21">
        <v>548251823</v>
      </c>
      <c r="F24" s="22">
        <v>0.158052</v>
      </c>
      <c r="G24" s="23">
        <v>866524.04</v>
      </c>
    </row>
    <row r="25" spans="1:7" s="30" customFormat="1" ht="12.75">
      <c r="A25" s="40" t="s">
        <v>18</v>
      </c>
      <c r="B25" s="20" t="s">
        <v>19</v>
      </c>
      <c r="C25" s="18">
        <v>50</v>
      </c>
      <c r="D25" s="19" t="s">
        <v>8</v>
      </c>
      <c r="E25" s="21">
        <v>58942149</v>
      </c>
      <c r="F25" s="22">
        <v>0.158052</v>
      </c>
      <c r="G25" s="23">
        <v>93159.38</v>
      </c>
    </row>
    <row r="26" spans="1:8" s="30" customFormat="1" ht="12.75">
      <c r="A26" s="42"/>
      <c r="B26" s="44" t="s">
        <v>16</v>
      </c>
      <c r="C26" s="24"/>
      <c r="D26" s="25"/>
      <c r="E26" s="26">
        <f>SUM(E24:E25)</f>
        <v>607193972</v>
      </c>
      <c r="F26" s="32"/>
      <c r="G26" s="28">
        <f>SUM(G24:G25)</f>
        <v>959683.42</v>
      </c>
      <c r="H26" s="73"/>
    </row>
    <row r="27" spans="1:7" s="30" customFormat="1" ht="12.75">
      <c r="A27" s="40" t="s">
        <v>21</v>
      </c>
      <c r="B27" s="20" t="s">
        <v>22</v>
      </c>
      <c r="C27" s="18">
        <v>10</v>
      </c>
      <c r="D27" s="19" t="s">
        <v>20</v>
      </c>
      <c r="E27" s="21">
        <v>3833995061</v>
      </c>
      <c r="F27" s="22">
        <v>0.082196</v>
      </c>
      <c r="G27" s="23">
        <v>3151393.96</v>
      </c>
    </row>
    <row r="28" spans="1:7" s="30" customFormat="1" ht="12.75">
      <c r="A28" s="40" t="s">
        <v>21</v>
      </c>
      <c r="B28" s="20" t="s">
        <v>22</v>
      </c>
      <c r="C28" s="18">
        <v>50</v>
      </c>
      <c r="D28" s="19" t="s">
        <v>8</v>
      </c>
      <c r="E28" s="21">
        <v>105680368</v>
      </c>
      <c r="F28" s="22">
        <v>0.082196</v>
      </c>
      <c r="G28" s="23">
        <v>86865.19</v>
      </c>
    </row>
    <row r="29" spans="1:7" s="30" customFormat="1" ht="12.75">
      <c r="A29" s="40" t="s">
        <v>21</v>
      </c>
      <c r="B29" s="20" t="s">
        <v>22</v>
      </c>
      <c r="C29" s="18">
        <v>69</v>
      </c>
      <c r="D29" s="19" t="s">
        <v>23</v>
      </c>
      <c r="E29" s="21">
        <v>25944384</v>
      </c>
      <c r="F29" s="22">
        <v>0.082196</v>
      </c>
      <c r="G29" s="23">
        <v>21325.27</v>
      </c>
    </row>
    <row r="30" spans="1:8" s="30" customFormat="1" ht="12.75">
      <c r="A30" s="42"/>
      <c r="B30" s="44" t="s">
        <v>16</v>
      </c>
      <c r="C30" s="24"/>
      <c r="D30" s="25"/>
      <c r="E30" s="26">
        <f>SUM(E27:E29)</f>
        <v>3965619813</v>
      </c>
      <c r="F30" s="32"/>
      <c r="G30" s="28">
        <f>SUM(G27:G29)</f>
        <v>3259584.42</v>
      </c>
      <c r="H30" s="73"/>
    </row>
    <row r="31" spans="1:7" s="30" customFormat="1" ht="12.75">
      <c r="A31" s="40" t="s">
        <v>21</v>
      </c>
      <c r="B31" s="20" t="s">
        <v>24</v>
      </c>
      <c r="C31" s="18">
        <v>10</v>
      </c>
      <c r="D31" s="19" t="s">
        <v>20</v>
      </c>
      <c r="E31" s="21">
        <v>3834358956</v>
      </c>
      <c r="F31" s="22">
        <v>0.115305</v>
      </c>
      <c r="G31" s="23">
        <v>4421213.02</v>
      </c>
    </row>
    <row r="32" spans="1:7" s="30" customFormat="1" ht="11.25" customHeight="1">
      <c r="A32" s="40" t="s">
        <v>21</v>
      </c>
      <c r="B32" s="20" t="s">
        <v>24</v>
      </c>
      <c r="C32" s="18">
        <v>50</v>
      </c>
      <c r="D32" s="19" t="s">
        <v>8</v>
      </c>
      <c r="E32" s="21">
        <v>105680368</v>
      </c>
      <c r="F32" s="22">
        <v>0.115305</v>
      </c>
      <c r="G32" s="23">
        <v>121854.89</v>
      </c>
    </row>
    <row r="33" spans="1:7" s="30" customFormat="1" ht="12.75">
      <c r="A33" s="40" t="s">
        <v>21</v>
      </c>
      <c r="B33" s="20" t="s">
        <v>24</v>
      </c>
      <c r="C33" s="18">
        <v>69</v>
      </c>
      <c r="D33" s="19" t="s">
        <v>23</v>
      </c>
      <c r="E33" s="21">
        <v>25944384</v>
      </c>
      <c r="F33" s="22">
        <v>0.115305</v>
      </c>
      <c r="G33" s="23">
        <v>29915.19</v>
      </c>
    </row>
    <row r="34" spans="1:8" s="30" customFormat="1" ht="12.75">
      <c r="A34" s="42"/>
      <c r="B34" s="44" t="s">
        <v>16</v>
      </c>
      <c r="C34" s="24"/>
      <c r="D34" s="25"/>
      <c r="E34" s="26">
        <f>SUM(E31:E33)</f>
        <v>3965983708</v>
      </c>
      <c r="F34" s="32"/>
      <c r="G34" s="28">
        <f>SUM(G31:G33)</f>
        <v>4572983.1</v>
      </c>
      <c r="H34" s="73"/>
    </row>
    <row r="35" spans="1:7" s="30" customFormat="1" ht="12.75">
      <c r="A35" s="40" t="s">
        <v>25</v>
      </c>
      <c r="B35" s="20" t="s">
        <v>28</v>
      </c>
      <c r="C35" s="18">
        <v>24</v>
      </c>
      <c r="D35" s="19" t="s">
        <v>29</v>
      </c>
      <c r="E35" s="21">
        <v>19319876</v>
      </c>
      <c r="F35" s="22">
        <v>0.140557</v>
      </c>
      <c r="G35" s="23">
        <v>27155.49</v>
      </c>
    </row>
    <row r="36" spans="1:7" s="30" customFormat="1" ht="12.75">
      <c r="A36" s="40" t="s">
        <v>25</v>
      </c>
      <c r="B36" s="20" t="s">
        <v>28</v>
      </c>
      <c r="C36" s="18">
        <v>69</v>
      </c>
      <c r="D36" s="19" t="s">
        <v>23</v>
      </c>
      <c r="E36" s="21">
        <v>102891487</v>
      </c>
      <c r="F36" s="22">
        <v>0.140557</v>
      </c>
      <c r="G36" s="23">
        <v>144621.28</v>
      </c>
    </row>
    <row r="37" spans="1:7" s="30" customFormat="1" ht="12.75">
      <c r="A37" s="40" t="s">
        <v>25</v>
      </c>
      <c r="B37" s="20" t="s">
        <v>349</v>
      </c>
      <c r="C37" s="18">
        <v>10</v>
      </c>
      <c r="D37" s="19" t="s">
        <v>20</v>
      </c>
      <c r="E37" s="21">
        <v>290830436</v>
      </c>
      <c r="F37" s="22">
        <v>0.140557</v>
      </c>
      <c r="G37" s="23">
        <v>408783</v>
      </c>
    </row>
    <row r="38" spans="1:8" s="30" customFormat="1" ht="12.75">
      <c r="A38" s="42"/>
      <c r="B38" s="44" t="s">
        <v>16</v>
      </c>
      <c r="C38" s="24"/>
      <c r="D38" s="25"/>
      <c r="E38" s="26">
        <f>SUM(E35:E37)</f>
        <v>413041799</v>
      </c>
      <c r="F38" s="32"/>
      <c r="G38" s="28">
        <f>SUM(G35:G37)</f>
        <v>580559.77</v>
      </c>
      <c r="H38" s="73"/>
    </row>
    <row r="39" spans="1:7" ht="12.75">
      <c r="A39" s="40" t="s">
        <v>30</v>
      </c>
      <c r="B39" s="20" t="s">
        <v>31</v>
      </c>
      <c r="C39" s="18">
        <v>1</v>
      </c>
      <c r="D39" s="19" t="s">
        <v>6</v>
      </c>
      <c r="E39" s="21">
        <v>2822575</v>
      </c>
      <c r="F39" s="22">
        <v>0.026533</v>
      </c>
      <c r="G39" s="23">
        <v>748.96</v>
      </c>
    </row>
    <row r="40" spans="1:7" ht="12.75">
      <c r="A40" s="40" t="s">
        <v>30</v>
      </c>
      <c r="B40" s="20" t="s">
        <v>31</v>
      </c>
      <c r="C40" s="18">
        <v>10</v>
      </c>
      <c r="D40" s="19" t="s">
        <v>20</v>
      </c>
      <c r="E40" s="21">
        <v>276912373</v>
      </c>
      <c r="F40" s="22">
        <v>0.026533</v>
      </c>
      <c r="G40" s="23">
        <v>73473.28</v>
      </c>
    </row>
    <row r="41" spans="1:7" ht="12.75">
      <c r="A41" s="40" t="s">
        <v>30</v>
      </c>
      <c r="B41" s="20" t="s">
        <v>31</v>
      </c>
      <c r="C41" s="18">
        <v>40</v>
      </c>
      <c r="D41" s="19" t="s">
        <v>7</v>
      </c>
      <c r="E41" s="21">
        <v>81783569</v>
      </c>
      <c r="F41" s="22">
        <v>0.026533</v>
      </c>
      <c r="G41" s="23">
        <v>21699.98</v>
      </c>
    </row>
    <row r="42" spans="1:7" ht="12.75">
      <c r="A42" s="40" t="s">
        <v>30</v>
      </c>
      <c r="B42" s="20" t="s">
        <v>31</v>
      </c>
      <c r="C42" s="18">
        <v>50</v>
      </c>
      <c r="D42" s="19" t="s">
        <v>8</v>
      </c>
      <c r="E42" s="21">
        <v>3412010</v>
      </c>
      <c r="F42" s="22">
        <v>0.026533</v>
      </c>
      <c r="G42" s="23">
        <v>905.31</v>
      </c>
    </row>
    <row r="43" spans="1:8" ht="12.75">
      <c r="A43" s="42"/>
      <c r="B43" s="44" t="s">
        <v>16</v>
      </c>
      <c r="C43" s="24"/>
      <c r="D43" s="25"/>
      <c r="E43" s="26">
        <f>SUM(E39:E42)</f>
        <v>364930527</v>
      </c>
      <c r="F43" s="32"/>
      <c r="G43" s="28">
        <f>SUM(G39:G42)</f>
        <v>96827.53</v>
      </c>
      <c r="H43" s="62"/>
    </row>
    <row r="44" spans="1:7" ht="12.75">
      <c r="A44" s="40" t="s">
        <v>33</v>
      </c>
      <c r="B44" s="20" t="s">
        <v>34</v>
      </c>
      <c r="C44" s="18">
        <v>10</v>
      </c>
      <c r="D44" s="19" t="s">
        <v>20</v>
      </c>
      <c r="E44" s="21">
        <v>389761510</v>
      </c>
      <c r="F44" s="22">
        <v>0.157073</v>
      </c>
      <c r="G44" s="23">
        <v>612210.95</v>
      </c>
    </row>
    <row r="45" spans="1:7" ht="12.75">
      <c r="A45" s="40" t="s">
        <v>33</v>
      </c>
      <c r="B45" s="20" t="s">
        <v>34</v>
      </c>
      <c r="C45" s="18">
        <v>82</v>
      </c>
      <c r="D45" s="19" t="s">
        <v>32</v>
      </c>
      <c r="E45" s="21">
        <v>5822038</v>
      </c>
      <c r="F45" s="22">
        <v>0.157073</v>
      </c>
      <c r="G45" s="23">
        <v>9144.86</v>
      </c>
    </row>
    <row r="46" spans="1:8" ht="12.75">
      <c r="A46" s="42"/>
      <c r="B46" s="44" t="s">
        <v>16</v>
      </c>
      <c r="C46" s="24"/>
      <c r="D46" s="25"/>
      <c r="E46" s="26">
        <f>SUM(E44:E45)</f>
        <v>395583548</v>
      </c>
      <c r="F46" s="32"/>
      <c r="G46" s="28">
        <f>SUM(G44:G45)</f>
        <v>621355.8099999999</v>
      </c>
      <c r="H46" s="62"/>
    </row>
    <row r="47" spans="1:7" ht="12.75">
      <c r="A47" s="40" t="s">
        <v>35</v>
      </c>
      <c r="B47" s="20" t="s">
        <v>37</v>
      </c>
      <c r="C47" s="18">
        <v>10</v>
      </c>
      <c r="D47" s="19" t="s">
        <v>20</v>
      </c>
      <c r="E47" s="21">
        <v>366437965</v>
      </c>
      <c r="F47" s="22">
        <v>0.054591</v>
      </c>
      <c r="G47" s="23">
        <v>200042.44</v>
      </c>
    </row>
    <row r="48" spans="1:7" ht="12.75">
      <c r="A48" s="40" t="s">
        <v>35</v>
      </c>
      <c r="B48" s="20" t="s">
        <v>36</v>
      </c>
      <c r="C48" s="18">
        <v>10</v>
      </c>
      <c r="D48" s="19" t="s">
        <v>20</v>
      </c>
      <c r="E48" s="21">
        <v>312494920</v>
      </c>
      <c r="F48" s="22">
        <v>0.052389</v>
      </c>
      <c r="G48" s="23">
        <v>163713.28</v>
      </c>
    </row>
    <row r="49" spans="1:8" ht="12.75">
      <c r="A49" s="41"/>
      <c r="B49" s="43" t="s">
        <v>16</v>
      </c>
      <c r="C49" s="43"/>
      <c r="D49" s="25"/>
      <c r="E49" s="26">
        <f>SUM(E47:E48)</f>
        <v>678932885</v>
      </c>
      <c r="F49" s="27"/>
      <c r="G49" s="28">
        <f>SUM(G47:G48)</f>
        <v>363755.72</v>
      </c>
      <c r="H49" s="62"/>
    </row>
    <row r="50" spans="1:7" s="30" customFormat="1" ht="12.75">
      <c r="A50" s="40" t="s">
        <v>38</v>
      </c>
      <c r="B50" s="20" t="s">
        <v>39</v>
      </c>
      <c r="C50" s="18">
        <v>11</v>
      </c>
      <c r="D50" s="19" t="s">
        <v>40</v>
      </c>
      <c r="E50" s="21">
        <v>551154741</v>
      </c>
      <c r="F50" s="22">
        <v>0.080002</v>
      </c>
      <c r="G50" s="23">
        <v>440938.26</v>
      </c>
    </row>
    <row r="51" spans="1:7" s="30" customFormat="1" ht="12.75">
      <c r="A51" s="40" t="s">
        <v>38</v>
      </c>
      <c r="B51" s="20" t="s">
        <v>39</v>
      </c>
      <c r="C51" s="18">
        <v>20</v>
      </c>
      <c r="D51" s="19" t="s">
        <v>41</v>
      </c>
      <c r="E51" s="21">
        <v>24261187</v>
      </c>
      <c r="F51" s="22">
        <v>0.080002</v>
      </c>
      <c r="G51" s="23">
        <v>19409.48</v>
      </c>
    </row>
    <row r="52" spans="1:7" s="30" customFormat="1" ht="12.75">
      <c r="A52" s="40" t="s">
        <v>38</v>
      </c>
      <c r="B52" s="20" t="s">
        <v>39</v>
      </c>
      <c r="C52" s="18">
        <v>27</v>
      </c>
      <c r="D52" s="19" t="s">
        <v>42</v>
      </c>
      <c r="E52" s="21">
        <v>752296</v>
      </c>
      <c r="F52" s="22">
        <v>0.080002</v>
      </c>
      <c r="G52" s="23">
        <v>601.84</v>
      </c>
    </row>
    <row r="53" spans="1:8" s="30" customFormat="1" ht="12.75">
      <c r="A53" s="42"/>
      <c r="B53" s="43" t="s">
        <v>16</v>
      </c>
      <c r="C53" s="24"/>
      <c r="D53" s="25"/>
      <c r="E53" s="26">
        <f>SUM(E50:E52)</f>
        <v>576168224</v>
      </c>
      <c r="F53" s="27"/>
      <c r="G53" s="28">
        <f>SUM(G50:G52)</f>
        <v>460949.58</v>
      </c>
      <c r="H53" s="73"/>
    </row>
    <row r="54" spans="1:7" ht="12.75">
      <c r="A54" s="48"/>
      <c r="B54" s="52"/>
      <c r="C54" s="48"/>
      <c r="D54" s="20"/>
      <c r="E54" s="49"/>
      <c r="F54" s="50"/>
      <c r="G54" s="51"/>
    </row>
    <row r="56" spans="5:8" ht="12.75">
      <c r="E56" s="75"/>
      <c r="F56" s="76"/>
      <c r="G56" s="75"/>
      <c r="H56" s="34"/>
    </row>
    <row r="57" spans="5:7" ht="12.75">
      <c r="E57" s="75"/>
      <c r="F57" s="76"/>
      <c r="G57" s="75"/>
    </row>
    <row r="58" spans="5:7" ht="12.75">
      <c r="E58" s="75"/>
      <c r="F58" s="76"/>
      <c r="G58" s="75"/>
    </row>
    <row r="59" spans="5:7" ht="12.75">
      <c r="E59" s="75"/>
      <c r="F59" s="77"/>
      <c r="G59" s="78"/>
    </row>
    <row r="60" spans="5:7" ht="12.75">
      <c r="E60" s="75"/>
      <c r="F60" s="77"/>
      <c r="G60" s="78"/>
    </row>
    <row r="61" spans="5:7" ht="12.75">
      <c r="E61" s="75"/>
      <c r="F61" s="77"/>
      <c r="G61" s="78"/>
    </row>
    <row r="62" spans="5:7" ht="12.75">
      <c r="E62" s="75"/>
      <c r="F62" s="77"/>
      <c r="G62" s="78"/>
    </row>
    <row r="63" spans="5:7" ht="12.75">
      <c r="E63" s="75"/>
      <c r="F63" s="77"/>
      <c r="G63" s="78"/>
    </row>
    <row r="64" spans="5:7" ht="12.75">
      <c r="E64" s="75"/>
      <c r="F64" s="77"/>
      <c r="G64" s="78"/>
    </row>
    <row r="65" spans="5:7" ht="12.75">
      <c r="E65" s="75"/>
      <c r="F65" s="77"/>
      <c r="G65" s="78"/>
    </row>
    <row r="66" spans="5:7" ht="12.75">
      <c r="E66" s="75"/>
      <c r="F66" s="77"/>
      <c r="G66" s="78"/>
    </row>
    <row r="67" spans="5:7" ht="12.75">
      <c r="E67" s="75"/>
      <c r="F67" s="77"/>
      <c r="G67" s="78"/>
    </row>
    <row r="68" spans="5:7" ht="12.75">
      <c r="E68" s="75"/>
      <c r="F68" s="77"/>
      <c r="G68" s="78"/>
    </row>
    <row r="69" spans="5:7" ht="12.75">
      <c r="E69" s="75"/>
      <c r="F69" s="77"/>
      <c r="G69" s="78"/>
    </row>
    <row r="70" spans="5:7" ht="12.75">
      <c r="E70" s="75"/>
      <c r="F70" s="77"/>
      <c r="G70" s="78"/>
    </row>
    <row r="71" spans="5:7" ht="12.75">
      <c r="E71" s="75"/>
      <c r="F71" s="76"/>
      <c r="G71" s="78"/>
    </row>
    <row r="72" spans="5:7" ht="12.75">
      <c r="E72" s="75"/>
      <c r="F72" s="76"/>
      <c r="G72" s="78"/>
    </row>
    <row r="73" spans="5:7" ht="12.75">
      <c r="E73" s="75"/>
      <c r="F73" s="79"/>
      <c r="G73" s="78"/>
    </row>
    <row r="74" ht="12.75">
      <c r="G74" s="34">
        <f>+G71-G73</f>
        <v>0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75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254</v>
      </c>
      <c r="B4" s="20" t="s">
        <v>255</v>
      </c>
      <c r="C4" s="18">
        <v>12</v>
      </c>
      <c r="D4" s="19" t="s">
        <v>44</v>
      </c>
      <c r="E4" s="21">
        <v>10295279</v>
      </c>
      <c r="F4" s="22">
        <v>0.168965</v>
      </c>
      <c r="G4" s="23">
        <v>17395.42</v>
      </c>
    </row>
    <row r="5" spans="1:7" ht="12.75">
      <c r="A5" s="40" t="s">
        <v>254</v>
      </c>
      <c r="B5" s="20" t="s">
        <v>255</v>
      </c>
      <c r="C5" s="18">
        <v>71</v>
      </c>
      <c r="D5" s="19" t="s">
        <v>49</v>
      </c>
      <c r="E5" s="21">
        <v>1998138166</v>
      </c>
      <c r="F5" s="22">
        <v>0.168965</v>
      </c>
      <c r="G5" s="23">
        <v>3376159.49</v>
      </c>
    </row>
    <row r="6" spans="1:7" ht="12.75">
      <c r="A6" s="40" t="s">
        <v>254</v>
      </c>
      <c r="B6" s="20" t="s">
        <v>255</v>
      </c>
      <c r="C6" s="18">
        <v>72</v>
      </c>
      <c r="D6" s="19" t="s">
        <v>256</v>
      </c>
      <c r="E6" s="21">
        <v>1109770</v>
      </c>
      <c r="F6" s="22">
        <v>0.168965</v>
      </c>
      <c r="G6" s="23">
        <v>1875.11</v>
      </c>
    </row>
    <row r="7" spans="1:7" ht="12.75">
      <c r="A7" s="42"/>
      <c r="B7" s="43" t="s">
        <v>16</v>
      </c>
      <c r="C7" s="24"/>
      <c r="D7" s="25"/>
      <c r="E7" s="26">
        <f>SUM(E4:E6)</f>
        <v>2009543215</v>
      </c>
      <c r="F7" s="32"/>
      <c r="G7" s="28">
        <f>SUM(G4:G6)</f>
        <v>3395430.02</v>
      </c>
    </row>
    <row r="8" spans="1:7" ht="12.75">
      <c r="A8" s="40" t="s">
        <v>257</v>
      </c>
      <c r="B8" s="20" t="s">
        <v>258</v>
      </c>
      <c r="C8" s="18">
        <v>12</v>
      </c>
      <c r="D8" s="19" t="s">
        <v>44</v>
      </c>
      <c r="E8" s="21">
        <v>1036680</v>
      </c>
      <c r="F8" s="22">
        <v>0.015161</v>
      </c>
      <c r="G8" s="23">
        <v>157.19</v>
      </c>
    </row>
    <row r="9" spans="1:7" ht="12.75">
      <c r="A9" s="40" t="s">
        <v>257</v>
      </c>
      <c r="B9" s="20" t="s">
        <v>258</v>
      </c>
      <c r="C9" s="18">
        <v>71</v>
      </c>
      <c r="D9" s="19" t="s">
        <v>49</v>
      </c>
      <c r="E9" s="21">
        <v>1535320675</v>
      </c>
      <c r="F9" s="22">
        <v>0.015161</v>
      </c>
      <c r="G9" s="23">
        <v>232770.39</v>
      </c>
    </row>
    <row r="10" spans="1:7" ht="12.75">
      <c r="A10" s="42"/>
      <c r="B10" s="43" t="s">
        <v>16</v>
      </c>
      <c r="C10" s="24"/>
      <c r="D10" s="25"/>
      <c r="E10" s="26">
        <f>SUM(E8:E9)</f>
        <v>1536357355</v>
      </c>
      <c r="F10" s="32"/>
      <c r="G10" s="28">
        <f>SUM(G8:G9)</f>
        <v>232927.58000000002</v>
      </c>
    </row>
    <row r="11" spans="1:7" ht="12.75">
      <c r="A11" s="40" t="s">
        <v>259</v>
      </c>
      <c r="B11" s="20" t="s">
        <v>260</v>
      </c>
      <c r="C11" s="18">
        <v>59</v>
      </c>
      <c r="D11" s="19" t="s">
        <v>216</v>
      </c>
      <c r="E11" s="21">
        <v>16426226</v>
      </c>
      <c r="F11" s="22">
        <v>0.044575</v>
      </c>
      <c r="G11" s="23">
        <v>7322.02</v>
      </c>
    </row>
    <row r="12" spans="1:7" ht="12.75">
      <c r="A12" s="40" t="s">
        <v>259</v>
      </c>
      <c r="B12" s="20" t="s">
        <v>260</v>
      </c>
      <c r="C12" s="18">
        <v>71</v>
      </c>
      <c r="D12" s="19" t="s">
        <v>49</v>
      </c>
      <c r="E12" s="21">
        <v>907572806</v>
      </c>
      <c r="F12" s="22">
        <v>0.044575</v>
      </c>
      <c r="G12" s="23">
        <v>404551.3</v>
      </c>
    </row>
    <row r="13" spans="1:7" ht="12.75">
      <c r="A13" s="42"/>
      <c r="B13" s="43" t="s">
        <v>16</v>
      </c>
      <c r="C13" s="24"/>
      <c r="D13" s="25"/>
      <c r="E13" s="26">
        <f>SUM(E11:E12)</f>
        <v>923999032</v>
      </c>
      <c r="F13" s="32"/>
      <c r="G13" s="28">
        <f>SUM(G11:G12)</f>
        <v>411873.32</v>
      </c>
    </row>
    <row r="14" spans="1:7" ht="12.75">
      <c r="A14" s="40" t="s">
        <v>261</v>
      </c>
      <c r="B14" s="20" t="s">
        <v>262</v>
      </c>
      <c r="C14" s="18">
        <v>72</v>
      </c>
      <c r="D14" s="19" t="s">
        <v>256</v>
      </c>
      <c r="E14" s="21">
        <v>500281206</v>
      </c>
      <c r="F14" s="22">
        <v>0.123584</v>
      </c>
      <c r="G14" s="23">
        <v>618267.8</v>
      </c>
    </row>
    <row r="15" spans="1:7" ht="12.75">
      <c r="A15" s="40" t="s">
        <v>261</v>
      </c>
      <c r="B15" s="20" t="s">
        <v>262</v>
      </c>
      <c r="C15" s="18">
        <v>93</v>
      </c>
      <c r="D15" s="19" t="s">
        <v>263</v>
      </c>
      <c r="E15" s="21">
        <v>297953241</v>
      </c>
      <c r="F15" s="22">
        <v>0.123584</v>
      </c>
      <c r="G15" s="23">
        <v>368223.98</v>
      </c>
    </row>
    <row r="16" spans="1:7" ht="12.75">
      <c r="A16" s="42"/>
      <c r="B16" s="43" t="s">
        <v>16</v>
      </c>
      <c r="C16" s="24"/>
      <c r="D16" s="25"/>
      <c r="E16" s="26">
        <f>SUM(E14:E15)</f>
        <v>798234447</v>
      </c>
      <c r="F16" s="32"/>
      <c r="G16" s="28">
        <f>SUM(G14:G15)</f>
        <v>986491.78</v>
      </c>
    </row>
    <row r="17" spans="1:7" ht="12.75">
      <c r="A17" s="40"/>
      <c r="B17" s="52"/>
      <c r="C17" s="18"/>
      <c r="D17" s="19"/>
      <c r="E17" s="53"/>
      <c r="F17" s="22"/>
      <c r="G17" s="54"/>
    </row>
    <row r="18" spans="1:7" ht="12.75">
      <c r="A18" s="42" t="s">
        <v>387</v>
      </c>
      <c r="B18" s="31" t="s">
        <v>388</v>
      </c>
      <c r="C18" s="24">
        <v>72</v>
      </c>
      <c r="D18" s="25" t="s">
        <v>256</v>
      </c>
      <c r="E18" s="26">
        <v>502679542</v>
      </c>
      <c r="F18" s="32">
        <v>0.113941</v>
      </c>
      <c r="G18" s="28">
        <v>572757.59</v>
      </c>
    </row>
    <row r="19" spans="1:7" ht="12.75">
      <c r="A19" s="40" t="s">
        <v>336</v>
      </c>
      <c r="B19" s="20" t="s">
        <v>337</v>
      </c>
      <c r="C19" s="18">
        <v>12</v>
      </c>
      <c r="D19" s="19" t="s">
        <v>44</v>
      </c>
      <c r="E19" s="21">
        <v>326318640</v>
      </c>
      <c r="F19" s="22">
        <v>0.1335</v>
      </c>
      <c r="G19" s="23">
        <v>435635.64</v>
      </c>
    </row>
    <row r="20" spans="1:7" ht="12.75">
      <c r="A20" s="40" t="s">
        <v>336</v>
      </c>
      <c r="B20" s="20" t="s">
        <v>337</v>
      </c>
      <c r="C20" s="18">
        <v>72</v>
      </c>
      <c r="D20" s="19" t="s">
        <v>256</v>
      </c>
      <c r="E20" s="21">
        <v>432643918</v>
      </c>
      <c r="F20" s="22">
        <v>0.1335</v>
      </c>
      <c r="G20" s="23">
        <v>577579.7</v>
      </c>
    </row>
    <row r="21" spans="1:7" ht="12.75">
      <c r="A21" s="42"/>
      <c r="B21" s="43" t="s">
        <v>16</v>
      </c>
      <c r="C21" s="24"/>
      <c r="D21" s="25"/>
      <c r="E21" s="26">
        <f>SUM(E19:E20)</f>
        <v>758962558</v>
      </c>
      <c r="F21" s="32"/>
      <c r="G21" s="28">
        <f>SUM(G19:G20)</f>
        <v>1013215.34</v>
      </c>
    </row>
    <row r="22" spans="1:7" ht="12.75">
      <c r="A22" s="40" t="s">
        <v>264</v>
      </c>
      <c r="B22" s="20" t="s">
        <v>265</v>
      </c>
      <c r="C22" s="18">
        <v>32</v>
      </c>
      <c r="D22" s="19" t="s">
        <v>136</v>
      </c>
      <c r="E22" s="21">
        <v>2215622</v>
      </c>
      <c r="F22" s="22">
        <v>0.07105</v>
      </c>
      <c r="G22" s="23">
        <v>1574.44</v>
      </c>
    </row>
    <row r="23" spans="1:7" ht="12.75">
      <c r="A23" s="40" t="s">
        <v>264</v>
      </c>
      <c r="B23" s="20" t="s">
        <v>265</v>
      </c>
      <c r="C23" s="18">
        <v>43</v>
      </c>
      <c r="D23" s="19" t="s">
        <v>159</v>
      </c>
      <c r="E23" s="21">
        <v>944582</v>
      </c>
      <c r="F23" s="22">
        <v>0.07105</v>
      </c>
      <c r="G23" s="23">
        <v>671.12</v>
      </c>
    </row>
    <row r="24" spans="1:7" ht="12.75">
      <c r="A24" s="40" t="s">
        <v>264</v>
      </c>
      <c r="B24" s="20" t="s">
        <v>265</v>
      </c>
      <c r="C24" s="18">
        <v>44</v>
      </c>
      <c r="D24" s="19" t="s">
        <v>160</v>
      </c>
      <c r="E24" s="21">
        <v>13796888</v>
      </c>
      <c r="F24" s="22">
        <v>0.07105</v>
      </c>
      <c r="G24" s="23">
        <v>9802.69</v>
      </c>
    </row>
    <row r="25" spans="1:7" ht="12.75">
      <c r="A25" s="40" t="s">
        <v>264</v>
      </c>
      <c r="B25" s="20" t="s">
        <v>265</v>
      </c>
      <c r="C25" s="18">
        <v>73</v>
      </c>
      <c r="D25" s="19" t="s">
        <v>163</v>
      </c>
      <c r="E25" s="21">
        <v>565739151</v>
      </c>
      <c r="F25" s="22">
        <v>0.07105</v>
      </c>
      <c r="G25" s="23">
        <v>401958.78</v>
      </c>
    </row>
    <row r="26" spans="1:7" ht="12.75">
      <c r="A26" s="42"/>
      <c r="B26" s="43" t="s">
        <v>16</v>
      </c>
      <c r="C26" s="24"/>
      <c r="D26" s="25"/>
      <c r="E26" s="26">
        <f>SUM(E22:E25)</f>
        <v>582696243</v>
      </c>
      <c r="F26" s="32"/>
      <c r="G26" s="28">
        <f>SUM(G22:G25)</f>
        <v>414007.03</v>
      </c>
    </row>
    <row r="27" spans="1:7" ht="12.75">
      <c r="A27" s="40" t="s">
        <v>266</v>
      </c>
      <c r="B27" s="20" t="s">
        <v>267</v>
      </c>
      <c r="C27" s="18">
        <v>32</v>
      </c>
      <c r="D27" s="19" t="s">
        <v>136</v>
      </c>
      <c r="E27" s="21">
        <v>96555381</v>
      </c>
      <c r="F27" s="22">
        <v>0.035428</v>
      </c>
      <c r="G27" s="23">
        <v>34208.3</v>
      </c>
    </row>
    <row r="28" spans="1:7" ht="12.75">
      <c r="A28" s="40" t="s">
        <v>266</v>
      </c>
      <c r="B28" s="20" t="s">
        <v>267</v>
      </c>
      <c r="C28" s="18">
        <v>33</v>
      </c>
      <c r="D28" s="19" t="s">
        <v>129</v>
      </c>
      <c r="E28" s="21">
        <v>86993361</v>
      </c>
      <c r="F28" s="22">
        <v>0.035428</v>
      </c>
      <c r="G28" s="23">
        <v>30820.02</v>
      </c>
    </row>
    <row r="29" spans="1:7" ht="12.75">
      <c r="A29" s="40" t="s">
        <v>266</v>
      </c>
      <c r="B29" s="20" t="s">
        <v>267</v>
      </c>
      <c r="C29" s="18">
        <v>73</v>
      </c>
      <c r="D29" s="19" t="s">
        <v>163</v>
      </c>
      <c r="E29" s="21">
        <v>490199807</v>
      </c>
      <c r="F29" s="22">
        <v>0.035428</v>
      </c>
      <c r="G29" s="23">
        <v>173668.52</v>
      </c>
    </row>
    <row r="30" spans="1:7" ht="12.75">
      <c r="A30" s="42"/>
      <c r="B30" s="43" t="s">
        <v>16</v>
      </c>
      <c r="C30" s="24"/>
      <c r="D30" s="25"/>
      <c r="E30" s="26">
        <f>SUM(E27:E29)</f>
        <v>673748549</v>
      </c>
      <c r="F30" s="32"/>
      <c r="G30" s="28">
        <f>SUM(G27:G29)</f>
        <v>238696.84</v>
      </c>
    </row>
    <row r="31" spans="1:7" ht="12.75">
      <c r="A31" s="40" t="s">
        <v>266</v>
      </c>
      <c r="B31" s="20" t="s">
        <v>268</v>
      </c>
      <c r="C31" s="18">
        <v>32</v>
      </c>
      <c r="D31" s="19" t="s">
        <v>136</v>
      </c>
      <c r="E31" s="21">
        <v>96555381</v>
      </c>
      <c r="F31" s="22">
        <v>0.046908</v>
      </c>
      <c r="G31" s="23">
        <v>45292.62</v>
      </c>
    </row>
    <row r="32" spans="1:7" ht="12.75">
      <c r="A32" s="40" t="s">
        <v>266</v>
      </c>
      <c r="B32" s="20" t="s">
        <v>268</v>
      </c>
      <c r="C32" s="18">
        <v>33</v>
      </c>
      <c r="D32" s="19" t="s">
        <v>129</v>
      </c>
      <c r="E32" s="21">
        <v>86993361</v>
      </c>
      <c r="F32" s="22">
        <v>0.046908</v>
      </c>
      <c r="G32" s="23">
        <v>40807.05</v>
      </c>
    </row>
    <row r="33" spans="1:7" ht="12.75">
      <c r="A33" s="40" t="s">
        <v>266</v>
      </c>
      <c r="B33" s="20" t="s">
        <v>268</v>
      </c>
      <c r="C33" s="18">
        <v>73</v>
      </c>
      <c r="D33" s="19" t="s">
        <v>163</v>
      </c>
      <c r="E33" s="21">
        <v>494917852</v>
      </c>
      <c r="F33" s="22">
        <v>0.046908</v>
      </c>
      <c r="G33" s="23">
        <v>232156.58</v>
      </c>
    </row>
    <row r="34" spans="1:7" ht="12.75">
      <c r="A34" s="42"/>
      <c r="B34" s="43" t="s">
        <v>16</v>
      </c>
      <c r="C34" s="24"/>
      <c r="D34" s="25"/>
      <c r="E34" s="26">
        <f>SUM(E31:E33)</f>
        <v>678466594</v>
      </c>
      <c r="F34" s="32"/>
      <c r="G34" s="28">
        <f>SUM(G31:G33)</f>
        <v>318256.25</v>
      </c>
    </row>
    <row r="35" spans="1:7" ht="12.75">
      <c r="A35" s="40" t="s">
        <v>269</v>
      </c>
      <c r="B35" s="20" t="s">
        <v>270</v>
      </c>
      <c r="C35" s="18">
        <v>64</v>
      </c>
      <c r="D35" s="19" t="s">
        <v>175</v>
      </c>
      <c r="E35" s="21">
        <v>4184653</v>
      </c>
      <c r="F35" s="22">
        <v>0.031043</v>
      </c>
      <c r="G35" s="23">
        <v>1299.08</v>
      </c>
    </row>
    <row r="36" spans="1:7" ht="12.75">
      <c r="A36" s="40" t="s">
        <v>269</v>
      </c>
      <c r="B36" s="20" t="s">
        <v>270</v>
      </c>
      <c r="C36" s="18">
        <v>74</v>
      </c>
      <c r="D36" s="19" t="s">
        <v>234</v>
      </c>
      <c r="E36" s="21">
        <v>696287399</v>
      </c>
      <c r="F36" s="22">
        <v>0.031043</v>
      </c>
      <c r="G36" s="23">
        <v>216147.19</v>
      </c>
    </row>
    <row r="37" spans="1:7" ht="12.75">
      <c r="A37" s="42"/>
      <c r="B37" s="43" t="s">
        <v>16</v>
      </c>
      <c r="C37" s="24"/>
      <c r="D37" s="25"/>
      <c r="E37" s="26">
        <f>SUM(E35:E36)</f>
        <v>700472052</v>
      </c>
      <c r="F37" s="32"/>
      <c r="G37" s="28">
        <f>SUM(G35:G36)</f>
        <v>217446.27</v>
      </c>
    </row>
    <row r="38" spans="1:7" ht="12.75">
      <c r="A38" s="40" t="s">
        <v>271</v>
      </c>
      <c r="B38" s="20" t="s">
        <v>273</v>
      </c>
      <c r="C38" s="18">
        <v>34</v>
      </c>
      <c r="D38" s="19" t="s">
        <v>131</v>
      </c>
      <c r="E38" s="21">
        <v>876745</v>
      </c>
      <c r="F38" s="22">
        <v>0.190328</v>
      </c>
      <c r="G38" s="23">
        <v>1668.68</v>
      </c>
    </row>
    <row r="39" spans="1:7" ht="12.75">
      <c r="A39" s="40" t="s">
        <v>271</v>
      </c>
      <c r="B39" s="20" t="s">
        <v>273</v>
      </c>
      <c r="C39" s="18">
        <v>55</v>
      </c>
      <c r="D39" s="19" t="s">
        <v>135</v>
      </c>
      <c r="E39" s="21">
        <v>534855870</v>
      </c>
      <c r="F39" s="22">
        <v>0.190328</v>
      </c>
      <c r="G39" s="23">
        <v>1017981.26</v>
      </c>
    </row>
    <row r="40" spans="1:7" ht="12.75">
      <c r="A40" s="40" t="s">
        <v>271</v>
      </c>
      <c r="B40" s="20" t="s">
        <v>273</v>
      </c>
      <c r="C40" s="18">
        <v>76</v>
      </c>
      <c r="D40" s="19" t="s">
        <v>272</v>
      </c>
      <c r="E40" s="21">
        <v>549889440</v>
      </c>
      <c r="F40" s="22">
        <v>0.190328</v>
      </c>
      <c r="G40" s="23">
        <v>1046593.33</v>
      </c>
    </row>
    <row r="41" spans="1:7" ht="12.75">
      <c r="A41" s="40" t="s">
        <v>271</v>
      </c>
      <c r="B41" s="20" t="s">
        <v>273</v>
      </c>
      <c r="C41" s="18">
        <v>80</v>
      </c>
      <c r="D41" s="19" t="s">
        <v>46</v>
      </c>
      <c r="E41" s="21">
        <v>43085742</v>
      </c>
      <c r="F41" s="22">
        <v>0.190328</v>
      </c>
      <c r="G41" s="23">
        <v>82004.34</v>
      </c>
    </row>
    <row r="42" spans="1:7" ht="12.75">
      <c r="A42" s="42"/>
      <c r="B42" s="43" t="s">
        <v>16</v>
      </c>
      <c r="C42" s="24"/>
      <c r="D42" s="25"/>
      <c r="E42" s="26">
        <f>SUM(E38:E41)</f>
        <v>1128707797</v>
      </c>
      <c r="F42" s="32"/>
      <c r="G42" s="28">
        <f>SUM(G38:G41)</f>
        <v>2148247.61</v>
      </c>
    </row>
    <row r="43" spans="1:7" ht="12.75">
      <c r="A43" s="40" t="s">
        <v>274</v>
      </c>
      <c r="B43" s="20" t="s">
        <v>275</v>
      </c>
      <c r="C43" s="18">
        <v>76</v>
      </c>
      <c r="D43" s="19" t="s">
        <v>272</v>
      </c>
      <c r="E43" s="21">
        <v>368301175</v>
      </c>
      <c r="F43" s="22">
        <v>0.076725</v>
      </c>
      <c r="G43" s="23">
        <v>282578.88</v>
      </c>
    </row>
    <row r="44" spans="1:7" ht="12.75">
      <c r="A44" s="40" t="s">
        <v>274</v>
      </c>
      <c r="B44" s="20" t="s">
        <v>275</v>
      </c>
      <c r="C44" s="18">
        <v>80</v>
      </c>
      <c r="D44" s="19" t="s">
        <v>46</v>
      </c>
      <c r="E44" s="21">
        <v>26682524</v>
      </c>
      <c r="F44" s="22">
        <v>0.076725</v>
      </c>
      <c r="G44" s="23">
        <v>20472.24</v>
      </c>
    </row>
    <row r="45" spans="1:7" ht="12.75">
      <c r="A45" s="42"/>
      <c r="B45" s="43" t="s">
        <v>16</v>
      </c>
      <c r="C45" s="24"/>
      <c r="D45" s="25"/>
      <c r="E45" s="26">
        <f>SUM(E43:E44)</f>
        <v>394983699</v>
      </c>
      <c r="F45" s="32"/>
      <c r="G45" s="28">
        <f>SUM(G43:G44)</f>
        <v>303051.12</v>
      </c>
    </row>
    <row r="46" spans="1:7" ht="12.75">
      <c r="A46" s="48"/>
      <c r="B46" s="52"/>
      <c r="C46" s="48"/>
      <c r="D46" s="20"/>
      <c r="E46" s="49"/>
      <c r="F46" s="50"/>
      <c r="G46" s="51"/>
    </row>
    <row r="49" ht="12.75">
      <c r="G49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84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276</v>
      </c>
      <c r="B4" s="20" t="s">
        <v>279</v>
      </c>
      <c r="C4" s="18">
        <v>76</v>
      </c>
      <c r="D4" s="19" t="s">
        <v>272</v>
      </c>
      <c r="E4" s="21">
        <v>387914165</v>
      </c>
      <c r="F4" s="22">
        <v>0.11106</v>
      </c>
      <c r="G4" s="23">
        <v>430817.88</v>
      </c>
    </row>
    <row r="5" spans="1:7" ht="12.75">
      <c r="A5" s="40" t="s">
        <v>276</v>
      </c>
      <c r="B5" s="20" t="s">
        <v>277</v>
      </c>
      <c r="C5" s="18">
        <v>30</v>
      </c>
      <c r="D5" s="19" t="s">
        <v>278</v>
      </c>
      <c r="E5" s="21">
        <v>2505800</v>
      </c>
      <c r="F5" s="22">
        <v>0.11106</v>
      </c>
      <c r="G5" s="23">
        <v>2782.94</v>
      </c>
    </row>
    <row r="6" spans="1:7" ht="12.75">
      <c r="A6" s="40" t="s">
        <v>276</v>
      </c>
      <c r="B6" s="20" t="s">
        <v>277</v>
      </c>
      <c r="C6" s="18">
        <v>80</v>
      </c>
      <c r="D6" s="19" t="s">
        <v>46</v>
      </c>
      <c r="E6" s="21">
        <v>64344209</v>
      </c>
      <c r="F6" s="22">
        <v>0.11106</v>
      </c>
      <c r="G6" s="23">
        <v>71461.3</v>
      </c>
    </row>
    <row r="7" spans="1:7" ht="12.75">
      <c r="A7" s="42"/>
      <c r="B7" s="43" t="s">
        <v>16</v>
      </c>
      <c r="C7" s="24"/>
      <c r="D7" s="25"/>
      <c r="E7" s="26">
        <f>SUM(E4:E6)</f>
        <v>454764174</v>
      </c>
      <c r="F7" s="32"/>
      <c r="G7" s="28">
        <f>SUM(G4:G6)</f>
        <v>505062.12</v>
      </c>
    </row>
    <row r="8" spans="1:7" ht="12.75">
      <c r="A8" s="40"/>
      <c r="B8" s="20"/>
      <c r="C8" s="18"/>
      <c r="D8" s="19"/>
      <c r="E8" s="21"/>
      <c r="F8" s="22"/>
      <c r="G8" s="23"/>
    </row>
    <row r="9" spans="1:7" ht="12.75">
      <c r="A9" s="42" t="s">
        <v>364</v>
      </c>
      <c r="B9" s="31" t="s">
        <v>365</v>
      </c>
      <c r="C9" s="24">
        <v>77</v>
      </c>
      <c r="D9" s="25" t="s">
        <v>57</v>
      </c>
      <c r="E9" s="26">
        <v>3168249185</v>
      </c>
      <c r="F9" s="32">
        <v>0.149609</v>
      </c>
      <c r="G9" s="28">
        <v>4739985.76</v>
      </c>
    </row>
    <row r="10" spans="1:7" ht="12.75">
      <c r="A10" s="40" t="s">
        <v>280</v>
      </c>
      <c r="B10" s="20" t="s">
        <v>283</v>
      </c>
      <c r="C10" s="18">
        <v>77</v>
      </c>
      <c r="D10" s="19" t="s">
        <v>57</v>
      </c>
      <c r="E10" s="21">
        <v>5695824174</v>
      </c>
      <c r="F10" s="22">
        <v>0.06616</v>
      </c>
      <c r="G10" s="23">
        <v>3768361.44</v>
      </c>
    </row>
    <row r="11" spans="1:7" ht="12.75">
      <c r="A11" s="40" t="s">
        <v>280</v>
      </c>
      <c r="B11" s="20" t="s">
        <v>281</v>
      </c>
      <c r="C11" s="18">
        <v>77</v>
      </c>
      <c r="D11" s="19" t="s">
        <v>57</v>
      </c>
      <c r="E11" s="21">
        <v>6202969044</v>
      </c>
      <c r="F11" s="22">
        <v>0.051313</v>
      </c>
      <c r="G11" s="23">
        <v>3182928.37</v>
      </c>
    </row>
    <row r="12" spans="1:7" ht="12.75">
      <c r="A12" s="40" t="s">
        <v>280</v>
      </c>
      <c r="B12" s="20" t="s">
        <v>282</v>
      </c>
      <c r="C12" s="18">
        <v>77</v>
      </c>
      <c r="D12" s="19" t="s">
        <v>57</v>
      </c>
      <c r="E12" s="21">
        <v>6202969044</v>
      </c>
      <c r="F12" s="22">
        <v>0.063469</v>
      </c>
      <c r="G12" s="23">
        <v>3936963.76</v>
      </c>
    </row>
    <row r="13" spans="1:7" ht="12.75">
      <c r="A13" s="40" t="s">
        <v>280</v>
      </c>
      <c r="B13" s="20" t="s">
        <v>378</v>
      </c>
      <c r="C13" s="18">
        <v>77</v>
      </c>
      <c r="D13" s="19" t="s">
        <v>57</v>
      </c>
      <c r="E13" s="21">
        <v>6214988489</v>
      </c>
      <c r="F13" s="22">
        <v>0.037732</v>
      </c>
      <c r="G13" s="23">
        <v>2345038.11</v>
      </c>
    </row>
    <row r="14" spans="1:7" ht="12.75">
      <c r="A14" s="42"/>
      <c r="B14" s="43" t="s">
        <v>16</v>
      </c>
      <c r="C14" s="24"/>
      <c r="D14" s="25"/>
      <c r="E14" s="26">
        <f>SUM(E10:E13)</f>
        <v>24316750751</v>
      </c>
      <c r="F14" s="32"/>
      <c r="G14" s="28">
        <f>SUM(G10:G13)</f>
        <v>13233291.68</v>
      </c>
    </row>
    <row r="15" spans="1:7" ht="12.75">
      <c r="A15" s="40" t="s">
        <v>284</v>
      </c>
      <c r="B15" s="20" t="s">
        <v>285</v>
      </c>
      <c r="C15" s="18">
        <v>28</v>
      </c>
      <c r="D15" s="19" t="s">
        <v>108</v>
      </c>
      <c r="E15" s="21">
        <v>342985805</v>
      </c>
      <c r="F15" s="22">
        <v>0.36226</v>
      </c>
      <c r="G15" s="23">
        <v>1242496.27</v>
      </c>
    </row>
    <row r="16" spans="1:7" ht="12.75">
      <c r="A16" s="40" t="s">
        <v>284</v>
      </c>
      <c r="B16" s="20" t="s">
        <v>285</v>
      </c>
      <c r="C16" s="18">
        <v>77</v>
      </c>
      <c r="D16" s="19" t="s">
        <v>57</v>
      </c>
      <c r="E16" s="21">
        <v>2579284350</v>
      </c>
      <c r="F16" s="22">
        <v>0.362263</v>
      </c>
      <c r="G16" s="23">
        <v>9343795.85</v>
      </c>
    </row>
    <row r="17" spans="1:7" ht="12.75">
      <c r="A17" s="42"/>
      <c r="B17" s="43" t="s">
        <v>16</v>
      </c>
      <c r="C17" s="24"/>
      <c r="D17" s="25"/>
      <c r="E17" s="26">
        <f>SUM(E15:E16)</f>
        <v>2922270155</v>
      </c>
      <c r="F17" s="32"/>
      <c r="G17" s="28">
        <f>SUM(G15:G16)</f>
        <v>10586292.12</v>
      </c>
    </row>
    <row r="18" spans="1:7" ht="12.75">
      <c r="A18" s="40"/>
      <c r="B18" s="20"/>
      <c r="C18" s="18"/>
      <c r="D18" s="19"/>
      <c r="E18" s="21"/>
      <c r="F18" s="22"/>
      <c r="G18" s="23"/>
    </row>
    <row r="19" spans="1:7" ht="12.75">
      <c r="A19" s="42" t="s">
        <v>286</v>
      </c>
      <c r="B19" s="31" t="s">
        <v>366</v>
      </c>
      <c r="C19" s="24">
        <v>77</v>
      </c>
      <c r="D19" s="25" t="s">
        <v>57</v>
      </c>
      <c r="E19" s="26">
        <v>2592655553</v>
      </c>
      <c r="F19" s="32">
        <v>0.017301</v>
      </c>
      <c r="G19" s="28">
        <v>448553.34</v>
      </c>
    </row>
    <row r="20" spans="1:7" ht="12.75">
      <c r="A20" s="40" t="s">
        <v>287</v>
      </c>
      <c r="B20" s="20" t="s">
        <v>338</v>
      </c>
      <c r="C20" s="18">
        <v>77</v>
      </c>
      <c r="D20" s="19" t="s">
        <v>57</v>
      </c>
      <c r="E20" s="21">
        <v>819959</v>
      </c>
      <c r="F20" s="22">
        <v>0.0397</v>
      </c>
      <c r="G20" s="23">
        <v>325.53</v>
      </c>
    </row>
    <row r="21" spans="1:7" ht="12.75">
      <c r="A21" s="40" t="s">
        <v>287</v>
      </c>
      <c r="B21" s="20" t="s">
        <v>338</v>
      </c>
      <c r="C21" s="18">
        <v>78</v>
      </c>
      <c r="D21" s="19" t="s">
        <v>45</v>
      </c>
      <c r="E21" s="21">
        <v>667734221</v>
      </c>
      <c r="F21" s="22">
        <v>0.0397</v>
      </c>
      <c r="G21" s="23">
        <v>265095.36</v>
      </c>
    </row>
    <row r="22" spans="1:7" ht="12.75">
      <c r="A22" s="40" t="s">
        <v>287</v>
      </c>
      <c r="B22" s="20" t="s">
        <v>339</v>
      </c>
      <c r="C22" s="18">
        <v>13</v>
      </c>
      <c r="D22" s="19" t="s">
        <v>52</v>
      </c>
      <c r="E22" s="21">
        <v>245303435</v>
      </c>
      <c r="F22" s="22">
        <v>0.0397</v>
      </c>
      <c r="G22" s="23">
        <v>97385.71</v>
      </c>
    </row>
    <row r="23" spans="1:7" ht="12.75">
      <c r="A23" s="42"/>
      <c r="B23" s="43" t="s">
        <v>16</v>
      </c>
      <c r="C23" s="24"/>
      <c r="D23" s="25"/>
      <c r="E23" s="26">
        <f>SUM(E20:E22)</f>
        <v>913857615</v>
      </c>
      <c r="F23" s="32"/>
      <c r="G23" s="28">
        <f>SUM(G20:G22)</f>
        <v>362806.60000000003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288</v>
      </c>
      <c r="B25" s="31" t="s">
        <v>289</v>
      </c>
      <c r="C25" s="24">
        <v>78</v>
      </c>
      <c r="D25" s="25" t="s">
        <v>45</v>
      </c>
      <c r="E25" s="26">
        <v>330653119</v>
      </c>
      <c r="F25" s="32">
        <v>0.097709</v>
      </c>
      <c r="G25" s="28">
        <v>323080.5</v>
      </c>
    </row>
    <row r="26" spans="1:7" ht="12.75">
      <c r="A26" s="40"/>
      <c r="B26" s="20"/>
      <c r="C26" s="18"/>
      <c r="D26" s="19"/>
      <c r="E26" s="21"/>
      <c r="F26" s="22"/>
      <c r="G26" s="23"/>
    </row>
    <row r="27" spans="1:7" ht="12.75">
      <c r="A27" s="42" t="s">
        <v>290</v>
      </c>
      <c r="B27" s="31" t="s">
        <v>291</v>
      </c>
      <c r="C27" s="24">
        <v>78</v>
      </c>
      <c r="D27" s="25" t="s">
        <v>45</v>
      </c>
      <c r="E27" s="26">
        <v>613820536</v>
      </c>
      <c r="F27" s="32">
        <v>0.046372</v>
      </c>
      <c r="G27" s="28">
        <v>284647.32</v>
      </c>
    </row>
    <row r="28" spans="1:7" ht="12.75">
      <c r="A28" s="40"/>
      <c r="B28" s="20"/>
      <c r="C28" s="18"/>
      <c r="D28" s="19"/>
      <c r="E28" s="21"/>
      <c r="F28" s="22"/>
      <c r="G28" s="23"/>
    </row>
    <row r="29" spans="1:7" ht="12.75">
      <c r="A29" s="42" t="s">
        <v>292</v>
      </c>
      <c r="B29" s="31" t="s">
        <v>293</v>
      </c>
      <c r="C29" s="24">
        <v>79</v>
      </c>
      <c r="D29" s="25" t="s">
        <v>231</v>
      </c>
      <c r="E29" s="26">
        <v>783928130</v>
      </c>
      <c r="F29" s="32">
        <v>0.24999</v>
      </c>
      <c r="G29" s="28">
        <v>1959745.71</v>
      </c>
    </row>
    <row r="30" spans="1:7" ht="12.75">
      <c r="A30" s="40" t="s">
        <v>294</v>
      </c>
      <c r="B30" s="20" t="s">
        <v>295</v>
      </c>
      <c r="C30" s="18">
        <v>62</v>
      </c>
      <c r="D30" s="19" t="s">
        <v>230</v>
      </c>
      <c r="E30" s="21">
        <v>777582</v>
      </c>
      <c r="F30" s="22">
        <v>0.21334</v>
      </c>
      <c r="G30" s="23">
        <v>1658.9</v>
      </c>
    </row>
    <row r="31" spans="1:7" ht="12.75">
      <c r="A31" s="40" t="s">
        <v>294</v>
      </c>
      <c r="B31" s="20" t="s">
        <v>295</v>
      </c>
      <c r="C31" s="18">
        <v>79</v>
      </c>
      <c r="D31" s="19" t="s">
        <v>231</v>
      </c>
      <c r="E31" s="21">
        <v>1568604427</v>
      </c>
      <c r="F31" s="22">
        <v>0.21334</v>
      </c>
      <c r="G31" s="23">
        <v>3346466.56</v>
      </c>
    </row>
    <row r="32" spans="1:7" ht="12.75">
      <c r="A32" s="42"/>
      <c r="B32" s="43" t="s">
        <v>16</v>
      </c>
      <c r="C32" s="24"/>
      <c r="D32" s="25"/>
      <c r="E32" s="26">
        <f>SUM(E30:E31)</f>
        <v>1569382009</v>
      </c>
      <c r="F32" s="32"/>
      <c r="G32" s="28">
        <f>SUM(G30:G31)</f>
        <v>3348125.46</v>
      </c>
    </row>
    <row r="33" spans="1:7" ht="12.75">
      <c r="A33" s="40" t="s">
        <v>296</v>
      </c>
      <c r="B33" s="20" t="s">
        <v>297</v>
      </c>
      <c r="C33" s="18">
        <v>12</v>
      </c>
      <c r="D33" s="19" t="s">
        <v>44</v>
      </c>
      <c r="E33" s="21">
        <v>64502032</v>
      </c>
      <c r="F33" s="22">
        <v>0.10559</v>
      </c>
      <c r="G33" s="23">
        <v>68107.83</v>
      </c>
    </row>
    <row r="34" spans="1:7" ht="12.75">
      <c r="A34" s="40" t="s">
        <v>296</v>
      </c>
      <c r="B34" s="20" t="s">
        <v>297</v>
      </c>
      <c r="C34" s="18">
        <v>80</v>
      </c>
      <c r="D34" s="19" t="s">
        <v>46</v>
      </c>
      <c r="E34" s="21">
        <v>1546462952</v>
      </c>
      <c r="F34" s="22">
        <v>0.10559</v>
      </c>
      <c r="G34" s="23">
        <v>1632920.78</v>
      </c>
    </row>
    <row r="35" spans="1:7" ht="12.75">
      <c r="A35" s="42"/>
      <c r="B35" s="43" t="s">
        <v>16</v>
      </c>
      <c r="C35" s="24"/>
      <c r="D35" s="25"/>
      <c r="E35" s="26">
        <f>SUM(E33:E34)</f>
        <v>1610964984</v>
      </c>
      <c r="F35" s="32"/>
      <c r="G35" s="28">
        <f>SUM(G33:G34)</f>
        <v>1701028.61</v>
      </c>
    </row>
    <row r="36" spans="1:7" ht="12.75">
      <c r="A36" s="40" t="s">
        <v>298</v>
      </c>
      <c r="B36" s="20" t="s">
        <v>299</v>
      </c>
      <c r="C36" s="18">
        <v>12</v>
      </c>
      <c r="D36" s="19" t="s">
        <v>44</v>
      </c>
      <c r="E36" s="21">
        <v>46210702</v>
      </c>
      <c r="F36" s="22">
        <v>0.051888</v>
      </c>
      <c r="G36" s="23">
        <v>23977.77</v>
      </c>
    </row>
    <row r="37" spans="1:7" ht="12.75">
      <c r="A37" s="40" t="s">
        <v>298</v>
      </c>
      <c r="B37" s="20" t="s">
        <v>299</v>
      </c>
      <c r="C37" s="18">
        <v>72</v>
      </c>
      <c r="D37" s="19" t="s">
        <v>256</v>
      </c>
      <c r="E37" s="21">
        <v>48568557</v>
      </c>
      <c r="F37" s="22">
        <v>0.051888</v>
      </c>
      <c r="G37" s="23">
        <v>25201.29</v>
      </c>
    </row>
    <row r="38" spans="1:7" ht="12.75">
      <c r="A38" s="40" t="s">
        <v>298</v>
      </c>
      <c r="B38" s="20" t="s">
        <v>299</v>
      </c>
      <c r="C38" s="18">
        <v>80</v>
      </c>
      <c r="D38" s="19" t="s">
        <v>46</v>
      </c>
      <c r="E38" s="21">
        <v>758222727</v>
      </c>
      <c r="F38" s="22">
        <v>0.051888</v>
      </c>
      <c r="G38" s="23">
        <v>393429.36</v>
      </c>
    </row>
    <row r="39" spans="1:7" ht="12.75">
      <c r="A39" s="40" t="s">
        <v>298</v>
      </c>
      <c r="B39" s="20" t="s">
        <v>299</v>
      </c>
      <c r="C39" s="18">
        <v>93</v>
      </c>
      <c r="D39" s="19" t="s">
        <v>263</v>
      </c>
      <c r="E39" s="21">
        <v>704465317</v>
      </c>
      <c r="F39" s="22">
        <v>0.051888</v>
      </c>
      <c r="G39" s="23">
        <v>365536.52</v>
      </c>
    </row>
    <row r="40" spans="1:7" ht="12.75">
      <c r="A40" s="42"/>
      <c r="B40" s="43" t="s">
        <v>16</v>
      </c>
      <c r="C40" s="24"/>
      <c r="D40" s="25"/>
      <c r="E40" s="26">
        <f>SUM(E36:E39)</f>
        <v>1557467303</v>
      </c>
      <c r="F40" s="32"/>
      <c r="G40" s="28">
        <f>SUM(G36:G39)</f>
        <v>808144.94</v>
      </c>
    </row>
    <row r="41" spans="1:7" ht="12.75">
      <c r="A41" s="40" t="s">
        <v>300</v>
      </c>
      <c r="B41" s="20" t="s">
        <v>301</v>
      </c>
      <c r="C41" s="18">
        <v>20</v>
      </c>
      <c r="D41" s="19" t="s">
        <v>41</v>
      </c>
      <c r="E41" s="21">
        <v>5701200</v>
      </c>
      <c r="F41" s="22">
        <v>0.027433</v>
      </c>
      <c r="G41" s="23">
        <v>1563.99</v>
      </c>
    </row>
    <row r="42" spans="1:7" ht="12.75">
      <c r="A42" s="40" t="s">
        <v>300</v>
      </c>
      <c r="B42" s="20" t="s">
        <v>301</v>
      </c>
      <c r="C42" s="18">
        <v>87</v>
      </c>
      <c r="D42" s="19" t="s">
        <v>76</v>
      </c>
      <c r="E42" s="21">
        <v>405443508</v>
      </c>
      <c r="F42" s="22">
        <v>0.027433</v>
      </c>
      <c r="G42" s="23">
        <v>111225.41</v>
      </c>
    </row>
    <row r="43" spans="1:7" ht="12.75">
      <c r="A43" s="40" t="s">
        <v>300</v>
      </c>
      <c r="B43" s="20" t="s">
        <v>301</v>
      </c>
      <c r="C43" s="18">
        <v>90</v>
      </c>
      <c r="D43" s="19" t="s">
        <v>65</v>
      </c>
      <c r="E43" s="21">
        <v>48857898</v>
      </c>
      <c r="F43" s="22">
        <v>0.027433</v>
      </c>
      <c r="G43" s="23">
        <v>13403.2</v>
      </c>
    </row>
    <row r="44" spans="1:7" ht="12.75">
      <c r="A44" s="42"/>
      <c r="B44" s="43" t="s">
        <v>16</v>
      </c>
      <c r="C44" s="24"/>
      <c r="D44" s="25"/>
      <c r="E44" s="26">
        <f>SUM(E41:E43)</f>
        <v>460002606</v>
      </c>
      <c r="F44" s="32"/>
      <c r="G44" s="28">
        <f>SUM(G41:G43)</f>
        <v>126192.6</v>
      </c>
    </row>
    <row r="45" spans="1:7" ht="12.75">
      <c r="A45" s="40" t="s">
        <v>300</v>
      </c>
      <c r="B45" s="20" t="s">
        <v>302</v>
      </c>
      <c r="C45" s="18">
        <v>20</v>
      </c>
      <c r="D45" s="19" t="s">
        <v>41</v>
      </c>
      <c r="E45" s="21">
        <v>151173164</v>
      </c>
      <c r="F45" s="22">
        <v>0.01224</v>
      </c>
      <c r="G45" s="23">
        <v>18503.56</v>
      </c>
    </row>
    <row r="46" spans="1:7" ht="12.75">
      <c r="A46" s="40" t="s">
        <v>300</v>
      </c>
      <c r="B46" s="20" t="s">
        <v>302</v>
      </c>
      <c r="C46" s="18">
        <v>87</v>
      </c>
      <c r="D46" s="19" t="s">
        <v>76</v>
      </c>
      <c r="E46" s="21">
        <v>405443508</v>
      </c>
      <c r="F46" s="22">
        <v>0.01224</v>
      </c>
      <c r="G46" s="23">
        <v>49626.06</v>
      </c>
    </row>
    <row r="47" spans="1:7" ht="12.75">
      <c r="A47" s="40" t="s">
        <v>300</v>
      </c>
      <c r="B47" s="20" t="s">
        <v>302</v>
      </c>
      <c r="C47" s="18">
        <v>90</v>
      </c>
      <c r="D47" s="19" t="s">
        <v>65</v>
      </c>
      <c r="E47" s="21">
        <v>48857898</v>
      </c>
      <c r="F47" s="22">
        <v>0.01224</v>
      </c>
      <c r="G47" s="23">
        <v>5980.24</v>
      </c>
    </row>
    <row r="48" spans="1:7" ht="12.75">
      <c r="A48" s="42"/>
      <c r="B48" s="43" t="s">
        <v>16</v>
      </c>
      <c r="C48" s="24"/>
      <c r="D48" s="25"/>
      <c r="E48" s="26">
        <f>SUM(E45:E47)</f>
        <v>605474570</v>
      </c>
      <c r="F48" s="32"/>
      <c r="G48" s="28">
        <f>SUM(G45:G47)</f>
        <v>74109.86</v>
      </c>
    </row>
    <row r="50" ht="12.75">
      <c r="G50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303</v>
      </c>
      <c r="B5" s="31" t="s">
        <v>304</v>
      </c>
      <c r="C5" s="24">
        <v>87</v>
      </c>
      <c r="D5" s="25" t="s">
        <v>76</v>
      </c>
      <c r="E5" s="26">
        <v>19077238</v>
      </c>
      <c r="F5" s="32">
        <v>0.049981</v>
      </c>
      <c r="G5" s="28">
        <v>9534.95</v>
      </c>
    </row>
    <row r="6" spans="1:7" ht="12.75">
      <c r="A6" s="40" t="s">
        <v>305</v>
      </c>
      <c r="B6" s="20" t="s">
        <v>306</v>
      </c>
      <c r="C6" s="18">
        <v>21</v>
      </c>
      <c r="D6" s="19" t="s">
        <v>79</v>
      </c>
      <c r="E6" s="21">
        <v>37731148</v>
      </c>
      <c r="F6" s="22">
        <v>0.085293</v>
      </c>
      <c r="G6" s="23">
        <v>32182.16</v>
      </c>
    </row>
    <row r="7" spans="1:7" ht="12.75">
      <c r="A7" s="40" t="s">
        <v>305</v>
      </c>
      <c r="B7" s="20" t="s">
        <v>306</v>
      </c>
      <c r="C7" s="18">
        <v>36</v>
      </c>
      <c r="D7" s="19" t="s">
        <v>307</v>
      </c>
      <c r="E7" s="21">
        <v>26811255</v>
      </c>
      <c r="F7" s="22">
        <v>0.085293</v>
      </c>
      <c r="G7" s="23">
        <v>22868.3</v>
      </c>
    </row>
    <row r="8" spans="1:7" ht="12.75">
      <c r="A8" s="40" t="s">
        <v>305</v>
      </c>
      <c r="B8" s="20" t="s">
        <v>306</v>
      </c>
      <c r="C8" s="18">
        <v>39</v>
      </c>
      <c r="D8" s="19" t="s">
        <v>139</v>
      </c>
      <c r="E8" s="21">
        <v>1764024</v>
      </c>
      <c r="F8" s="22">
        <v>0.085293</v>
      </c>
      <c r="G8" s="23">
        <v>1504.59</v>
      </c>
    </row>
    <row r="9" spans="1:7" ht="12.75">
      <c r="A9" s="40" t="s">
        <v>305</v>
      </c>
      <c r="B9" s="20" t="s">
        <v>306</v>
      </c>
      <c r="C9" s="18">
        <v>88</v>
      </c>
      <c r="D9" s="19" t="s">
        <v>145</v>
      </c>
      <c r="E9" s="21">
        <v>703030421</v>
      </c>
      <c r="F9" s="22">
        <v>0.085293</v>
      </c>
      <c r="G9" s="23">
        <v>599636.18</v>
      </c>
    </row>
    <row r="10" spans="1:7" ht="12.75">
      <c r="A10" s="42"/>
      <c r="B10" s="43" t="s">
        <v>16</v>
      </c>
      <c r="C10" s="24"/>
      <c r="D10" s="25"/>
      <c r="E10" s="26">
        <f>SUM(E6:E9)</f>
        <v>769336848</v>
      </c>
      <c r="F10" s="32"/>
      <c r="G10" s="28">
        <f>SUM(G6:G9)</f>
        <v>656191.2300000001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308</v>
      </c>
      <c r="B12" s="31" t="s">
        <v>309</v>
      </c>
      <c r="C12" s="24">
        <v>89</v>
      </c>
      <c r="D12" s="25" t="s">
        <v>111</v>
      </c>
      <c r="E12" s="26">
        <v>1821872660</v>
      </c>
      <c r="F12" s="32">
        <v>0.11759</v>
      </c>
      <c r="G12" s="28">
        <v>2142340.65</v>
      </c>
    </row>
    <row r="13" spans="1:7" ht="12.75">
      <c r="A13" s="40" t="s">
        <v>310</v>
      </c>
      <c r="B13" s="20" t="s">
        <v>311</v>
      </c>
      <c r="C13" s="18">
        <v>28</v>
      </c>
      <c r="D13" s="19" t="s">
        <v>108</v>
      </c>
      <c r="E13" s="21">
        <v>51852035</v>
      </c>
      <c r="F13" s="22">
        <v>0.195</v>
      </c>
      <c r="G13" s="23">
        <v>101111.42</v>
      </c>
    </row>
    <row r="14" spans="1:7" ht="12.75">
      <c r="A14" s="40" t="s">
        <v>310</v>
      </c>
      <c r="B14" s="20" t="s">
        <v>311</v>
      </c>
      <c r="C14" s="18">
        <v>89</v>
      </c>
      <c r="D14" s="19" t="s">
        <v>111</v>
      </c>
      <c r="E14" s="21">
        <v>387225179</v>
      </c>
      <c r="F14" s="22">
        <v>0.195</v>
      </c>
      <c r="G14" s="23">
        <v>755089.43</v>
      </c>
    </row>
    <row r="15" spans="1:7" ht="12.75">
      <c r="A15" s="42"/>
      <c r="B15" s="43" t="s">
        <v>16</v>
      </c>
      <c r="C15" s="24"/>
      <c r="D15" s="25"/>
      <c r="E15" s="26">
        <f>SUM(E13:E14)</f>
        <v>439077214</v>
      </c>
      <c r="F15" s="32"/>
      <c r="G15" s="28">
        <f>SUM(G13:G14)</f>
        <v>856200.8500000001</v>
      </c>
    </row>
    <row r="16" spans="1:7" ht="12.75">
      <c r="A16" s="40" t="s">
        <v>312</v>
      </c>
      <c r="B16" s="20" t="s">
        <v>313</v>
      </c>
      <c r="C16" s="18">
        <v>27</v>
      </c>
      <c r="D16" s="19" t="s">
        <v>42</v>
      </c>
      <c r="E16" s="21">
        <v>51809874</v>
      </c>
      <c r="F16" s="22">
        <v>0.064739</v>
      </c>
      <c r="G16" s="23">
        <v>33541.36</v>
      </c>
    </row>
    <row r="17" spans="1:7" ht="12.75">
      <c r="A17" s="40" t="s">
        <v>312</v>
      </c>
      <c r="B17" s="20" t="s">
        <v>313</v>
      </c>
      <c r="C17" s="18">
        <v>28</v>
      </c>
      <c r="D17" s="19" t="s">
        <v>108</v>
      </c>
      <c r="E17" s="21">
        <v>41140235</v>
      </c>
      <c r="F17" s="22">
        <v>0.06474</v>
      </c>
      <c r="G17" s="23">
        <v>26634.91</v>
      </c>
    </row>
    <row r="18" spans="1:7" ht="12.75">
      <c r="A18" s="40" t="s">
        <v>312</v>
      </c>
      <c r="B18" s="20" t="s">
        <v>313</v>
      </c>
      <c r="C18" s="18">
        <v>89</v>
      </c>
      <c r="D18" s="19" t="s">
        <v>111</v>
      </c>
      <c r="E18" s="21">
        <v>616048566</v>
      </c>
      <c r="F18" s="22">
        <v>0.064739</v>
      </c>
      <c r="G18" s="23">
        <v>398823.4</v>
      </c>
    </row>
    <row r="19" spans="1:7" ht="12.75">
      <c r="A19" s="42"/>
      <c r="B19" s="43" t="s">
        <v>16</v>
      </c>
      <c r="C19" s="24"/>
      <c r="D19" s="25"/>
      <c r="E19" s="26">
        <f>SUM(E16:E18)</f>
        <v>708998675</v>
      </c>
      <c r="F19" s="32"/>
      <c r="G19" s="28">
        <f>SUM(G16:G18)</f>
        <v>458999.67000000004</v>
      </c>
    </row>
    <row r="20" spans="1:7" ht="12.75">
      <c r="A20" s="40" t="s">
        <v>314</v>
      </c>
      <c r="B20" s="20" t="s">
        <v>315</v>
      </c>
      <c r="C20" s="18">
        <v>14</v>
      </c>
      <c r="D20" s="19" t="s">
        <v>63</v>
      </c>
      <c r="E20" s="21">
        <v>389480</v>
      </c>
      <c r="F20" s="22">
        <v>0.033173</v>
      </c>
      <c r="G20" s="23">
        <v>129.2</v>
      </c>
    </row>
    <row r="21" spans="1:7" ht="12.75">
      <c r="A21" s="40" t="s">
        <v>314</v>
      </c>
      <c r="B21" s="20" t="s">
        <v>315</v>
      </c>
      <c r="C21" s="18">
        <v>26</v>
      </c>
      <c r="D21" s="19" t="s">
        <v>64</v>
      </c>
      <c r="E21" s="21">
        <v>39133145</v>
      </c>
      <c r="F21" s="22">
        <v>0.033173</v>
      </c>
      <c r="G21" s="23">
        <v>12981.69</v>
      </c>
    </row>
    <row r="22" spans="1:7" ht="12.75">
      <c r="A22" s="40" t="s">
        <v>314</v>
      </c>
      <c r="B22" s="20" t="s">
        <v>315</v>
      </c>
      <c r="C22" s="18">
        <v>90</v>
      </c>
      <c r="D22" s="19" t="s">
        <v>65</v>
      </c>
      <c r="E22" s="21">
        <v>902029233</v>
      </c>
      <c r="F22" s="22">
        <v>0.033173</v>
      </c>
      <c r="G22" s="23">
        <v>299230.12</v>
      </c>
    </row>
    <row r="23" spans="1:7" ht="12.75">
      <c r="A23" s="42"/>
      <c r="B23" s="43" t="s">
        <v>16</v>
      </c>
      <c r="C23" s="24"/>
      <c r="D23" s="25"/>
      <c r="E23" s="26">
        <f>SUM(E20:E22)</f>
        <v>941551858</v>
      </c>
      <c r="F23" s="32"/>
      <c r="G23" s="28">
        <f>SUM(G20:G22)</f>
        <v>312341.01</v>
      </c>
    </row>
    <row r="24" spans="1:7" ht="12.75">
      <c r="A24" s="40" t="s">
        <v>316</v>
      </c>
      <c r="B24" s="20" t="s">
        <v>317</v>
      </c>
      <c r="C24" s="18">
        <v>1</v>
      </c>
      <c r="D24" s="19" t="s">
        <v>6</v>
      </c>
      <c r="E24" s="21">
        <v>148561061</v>
      </c>
      <c r="F24" s="22">
        <v>0.057205</v>
      </c>
      <c r="G24" s="23">
        <v>84984.98</v>
      </c>
    </row>
    <row r="25" spans="1:7" ht="12.75">
      <c r="A25" s="40" t="s">
        <v>316</v>
      </c>
      <c r="B25" s="20" t="s">
        <v>317</v>
      </c>
      <c r="C25" s="18">
        <v>18</v>
      </c>
      <c r="D25" s="19" t="s">
        <v>318</v>
      </c>
      <c r="E25" s="21">
        <v>508595</v>
      </c>
      <c r="F25" s="22">
        <v>0.057205</v>
      </c>
      <c r="G25" s="23">
        <v>290.94</v>
      </c>
    </row>
    <row r="26" spans="1:7" ht="12.75">
      <c r="A26" s="40" t="s">
        <v>316</v>
      </c>
      <c r="B26" s="20" t="s">
        <v>317</v>
      </c>
      <c r="C26" s="18">
        <v>91</v>
      </c>
      <c r="D26" s="19" t="s">
        <v>242</v>
      </c>
      <c r="E26" s="21">
        <v>204071110</v>
      </c>
      <c r="F26" s="22">
        <v>0.057205</v>
      </c>
      <c r="G26" s="23">
        <v>116739.17</v>
      </c>
    </row>
    <row r="27" spans="1:7" ht="12.75">
      <c r="A27" s="42"/>
      <c r="B27" s="43" t="s">
        <v>16</v>
      </c>
      <c r="C27" s="24"/>
      <c r="D27" s="25"/>
      <c r="E27" s="26">
        <f>SUM(E24:E26)</f>
        <v>353140766</v>
      </c>
      <c r="F27" s="32"/>
      <c r="G27" s="28">
        <f>SUM(G24:G26)</f>
        <v>202015.09</v>
      </c>
    </row>
    <row r="28" spans="1:7" ht="12.75">
      <c r="A28" s="40"/>
      <c r="B28" s="20"/>
      <c r="C28" s="18"/>
      <c r="D28" s="19"/>
      <c r="E28" s="21"/>
      <c r="F28" s="22"/>
      <c r="G28" s="23"/>
    </row>
    <row r="29" spans="1:7" ht="12.75">
      <c r="A29" s="42" t="s">
        <v>319</v>
      </c>
      <c r="B29" s="31" t="s">
        <v>320</v>
      </c>
      <c r="C29" s="24">
        <v>93</v>
      </c>
      <c r="D29" s="25" t="s">
        <v>263</v>
      </c>
      <c r="E29" s="26">
        <v>1157712384</v>
      </c>
      <c r="F29" s="32">
        <v>0.087219</v>
      </c>
      <c r="G29" s="28">
        <v>1009753</v>
      </c>
    </row>
    <row r="30" spans="1:7" ht="12.75">
      <c r="A30" s="40" t="s">
        <v>321</v>
      </c>
      <c r="B30" s="20" t="s">
        <v>322</v>
      </c>
      <c r="C30" s="18">
        <v>30</v>
      </c>
      <c r="D30" s="19" t="s">
        <v>278</v>
      </c>
      <c r="E30" s="21">
        <v>2784127</v>
      </c>
      <c r="F30" s="22">
        <v>0.011572</v>
      </c>
      <c r="G30" s="23">
        <v>322.19</v>
      </c>
    </row>
    <row r="31" spans="1:7" ht="12.75">
      <c r="A31" s="40" t="s">
        <v>321</v>
      </c>
      <c r="B31" s="20" t="s">
        <v>322</v>
      </c>
      <c r="C31" s="18">
        <v>93</v>
      </c>
      <c r="D31" s="19" t="s">
        <v>263</v>
      </c>
      <c r="E31" s="21">
        <v>346357977</v>
      </c>
      <c r="F31" s="22">
        <v>0.011572</v>
      </c>
      <c r="G31" s="23">
        <v>40082.06</v>
      </c>
    </row>
    <row r="32" spans="1:7" ht="12.75">
      <c r="A32" s="42"/>
      <c r="B32" s="43" t="s">
        <v>16</v>
      </c>
      <c r="C32" s="24"/>
      <c r="D32" s="25"/>
      <c r="E32" s="26">
        <f>SUM(E30:E31)</f>
        <v>349142104</v>
      </c>
      <c r="F32" s="32"/>
      <c r="G32" s="28">
        <f>SUM(G30:G31)</f>
        <v>40404.25</v>
      </c>
    </row>
    <row r="34" ht="12.75">
      <c r="G34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86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0"/>
  <sheetViews>
    <sheetView zoomScalePageLayoutView="0" workbookViewId="0" topLeftCell="A304">
      <selection activeCell="I330" sqref="I330"/>
    </sheetView>
  </sheetViews>
  <sheetFormatPr defaultColWidth="9.140625" defaultRowHeight="12.75"/>
  <cols>
    <col min="2" max="2" width="36.140625" style="0" bestFit="1" customWidth="1"/>
    <col min="4" max="4" width="14.8515625" style="0" bestFit="1" customWidth="1"/>
    <col min="5" max="5" width="13.8515625" style="55" bestFit="1" customWidth="1"/>
    <col min="6" max="6" width="12.00390625" style="56" customWidth="1"/>
    <col min="7" max="7" width="13.8515625" style="57" bestFit="1" customWidth="1"/>
  </cols>
  <sheetData>
    <row r="1" spans="1:7" ht="12.75">
      <c r="A1" s="63" t="s">
        <v>389</v>
      </c>
      <c r="B1" s="63"/>
      <c r="C1" s="63"/>
      <c r="D1" s="63"/>
      <c r="E1" s="64"/>
      <c r="F1" s="65"/>
      <c r="G1" s="59"/>
    </row>
    <row r="2" spans="1:7" ht="12.75">
      <c r="A2" s="60" t="s">
        <v>340</v>
      </c>
      <c r="B2" s="60" t="s">
        <v>341</v>
      </c>
      <c r="C2" s="60" t="s">
        <v>342</v>
      </c>
      <c r="D2" s="60" t="s">
        <v>343</v>
      </c>
      <c r="E2" s="60" t="s">
        <v>344</v>
      </c>
      <c r="F2" s="60" t="s">
        <v>345</v>
      </c>
      <c r="G2" s="60" t="s">
        <v>346</v>
      </c>
    </row>
    <row r="3" spans="1:7" ht="12.75">
      <c r="A3" s="58" t="s">
        <v>5</v>
      </c>
      <c r="B3" s="58" t="s">
        <v>15</v>
      </c>
      <c r="C3" s="58">
        <v>1</v>
      </c>
      <c r="D3" s="58" t="s">
        <v>6</v>
      </c>
      <c r="E3" s="58">
        <v>382680029</v>
      </c>
      <c r="F3" s="58">
        <v>0.07793</v>
      </c>
      <c r="G3" s="58">
        <v>298224.58</v>
      </c>
    </row>
    <row r="4" spans="1:7" ht="12.75">
      <c r="A4" s="58" t="s">
        <v>5</v>
      </c>
      <c r="B4" s="58" t="s">
        <v>15</v>
      </c>
      <c r="C4" s="58">
        <v>40</v>
      </c>
      <c r="D4" s="58" t="s">
        <v>7</v>
      </c>
      <c r="E4" s="58">
        <v>23129312</v>
      </c>
      <c r="F4" s="58">
        <v>0.07793</v>
      </c>
      <c r="G4" s="58">
        <v>18024.9</v>
      </c>
    </row>
    <row r="5" spans="1:7" ht="12.75">
      <c r="A5" s="58" t="s">
        <v>5</v>
      </c>
      <c r="B5" s="58" t="s">
        <v>15</v>
      </c>
      <c r="C5" s="58">
        <v>50</v>
      </c>
      <c r="D5" s="58" t="s">
        <v>8</v>
      </c>
      <c r="E5" s="58">
        <v>47921450</v>
      </c>
      <c r="F5" s="58">
        <v>0.07793</v>
      </c>
      <c r="G5" s="58">
        <v>37345.25</v>
      </c>
    </row>
    <row r="6" spans="1:7" ht="12.75">
      <c r="A6" s="58" t="s">
        <v>9</v>
      </c>
      <c r="B6" s="58" t="s">
        <v>17</v>
      </c>
      <c r="C6" s="58">
        <v>1</v>
      </c>
      <c r="D6" s="58" t="s">
        <v>6</v>
      </c>
      <c r="E6" s="58">
        <v>1186148763</v>
      </c>
      <c r="F6" s="58">
        <v>0.2</v>
      </c>
      <c r="G6" s="58">
        <v>2372309.06</v>
      </c>
    </row>
    <row r="7" spans="1:7" ht="12.75">
      <c r="A7" s="58" t="s">
        <v>347</v>
      </c>
      <c r="B7" s="58" t="s">
        <v>348</v>
      </c>
      <c r="C7" s="58">
        <v>1</v>
      </c>
      <c r="D7" s="58" t="s">
        <v>6</v>
      </c>
      <c r="E7" s="58">
        <v>1670182442</v>
      </c>
      <c r="F7" s="58">
        <v>0.074159</v>
      </c>
      <c r="G7" s="58">
        <v>1238598.72</v>
      </c>
    </row>
    <row r="8" spans="1:7" ht="12.75">
      <c r="A8" s="58" t="s">
        <v>347</v>
      </c>
      <c r="B8" s="58" t="s">
        <v>348</v>
      </c>
      <c r="C8" s="58">
        <v>18</v>
      </c>
      <c r="D8" s="58" t="s">
        <v>318</v>
      </c>
      <c r="E8" s="58">
        <v>96542013</v>
      </c>
      <c r="F8" s="58">
        <v>0.074159</v>
      </c>
      <c r="G8" s="58">
        <v>71594.67</v>
      </c>
    </row>
    <row r="9" spans="1:7" ht="12.75">
      <c r="A9" s="58" t="s">
        <v>347</v>
      </c>
      <c r="B9" s="58" t="s">
        <v>348</v>
      </c>
      <c r="C9" s="58">
        <v>40</v>
      </c>
      <c r="D9" s="58" t="s">
        <v>7</v>
      </c>
      <c r="E9" s="58">
        <v>9282403</v>
      </c>
      <c r="F9" s="58">
        <v>0.074159</v>
      </c>
      <c r="G9" s="58">
        <v>6883.8</v>
      </c>
    </row>
    <row r="10" spans="1:7" ht="12.75">
      <c r="A10" s="58" t="s">
        <v>347</v>
      </c>
      <c r="B10" s="58" t="s">
        <v>348</v>
      </c>
      <c r="C10" s="58">
        <v>50</v>
      </c>
      <c r="D10" s="58" t="s">
        <v>8</v>
      </c>
      <c r="E10" s="58">
        <v>4208018</v>
      </c>
      <c r="F10" s="58">
        <v>0.074159</v>
      </c>
      <c r="G10" s="58">
        <v>3120.63</v>
      </c>
    </row>
    <row r="11" spans="1:7" ht="12.75">
      <c r="A11" s="58" t="s">
        <v>347</v>
      </c>
      <c r="B11" s="58" t="s">
        <v>348</v>
      </c>
      <c r="C11" s="58">
        <v>91</v>
      </c>
      <c r="D11" s="58" t="s">
        <v>242</v>
      </c>
      <c r="E11" s="58">
        <v>1083855</v>
      </c>
      <c r="F11" s="58">
        <v>0.074159</v>
      </c>
      <c r="G11" s="58">
        <v>803.79</v>
      </c>
    </row>
    <row r="12" spans="1:7" ht="12.75">
      <c r="A12" s="58" t="s">
        <v>380</v>
      </c>
      <c r="B12" s="58" t="s">
        <v>381</v>
      </c>
      <c r="C12" s="58">
        <v>1</v>
      </c>
      <c r="D12" s="58" t="s">
        <v>6</v>
      </c>
      <c r="E12" s="58">
        <v>354825495</v>
      </c>
      <c r="F12" s="58">
        <v>0.033816</v>
      </c>
      <c r="G12" s="58">
        <v>119989.64</v>
      </c>
    </row>
    <row r="13" spans="1:7" ht="12.75">
      <c r="A13" s="58" t="s">
        <v>380</v>
      </c>
      <c r="B13" s="58" t="s">
        <v>381</v>
      </c>
      <c r="C13" s="58">
        <v>31</v>
      </c>
      <c r="D13" s="58" t="s">
        <v>331</v>
      </c>
      <c r="E13" s="58">
        <v>113485274</v>
      </c>
      <c r="F13" s="58">
        <v>0.033816</v>
      </c>
      <c r="G13" s="58">
        <v>38376.22</v>
      </c>
    </row>
    <row r="14" spans="1:7" ht="12.75">
      <c r="A14" s="58" t="s">
        <v>380</v>
      </c>
      <c r="B14" s="58" t="s">
        <v>381</v>
      </c>
      <c r="C14" s="58">
        <v>50</v>
      </c>
      <c r="D14" s="58" t="s">
        <v>8</v>
      </c>
      <c r="E14" s="58">
        <v>35616755</v>
      </c>
      <c r="F14" s="58">
        <v>0.033816</v>
      </c>
      <c r="G14" s="58">
        <v>12044.16</v>
      </c>
    </row>
    <row r="15" spans="1:7" ht="12.75">
      <c r="A15" s="58" t="s">
        <v>380</v>
      </c>
      <c r="B15" s="58" t="s">
        <v>381</v>
      </c>
      <c r="C15" s="58">
        <v>91</v>
      </c>
      <c r="D15" s="58" t="s">
        <v>242</v>
      </c>
      <c r="E15" s="58">
        <v>257784667</v>
      </c>
      <c r="F15" s="58">
        <v>0.033816</v>
      </c>
      <c r="G15" s="58">
        <v>87172.59</v>
      </c>
    </row>
    <row r="16" spans="1:7" ht="12.75">
      <c r="A16" s="58" t="s">
        <v>323</v>
      </c>
      <c r="B16" s="58" t="s">
        <v>324</v>
      </c>
      <c r="C16" s="58">
        <v>2</v>
      </c>
      <c r="D16" s="58" t="s">
        <v>10</v>
      </c>
      <c r="E16" s="58">
        <v>5375412</v>
      </c>
      <c r="F16" s="58">
        <v>0.05974</v>
      </c>
      <c r="G16" s="58">
        <v>3211.29</v>
      </c>
    </row>
    <row r="17" spans="1:7" ht="12.75">
      <c r="A17" s="58" t="s">
        <v>323</v>
      </c>
      <c r="B17" s="58" t="s">
        <v>324</v>
      </c>
      <c r="C17" s="58">
        <v>6</v>
      </c>
      <c r="D17" s="58" t="s">
        <v>138</v>
      </c>
      <c r="E17" s="58">
        <v>1464701213</v>
      </c>
      <c r="F17" s="58">
        <v>0.05974</v>
      </c>
      <c r="G17" s="58">
        <v>875013.84</v>
      </c>
    </row>
    <row r="18" spans="1:7" ht="12.75">
      <c r="A18" s="58" t="s">
        <v>18</v>
      </c>
      <c r="B18" s="58" t="s">
        <v>19</v>
      </c>
      <c r="C18" s="58">
        <v>10</v>
      </c>
      <c r="D18" s="58" t="s">
        <v>20</v>
      </c>
      <c r="E18" s="58">
        <v>548251823</v>
      </c>
      <c r="F18" s="58">
        <v>0.158052</v>
      </c>
      <c r="G18" s="58">
        <v>866524.04</v>
      </c>
    </row>
    <row r="19" spans="1:7" ht="12.75">
      <c r="A19" s="58" t="s">
        <v>18</v>
      </c>
      <c r="B19" s="58" t="s">
        <v>19</v>
      </c>
      <c r="C19" s="58">
        <v>50</v>
      </c>
      <c r="D19" s="58" t="s">
        <v>8</v>
      </c>
      <c r="E19" s="58">
        <v>58942149</v>
      </c>
      <c r="F19" s="58">
        <v>0.158052</v>
      </c>
      <c r="G19" s="58">
        <v>93159.38</v>
      </c>
    </row>
    <row r="20" spans="1:7" ht="12.75">
      <c r="A20" s="58" t="s">
        <v>21</v>
      </c>
      <c r="B20" s="58" t="s">
        <v>22</v>
      </c>
      <c r="C20" s="58">
        <v>10</v>
      </c>
      <c r="D20" s="58" t="s">
        <v>20</v>
      </c>
      <c r="E20" s="58">
        <v>3833995061</v>
      </c>
      <c r="F20" s="58">
        <v>0.082196</v>
      </c>
      <c r="G20" s="58">
        <v>3151393.96</v>
      </c>
    </row>
    <row r="21" spans="1:7" ht="12.75">
      <c r="A21" s="58" t="s">
        <v>21</v>
      </c>
      <c r="B21" s="58" t="s">
        <v>22</v>
      </c>
      <c r="C21" s="58">
        <v>50</v>
      </c>
      <c r="D21" s="58" t="s">
        <v>8</v>
      </c>
      <c r="E21" s="58">
        <v>105680368</v>
      </c>
      <c r="F21" s="58">
        <v>0.082196</v>
      </c>
      <c r="G21" s="58">
        <v>86865.19</v>
      </c>
    </row>
    <row r="22" spans="1:7" ht="12.75">
      <c r="A22" s="58" t="s">
        <v>21</v>
      </c>
      <c r="B22" s="58" t="s">
        <v>22</v>
      </c>
      <c r="C22" s="58">
        <v>69</v>
      </c>
      <c r="D22" s="58" t="s">
        <v>23</v>
      </c>
      <c r="E22" s="58">
        <v>25944384</v>
      </c>
      <c r="F22" s="58">
        <v>0.082196</v>
      </c>
      <c r="G22" s="58">
        <v>21325.27</v>
      </c>
    </row>
    <row r="23" spans="1:7" ht="12.75">
      <c r="A23" s="58" t="s">
        <v>21</v>
      </c>
      <c r="B23" s="58" t="s">
        <v>24</v>
      </c>
      <c r="C23" s="58">
        <v>10</v>
      </c>
      <c r="D23" s="58" t="s">
        <v>20</v>
      </c>
      <c r="E23" s="58">
        <v>3834358956</v>
      </c>
      <c r="F23" s="58">
        <v>0.115305</v>
      </c>
      <c r="G23" s="58">
        <v>4421213.02</v>
      </c>
    </row>
    <row r="24" spans="1:7" ht="12.75">
      <c r="A24" s="58" t="s">
        <v>21</v>
      </c>
      <c r="B24" s="58" t="s">
        <v>24</v>
      </c>
      <c r="C24" s="58">
        <v>50</v>
      </c>
      <c r="D24" s="58" t="s">
        <v>8</v>
      </c>
      <c r="E24" s="58">
        <v>105680368</v>
      </c>
      <c r="F24" s="58">
        <v>0.115305</v>
      </c>
      <c r="G24" s="58">
        <v>121854.89</v>
      </c>
    </row>
    <row r="25" spans="1:7" ht="12.75">
      <c r="A25" s="58" t="s">
        <v>21</v>
      </c>
      <c r="B25" s="58" t="s">
        <v>24</v>
      </c>
      <c r="C25" s="58">
        <v>69</v>
      </c>
      <c r="D25" s="58" t="s">
        <v>23</v>
      </c>
      <c r="E25" s="58">
        <v>25944384</v>
      </c>
      <c r="F25" s="58">
        <v>0.115305</v>
      </c>
      <c r="G25" s="58">
        <v>29915.19</v>
      </c>
    </row>
    <row r="26" spans="1:7" ht="12.75">
      <c r="A26" s="58" t="s">
        <v>25</v>
      </c>
      <c r="B26" s="58" t="s">
        <v>28</v>
      </c>
      <c r="C26" s="58">
        <v>24</v>
      </c>
      <c r="D26" s="58" t="s">
        <v>29</v>
      </c>
      <c r="E26" s="58">
        <v>19319876</v>
      </c>
      <c r="F26" s="58">
        <v>0.140557</v>
      </c>
      <c r="G26" s="58">
        <v>27155.49</v>
      </c>
    </row>
    <row r="27" spans="1:7" ht="12.75">
      <c r="A27" s="58" t="s">
        <v>25</v>
      </c>
      <c r="B27" s="58" t="s">
        <v>28</v>
      </c>
      <c r="C27" s="58">
        <v>69</v>
      </c>
      <c r="D27" s="58" t="s">
        <v>23</v>
      </c>
      <c r="E27" s="58">
        <v>102891487</v>
      </c>
      <c r="F27" s="58">
        <v>0.140557</v>
      </c>
      <c r="G27" s="58">
        <v>144621.28</v>
      </c>
    </row>
    <row r="28" spans="1:7" ht="12.75">
      <c r="A28" s="58" t="s">
        <v>25</v>
      </c>
      <c r="B28" s="58" t="s">
        <v>349</v>
      </c>
      <c r="C28" s="58">
        <v>10</v>
      </c>
      <c r="D28" s="58" t="s">
        <v>20</v>
      </c>
      <c r="E28" s="58">
        <v>290830436</v>
      </c>
      <c r="F28" s="58">
        <v>0.140557</v>
      </c>
      <c r="G28" s="58">
        <v>408783</v>
      </c>
    </row>
    <row r="29" spans="1:7" ht="12.75">
      <c r="A29" s="58" t="s">
        <v>30</v>
      </c>
      <c r="B29" s="58" t="s">
        <v>31</v>
      </c>
      <c r="C29" s="58">
        <v>1</v>
      </c>
      <c r="D29" s="58" t="s">
        <v>6</v>
      </c>
      <c r="E29" s="58">
        <v>2822575</v>
      </c>
      <c r="F29" s="58">
        <v>0.026533</v>
      </c>
      <c r="G29" s="58">
        <v>748.96</v>
      </c>
    </row>
    <row r="30" spans="1:7" ht="12.75">
      <c r="A30" s="58" t="s">
        <v>30</v>
      </c>
      <c r="B30" s="58" t="s">
        <v>31</v>
      </c>
      <c r="C30" s="58">
        <v>10</v>
      </c>
      <c r="D30" s="58" t="s">
        <v>20</v>
      </c>
      <c r="E30" s="58">
        <v>276912373</v>
      </c>
      <c r="F30" s="58">
        <v>0.026533</v>
      </c>
      <c r="G30" s="58">
        <v>73473.28</v>
      </c>
    </row>
    <row r="31" spans="1:7" ht="12.75">
      <c r="A31" s="58" t="s">
        <v>30</v>
      </c>
      <c r="B31" s="58" t="s">
        <v>31</v>
      </c>
      <c r="C31" s="58">
        <v>40</v>
      </c>
      <c r="D31" s="58" t="s">
        <v>7</v>
      </c>
      <c r="E31" s="58">
        <v>81783569</v>
      </c>
      <c r="F31" s="58">
        <v>0.026533</v>
      </c>
      <c r="G31" s="58">
        <v>21699.98</v>
      </c>
    </row>
    <row r="32" spans="1:7" ht="12.75">
      <c r="A32" s="58" t="s">
        <v>30</v>
      </c>
      <c r="B32" s="58" t="s">
        <v>31</v>
      </c>
      <c r="C32" s="58">
        <v>50</v>
      </c>
      <c r="D32" s="58" t="s">
        <v>8</v>
      </c>
      <c r="E32" s="58">
        <v>3412010</v>
      </c>
      <c r="F32" s="58">
        <v>0.026533</v>
      </c>
      <c r="G32" s="58">
        <v>905.31</v>
      </c>
    </row>
    <row r="33" spans="1:7" ht="12.75">
      <c r="A33" s="58" t="s">
        <v>33</v>
      </c>
      <c r="B33" s="58" t="s">
        <v>34</v>
      </c>
      <c r="C33" s="58">
        <v>10</v>
      </c>
      <c r="D33" s="58" t="s">
        <v>20</v>
      </c>
      <c r="E33" s="58">
        <v>389761510</v>
      </c>
      <c r="F33" s="58">
        <v>0.157073</v>
      </c>
      <c r="G33" s="58">
        <v>612210.95</v>
      </c>
    </row>
    <row r="34" spans="1:7" ht="12.75">
      <c r="A34" s="58" t="s">
        <v>33</v>
      </c>
      <c r="B34" s="58" t="s">
        <v>34</v>
      </c>
      <c r="C34" s="58">
        <v>82</v>
      </c>
      <c r="D34" s="58" t="s">
        <v>32</v>
      </c>
      <c r="E34" s="58">
        <v>5822038</v>
      </c>
      <c r="F34" s="58">
        <v>0.157073</v>
      </c>
      <c r="G34" s="58">
        <v>9144.86</v>
      </c>
    </row>
    <row r="35" spans="1:7" ht="12.75">
      <c r="A35" s="58" t="s">
        <v>35</v>
      </c>
      <c r="B35" s="58" t="s">
        <v>37</v>
      </c>
      <c r="C35" s="58">
        <v>10</v>
      </c>
      <c r="D35" s="58" t="s">
        <v>20</v>
      </c>
      <c r="E35" s="58">
        <v>366437965</v>
      </c>
      <c r="F35" s="58">
        <v>0.054591</v>
      </c>
      <c r="G35" s="58">
        <v>200042.44</v>
      </c>
    </row>
    <row r="36" spans="1:7" ht="12.75">
      <c r="A36" s="58" t="s">
        <v>35</v>
      </c>
      <c r="B36" s="58" t="s">
        <v>36</v>
      </c>
      <c r="C36" s="58">
        <v>10</v>
      </c>
      <c r="D36" s="58" t="s">
        <v>20</v>
      </c>
      <c r="E36" s="58">
        <v>312494920</v>
      </c>
      <c r="F36" s="58">
        <v>0.052389</v>
      </c>
      <c r="G36" s="58">
        <v>163713.28</v>
      </c>
    </row>
    <row r="37" spans="1:7" ht="12.75">
      <c r="A37" s="58" t="s">
        <v>38</v>
      </c>
      <c r="B37" s="58" t="s">
        <v>39</v>
      </c>
      <c r="C37" s="58">
        <v>11</v>
      </c>
      <c r="D37" s="58" t="s">
        <v>40</v>
      </c>
      <c r="E37" s="58">
        <v>551154741</v>
      </c>
      <c r="F37" s="58">
        <v>0.080002</v>
      </c>
      <c r="G37" s="58">
        <v>440938.26</v>
      </c>
    </row>
    <row r="38" spans="1:7" ht="12.75">
      <c r="A38" s="58" t="s">
        <v>38</v>
      </c>
      <c r="B38" s="58" t="s">
        <v>39</v>
      </c>
      <c r="C38" s="58">
        <v>20</v>
      </c>
      <c r="D38" s="58" t="s">
        <v>41</v>
      </c>
      <c r="E38" s="58">
        <v>24261187</v>
      </c>
      <c r="F38" s="58">
        <v>0.080002</v>
      </c>
      <c r="G38" s="58">
        <v>19409.48</v>
      </c>
    </row>
    <row r="39" spans="1:7" ht="12.75">
      <c r="A39" s="58" t="s">
        <v>38</v>
      </c>
      <c r="B39" s="58" t="s">
        <v>39</v>
      </c>
      <c r="C39" s="58">
        <v>27</v>
      </c>
      <c r="D39" s="58" t="s">
        <v>42</v>
      </c>
      <c r="E39" s="58">
        <v>752296</v>
      </c>
      <c r="F39" s="58">
        <v>0.080002</v>
      </c>
      <c r="G39" s="58">
        <v>601.84</v>
      </c>
    </row>
    <row r="40" spans="1:7" ht="12.75">
      <c r="A40" s="58" t="s">
        <v>43</v>
      </c>
      <c r="B40" s="58" t="s">
        <v>48</v>
      </c>
      <c r="C40" s="58">
        <v>12</v>
      </c>
      <c r="D40" s="58" t="s">
        <v>44</v>
      </c>
      <c r="E40" s="58">
        <v>1308815269</v>
      </c>
      <c r="F40" s="58">
        <v>0.014181</v>
      </c>
      <c r="G40" s="58">
        <v>185604.22</v>
      </c>
    </row>
    <row r="41" spans="1:7" ht="12.75">
      <c r="A41" s="58" t="s">
        <v>43</v>
      </c>
      <c r="B41" s="58" t="s">
        <v>48</v>
      </c>
      <c r="C41" s="58">
        <v>71</v>
      </c>
      <c r="D41" s="58" t="s">
        <v>49</v>
      </c>
      <c r="E41" s="58">
        <v>29118</v>
      </c>
      <c r="F41" s="58">
        <v>0.014181</v>
      </c>
      <c r="G41" s="58">
        <v>4.13</v>
      </c>
    </row>
    <row r="42" spans="1:7" ht="12.75">
      <c r="A42" s="58" t="s">
        <v>43</v>
      </c>
      <c r="B42" s="58" t="s">
        <v>48</v>
      </c>
      <c r="C42" s="58">
        <v>78</v>
      </c>
      <c r="D42" s="58" t="s">
        <v>45</v>
      </c>
      <c r="E42" s="58">
        <v>15216663</v>
      </c>
      <c r="F42" s="58">
        <v>0.014181</v>
      </c>
      <c r="G42" s="58">
        <v>2158</v>
      </c>
    </row>
    <row r="43" spans="1:7" ht="12.75">
      <c r="A43" s="58" t="s">
        <v>43</v>
      </c>
      <c r="B43" s="58" t="s">
        <v>48</v>
      </c>
      <c r="C43" s="58">
        <v>80</v>
      </c>
      <c r="D43" s="58" t="s">
        <v>46</v>
      </c>
      <c r="E43" s="58">
        <v>770957</v>
      </c>
      <c r="F43" s="58">
        <v>0.014181</v>
      </c>
      <c r="G43" s="58">
        <v>109.34</v>
      </c>
    </row>
    <row r="44" spans="1:7" ht="12.75">
      <c r="A44" s="58" t="s">
        <v>43</v>
      </c>
      <c r="B44" s="58" t="s">
        <v>50</v>
      </c>
      <c r="C44" s="58">
        <v>12</v>
      </c>
      <c r="D44" s="58" t="s">
        <v>44</v>
      </c>
      <c r="E44" s="58">
        <v>1206163829</v>
      </c>
      <c r="F44" s="58">
        <v>0.015411</v>
      </c>
      <c r="G44" s="58">
        <v>185881.65</v>
      </c>
    </row>
    <row r="45" spans="1:7" ht="12.75">
      <c r="A45" s="58" t="s">
        <v>43</v>
      </c>
      <c r="B45" s="58" t="s">
        <v>50</v>
      </c>
      <c r="C45" s="58">
        <v>71</v>
      </c>
      <c r="D45" s="58" t="s">
        <v>49</v>
      </c>
      <c r="E45" s="58">
        <v>29118</v>
      </c>
      <c r="F45" s="58">
        <v>0.015411</v>
      </c>
      <c r="G45" s="58">
        <v>4.49</v>
      </c>
    </row>
    <row r="46" spans="1:7" ht="12.75">
      <c r="A46" s="58" t="s">
        <v>43</v>
      </c>
      <c r="B46" s="58" t="s">
        <v>50</v>
      </c>
      <c r="C46" s="58">
        <v>78</v>
      </c>
      <c r="D46" s="58" t="s">
        <v>45</v>
      </c>
      <c r="E46" s="58">
        <v>12151856</v>
      </c>
      <c r="F46" s="58">
        <v>0.015411</v>
      </c>
      <c r="G46" s="58">
        <v>1872.82</v>
      </c>
    </row>
    <row r="47" spans="1:7" ht="12.75">
      <c r="A47" s="58" t="s">
        <v>43</v>
      </c>
      <c r="B47" s="58" t="s">
        <v>50</v>
      </c>
      <c r="C47" s="58">
        <v>80</v>
      </c>
      <c r="D47" s="58" t="s">
        <v>46</v>
      </c>
      <c r="E47" s="58">
        <v>770957</v>
      </c>
      <c r="F47" s="58">
        <v>0.015411</v>
      </c>
      <c r="G47" s="58">
        <v>118.84</v>
      </c>
    </row>
    <row r="48" spans="1:7" ht="13.5" customHeight="1">
      <c r="A48" s="58" t="s">
        <v>51</v>
      </c>
      <c r="B48" s="58" t="s">
        <v>382</v>
      </c>
      <c r="C48" s="58">
        <v>13</v>
      </c>
      <c r="D48" s="58" t="s">
        <v>52</v>
      </c>
      <c r="E48" s="58">
        <v>793608835</v>
      </c>
      <c r="F48" s="58">
        <v>0.123063</v>
      </c>
      <c r="G48" s="58">
        <v>976639.22</v>
      </c>
    </row>
    <row r="49" spans="1:7" ht="12.75">
      <c r="A49" s="58" t="s">
        <v>53</v>
      </c>
      <c r="B49" s="58" t="s">
        <v>54</v>
      </c>
      <c r="C49" s="58">
        <v>13</v>
      </c>
      <c r="D49" s="58" t="s">
        <v>52</v>
      </c>
      <c r="E49" s="58">
        <v>377795240</v>
      </c>
      <c r="F49" s="58">
        <v>0.224608</v>
      </c>
      <c r="G49" s="58">
        <v>848558.34</v>
      </c>
    </row>
    <row r="50" spans="1:7" ht="12.75">
      <c r="A50" s="58" t="s">
        <v>55</v>
      </c>
      <c r="B50" s="58" t="s">
        <v>56</v>
      </c>
      <c r="C50" s="58">
        <v>13</v>
      </c>
      <c r="D50" s="58" t="s">
        <v>52</v>
      </c>
      <c r="E50" s="58">
        <v>560751142</v>
      </c>
      <c r="F50" s="58">
        <v>0.117253</v>
      </c>
      <c r="G50" s="58">
        <v>657497.9</v>
      </c>
    </row>
    <row r="51" spans="1:7" ht="12.75">
      <c r="A51" s="58" t="s">
        <v>55</v>
      </c>
      <c r="B51" s="58" t="s">
        <v>56</v>
      </c>
      <c r="C51" s="58">
        <v>77</v>
      </c>
      <c r="D51" s="58" t="s">
        <v>57</v>
      </c>
      <c r="E51" s="58">
        <v>4098263</v>
      </c>
      <c r="F51" s="58">
        <v>0.117253</v>
      </c>
      <c r="G51" s="58">
        <v>4805.4</v>
      </c>
    </row>
    <row r="52" spans="1:7" ht="12.75">
      <c r="A52" s="58" t="s">
        <v>58</v>
      </c>
      <c r="B52" s="58" t="s">
        <v>59</v>
      </c>
      <c r="C52" s="58">
        <v>13</v>
      </c>
      <c r="D52" s="58" t="s">
        <v>52</v>
      </c>
      <c r="E52" s="58">
        <v>743491909</v>
      </c>
      <c r="F52" s="58">
        <v>0.088375</v>
      </c>
      <c r="G52" s="58">
        <v>657061.75</v>
      </c>
    </row>
    <row r="53" spans="1:7" ht="12.75">
      <c r="A53" s="58" t="s">
        <v>58</v>
      </c>
      <c r="B53" s="58" t="s">
        <v>59</v>
      </c>
      <c r="C53" s="58">
        <v>66</v>
      </c>
      <c r="D53" s="58" t="s">
        <v>60</v>
      </c>
      <c r="E53" s="58">
        <v>14875985</v>
      </c>
      <c r="F53" s="58">
        <v>0.088375</v>
      </c>
      <c r="G53" s="58">
        <v>13146.66</v>
      </c>
    </row>
    <row r="54" spans="1:7" ht="12.75">
      <c r="A54" s="58" t="s">
        <v>61</v>
      </c>
      <c r="B54" s="58" t="s">
        <v>62</v>
      </c>
      <c r="C54" s="58">
        <v>13</v>
      </c>
      <c r="D54" s="58" t="s">
        <v>52</v>
      </c>
      <c r="E54" s="58">
        <v>453871853</v>
      </c>
      <c r="F54" s="58">
        <v>0.135315</v>
      </c>
      <c r="G54" s="58">
        <v>614156.89</v>
      </c>
    </row>
    <row r="55" spans="1:7" ht="12.75">
      <c r="A55" s="58" t="s">
        <v>61</v>
      </c>
      <c r="B55" s="58" t="s">
        <v>62</v>
      </c>
      <c r="C55" s="58">
        <v>66</v>
      </c>
      <c r="D55" s="58" t="s">
        <v>60</v>
      </c>
      <c r="E55" s="58">
        <v>12804336</v>
      </c>
      <c r="F55" s="58">
        <v>0.135315</v>
      </c>
      <c r="G55" s="58">
        <v>17326.2</v>
      </c>
    </row>
    <row r="56" spans="1:7" ht="12.75">
      <c r="A56" s="58" t="s">
        <v>350</v>
      </c>
      <c r="B56" s="58" t="s">
        <v>351</v>
      </c>
      <c r="C56" s="58">
        <v>14</v>
      </c>
      <c r="D56" s="58" t="s">
        <v>63</v>
      </c>
      <c r="E56" s="58">
        <v>179243136</v>
      </c>
      <c r="F56" s="58">
        <v>0.138205</v>
      </c>
      <c r="G56" s="58">
        <v>247723.37</v>
      </c>
    </row>
    <row r="57" spans="1:7" ht="12.75">
      <c r="A57" s="58" t="s">
        <v>350</v>
      </c>
      <c r="B57" s="58" t="s">
        <v>351</v>
      </c>
      <c r="C57" s="58">
        <v>26</v>
      </c>
      <c r="D57" s="58" t="s">
        <v>64</v>
      </c>
      <c r="E57" s="58">
        <v>2235985</v>
      </c>
      <c r="F57" s="58">
        <v>0.138205</v>
      </c>
      <c r="G57" s="58">
        <v>3090.25</v>
      </c>
    </row>
    <row r="58" spans="1:7" ht="12.75">
      <c r="A58" s="58" t="s">
        <v>66</v>
      </c>
      <c r="B58" s="58" t="s">
        <v>69</v>
      </c>
      <c r="C58" s="58">
        <v>17</v>
      </c>
      <c r="D58" s="58" t="s">
        <v>67</v>
      </c>
      <c r="E58" s="58">
        <v>668829009</v>
      </c>
      <c r="F58" s="58">
        <v>0.148835</v>
      </c>
      <c r="G58" s="58">
        <v>995453.48</v>
      </c>
    </row>
    <row r="59" spans="1:7" ht="12.75">
      <c r="A59" s="58" t="s">
        <v>66</v>
      </c>
      <c r="B59" s="58" t="s">
        <v>68</v>
      </c>
      <c r="C59" s="58">
        <v>17</v>
      </c>
      <c r="D59" s="58" t="s">
        <v>67</v>
      </c>
      <c r="E59" s="58">
        <v>668829009</v>
      </c>
      <c r="F59" s="58">
        <v>0.030219</v>
      </c>
      <c r="G59" s="58">
        <v>202114.26</v>
      </c>
    </row>
    <row r="60" spans="1:7" ht="12.75">
      <c r="A60" s="58" t="s">
        <v>383</v>
      </c>
      <c r="B60" s="58" t="s">
        <v>384</v>
      </c>
      <c r="C60" s="58">
        <v>19</v>
      </c>
      <c r="D60" s="58" t="s">
        <v>70</v>
      </c>
      <c r="E60" s="58">
        <v>146122129</v>
      </c>
      <c r="F60" s="58">
        <v>0.151567</v>
      </c>
      <c r="G60" s="58">
        <v>221473.34</v>
      </c>
    </row>
    <row r="61" spans="1:7" ht="12.75">
      <c r="A61" s="58" t="s">
        <v>383</v>
      </c>
      <c r="B61" s="58" t="s">
        <v>384</v>
      </c>
      <c r="C61" s="58">
        <v>71</v>
      </c>
      <c r="D61" s="58" t="s">
        <v>49</v>
      </c>
      <c r="E61" s="58">
        <v>211507761</v>
      </c>
      <c r="F61" s="58">
        <v>0.151567</v>
      </c>
      <c r="G61" s="58">
        <v>320576.38</v>
      </c>
    </row>
    <row r="62" spans="1:7" ht="12.75">
      <c r="A62" s="58" t="s">
        <v>383</v>
      </c>
      <c r="B62" s="58" t="s">
        <v>384</v>
      </c>
      <c r="C62" s="58">
        <v>84</v>
      </c>
      <c r="D62" s="58" t="s">
        <v>71</v>
      </c>
      <c r="E62" s="58">
        <v>95795888</v>
      </c>
      <c r="F62" s="58">
        <v>0.151567</v>
      </c>
      <c r="G62" s="58">
        <v>145195.09</v>
      </c>
    </row>
    <row r="63" spans="1:7" ht="12.75">
      <c r="A63" s="58" t="s">
        <v>72</v>
      </c>
      <c r="B63" s="58" t="s">
        <v>73</v>
      </c>
      <c r="C63" s="58">
        <v>12</v>
      </c>
      <c r="D63" s="58" t="s">
        <v>44</v>
      </c>
      <c r="E63" s="58">
        <v>135666019</v>
      </c>
      <c r="F63" s="58">
        <v>0.072695</v>
      </c>
      <c r="G63" s="58">
        <v>98622.54</v>
      </c>
    </row>
    <row r="64" spans="1:7" ht="12.75">
      <c r="A64" s="58" t="s">
        <v>72</v>
      </c>
      <c r="B64" s="58" t="s">
        <v>73</v>
      </c>
      <c r="C64" s="58">
        <v>19</v>
      </c>
      <c r="D64" s="58" t="s">
        <v>70</v>
      </c>
      <c r="E64" s="58">
        <v>1253029049</v>
      </c>
      <c r="F64" s="58">
        <v>0.072695</v>
      </c>
      <c r="G64" s="58">
        <v>910890.84</v>
      </c>
    </row>
    <row r="65" spans="1:7" ht="12.75">
      <c r="A65" s="58" t="s">
        <v>72</v>
      </c>
      <c r="B65" s="58" t="s">
        <v>73</v>
      </c>
      <c r="C65" s="58">
        <v>78</v>
      </c>
      <c r="D65" s="58" t="s">
        <v>45</v>
      </c>
      <c r="E65" s="58">
        <v>547257</v>
      </c>
      <c r="F65" s="58">
        <v>0.072695</v>
      </c>
      <c r="G65" s="58">
        <v>397.84</v>
      </c>
    </row>
    <row r="66" spans="1:7" ht="12.75">
      <c r="A66" s="58" t="s">
        <v>74</v>
      </c>
      <c r="B66" s="58" t="s">
        <v>75</v>
      </c>
      <c r="C66" s="58">
        <v>20</v>
      </c>
      <c r="D66" s="58" t="s">
        <v>41</v>
      </c>
      <c r="E66" s="58">
        <v>1369866370</v>
      </c>
      <c r="F66" s="58">
        <v>0.044404</v>
      </c>
      <c r="G66" s="58">
        <v>608276.12</v>
      </c>
    </row>
    <row r="67" spans="1:7" ht="12.75">
      <c r="A67" s="58" t="s">
        <v>74</v>
      </c>
      <c r="B67" s="58" t="s">
        <v>75</v>
      </c>
      <c r="C67" s="58">
        <v>27</v>
      </c>
      <c r="D67" s="58" t="s">
        <v>42</v>
      </c>
      <c r="E67" s="58">
        <v>977886</v>
      </c>
      <c r="F67" s="58">
        <v>0.044404</v>
      </c>
      <c r="G67" s="58">
        <v>434.22</v>
      </c>
    </row>
    <row r="68" spans="1:7" ht="12.75">
      <c r="A68" s="58" t="s">
        <v>77</v>
      </c>
      <c r="B68" s="58" t="s">
        <v>78</v>
      </c>
      <c r="C68" s="58">
        <v>20</v>
      </c>
      <c r="D68" s="58" t="s">
        <v>41</v>
      </c>
      <c r="E68" s="58">
        <v>612126594</v>
      </c>
      <c r="F68" s="58">
        <v>0.016967</v>
      </c>
      <c r="G68" s="58">
        <v>103859.68</v>
      </c>
    </row>
    <row r="69" spans="1:7" ht="12.75">
      <c r="A69" s="58" t="s">
        <v>77</v>
      </c>
      <c r="B69" s="58" t="s">
        <v>385</v>
      </c>
      <c r="C69" s="58">
        <v>84</v>
      </c>
      <c r="D69" s="58" t="s">
        <v>71</v>
      </c>
      <c r="E69" s="58">
        <v>257585543</v>
      </c>
      <c r="F69" s="58">
        <v>0.016967</v>
      </c>
      <c r="G69" s="58">
        <v>43704.8</v>
      </c>
    </row>
    <row r="70" spans="1:7" ht="12.75">
      <c r="A70" s="58" t="s">
        <v>77</v>
      </c>
      <c r="B70" s="58" t="s">
        <v>78</v>
      </c>
      <c r="C70" s="58">
        <v>90</v>
      </c>
      <c r="D70" s="58" t="s">
        <v>65</v>
      </c>
      <c r="E70" s="58">
        <v>22829935</v>
      </c>
      <c r="F70" s="58">
        <v>0.016967</v>
      </c>
      <c r="G70" s="58">
        <v>3873.55</v>
      </c>
    </row>
    <row r="71" spans="1:7" ht="12.75">
      <c r="A71" s="58" t="s">
        <v>80</v>
      </c>
      <c r="B71" s="58" t="s">
        <v>81</v>
      </c>
      <c r="C71" s="58">
        <v>21</v>
      </c>
      <c r="D71" s="58" t="s">
        <v>79</v>
      </c>
      <c r="E71" s="58">
        <v>998124718</v>
      </c>
      <c r="F71" s="58">
        <v>0.043492</v>
      </c>
      <c r="G71" s="58">
        <v>434105.04</v>
      </c>
    </row>
    <row r="72" spans="1:7" ht="12.75">
      <c r="A72" s="58" t="s">
        <v>82</v>
      </c>
      <c r="B72" s="58" t="s">
        <v>83</v>
      </c>
      <c r="C72" s="58">
        <v>22</v>
      </c>
      <c r="D72" s="58" t="s">
        <v>84</v>
      </c>
      <c r="E72" s="58">
        <v>1011097682</v>
      </c>
      <c r="F72" s="58">
        <v>0.10305</v>
      </c>
      <c r="G72" s="58">
        <v>1041936.95</v>
      </c>
    </row>
    <row r="73" spans="1:7" ht="12.75">
      <c r="A73" s="58" t="s">
        <v>86</v>
      </c>
      <c r="B73" s="58" t="s">
        <v>87</v>
      </c>
      <c r="C73" s="58">
        <v>24</v>
      </c>
      <c r="D73" s="58" t="s">
        <v>29</v>
      </c>
      <c r="E73" s="58">
        <v>231378648</v>
      </c>
      <c r="F73" s="58">
        <v>0.247207</v>
      </c>
      <c r="G73" s="58">
        <v>571985.65</v>
      </c>
    </row>
    <row r="74" spans="1:7" ht="12.75">
      <c r="A74" s="58" t="s">
        <v>88</v>
      </c>
      <c r="B74" s="58" t="s">
        <v>89</v>
      </c>
      <c r="C74" s="58">
        <v>21</v>
      </c>
      <c r="D74" s="58" t="s">
        <v>79</v>
      </c>
      <c r="E74" s="58">
        <v>92694249</v>
      </c>
      <c r="F74" s="58">
        <v>0.050283</v>
      </c>
      <c r="G74" s="58">
        <v>46609.48</v>
      </c>
    </row>
    <row r="75" spans="1:7" ht="12.75">
      <c r="A75" s="58" t="s">
        <v>88</v>
      </c>
      <c r="B75" s="58" t="s">
        <v>89</v>
      </c>
      <c r="C75" s="58">
        <v>24</v>
      </c>
      <c r="D75" s="58" t="s">
        <v>29</v>
      </c>
      <c r="E75" s="58">
        <v>685921388</v>
      </c>
      <c r="F75" s="58">
        <v>0.050283</v>
      </c>
      <c r="G75" s="58">
        <v>344902.19</v>
      </c>
    </row>
    <row r="76" spans="1:7" ht="12.75">
      <c r="A76" s="58" t="s">
        <v>88</v>
      </c>
      <c r="B76" s="58" t="s">
        <v>89</v>
      </c>
      <c r="C76" s="58">
        <v>56</v>
      </c>
      <c r="D76" s="58" t="s">
        <v>90</v>
      </c>
      <c r="E76" s="58">
        <v>108011067</v>
      </c>
      <c r="F76" s="58">
        <v>0.050283</v>
      </c>
      <c r="G76" s="58">
        <v>54311.86</v>
      </c>
    </row>
    <row r="77" spans="1:7" ht="12.75">
      <c r="A77" s="58" t="s">
        <v>88</v>
      </c>
      <c r="B77" s="58" t="s">
        <v>91</v>
      </c>
      <c r="C77" s="58">
        <v>21</v>
      </c>
      <c r="D77" s="58" t="s">
        <v>79</v>
      </c>
      <c r="E77" s="58">
        <v>9067986</v>
      </c>
      <c r="F77" s="58">
        <v>0.052424</v>
      </c>
      <c r="G77" s="58">
        <v>4753.81</v>
      </c>
    </row>
    <row r="78" spans="1:7" ht="12.75">
      <c r="A78" s="58" t="s">
        <v>88</v>
      </c>
      <c r="B78" s="58" t="s">
        <v>91</v>
      </c>
      <c r="C78" s="58">
        <v>24</v>
      </c>
      <c r="D78" s="58" t="s">
        <v>29</v>
      </c>
      <c r="E78" s="58">
        <v>413973294</v>
      </c>
      <c r="F78" s="58">
        <v>0.052424</v>
      </c>
      <c r="G78" s="58">
        <v>217021.53</v>
      </c>
    </row>
    <row r="79" spans="1:7" ht="12.75">
      <c r="A79" s="58" t="s">
        <v>88</v>
      </c>
      <c r="B79" s="58" t="s">
        <v>91</v>
      </c>
      <c r="C79" s="58">
        <v>56</v>
      </c>
      <c r="D79" s="58" t="s">
        <v>90</v>
      </c>
      <c r="E79" s="58">
        <v>76723239</v>
      </c>
      <c r="F79" s="58">
        <v>0.052424</v>
      </c>
      <c r="G79" s="58">
        <v>40221.74</v>
      </c>
    </row>
    <row r="80" spans="1:7" ht="12.75">
      <c r="A80" s="58" t="s">
        <v>325</v>
      </c>
      <c r="B80" s="58" t="s">
        <v>326</v>
      </c>
      <c r="C80" s="58">
        <v>10</v>
      </c>
      <c r="D80" s="58" t="s">
        <v>20</v>
      </c>
      <c r="E80" s="58">
        <v>85190707</v>
      </c>
      <c r="F80" s="58">
        <v>0.095942</v>
      </c>
      <c r="G80" s="58">
        <v>81733.78</v>
      </c>
    </row>
    <row r="81" spans="1:7" ht="12.75">
      <c r="A81" s="58" t="s">
        <v>325</v>
      </c>
      <c r="B81" s="58" t="s">
        <v>326</v>
      </c>
      <c r="C81" s="58">
        <v>21</v>
      </c>
      <c r="D81" s="58" t="s">
        <v>79</v>
      </c>
      <c r="E81" s="58">
        <v>63819557</v>
      </c>
      <c r="F81" s="58">
        <v>0.095942</v>
      </c>
      <c r="G81" s="58">
        <v>61229.76</v>
      </c>
    </row>
    <row r="82" spans="1:7" ht="12.75">
      <c r="A82" s="58" t="s">
        <v>325</v>
      </c>
      <c r="B82" s="58" t="s">
        <v>326</v>
      </c>
      <c r="C82" s="58">
        <v>24</v>
      </c>
      <c r="D82" s="58" t="s">
        <v>29</v>
      </c>
      <c r="E82" s="58">
        <v>261529740</v>
      </c>
      <c r="F82" s="58">
        <v>0.095942</v>
      </c>
      <c r="G82" s="58">
        <v>250917.08</v>
      </c>
    </row>
    <row r="83" spans="1:7" ht="12.75">
      <c r="A83" s="58" t="s">
        <v>92</v>
      </c>
      <c r="B83" s="58" t="s">
        <v>93</v>
      </c>
      <c r="C83" s="58">
        <v>25</v>
      </c>
      <c r="D83" s="58" t="s">
        <v>94</v>
      </c>
      <c r="E83" s="58">
        <v>153562362</v>
      </c>
      <c r="F83" s="58">
        <v>0.09</v>
      </c>
      <c r="G83" s="58">
        <v>138206.34</v>
      </c>
    </row>
    <row r="84" spans="1:7" ht="12.75">
      <c r="A84" s="58" t="s">
        <v>92</v>
      </c>
      <c r="B84" s="58" t="s">
        <v>93</v>
      </c>
      <c r="C84" s="58">
        <v>35</v>
      </c>
      <c r="D84" s="58" t="s">
        <v>95</v>
      </c>
      <c r="E84" s="58">
        <v>1747115</v>
      </c>
      <c r="F84" s="58">
        <v>0.09</v>
      </c>
      <c r="G84" s="58">
        <v>1572.38</v>
      </c>
    </row>
    <row r="85" spans="1:7" ht="12.75">
      <c r="A85" s="58" t="s">
        <v>92</v>
      </c>
      <c r="B85" s="58" t="s">
        <v>93</v>
      </c>
      <c r="C85" s="58">
        <v>51</v>
      </c>
      <c r="D85" s="58" t="s">
        <v>96</v>
      </c>
      <c r="E85" s="58">
        <v>259570433</v>
      </c>
      <c r="F85" s="58">
        <v>0.09</v>
      </c>
      <c r="G85" s="58">
        <v>233613.88</v>
      </c>
    </row>
    <row r="86" spans="1:7" ht="12.75">
      <c r="A86" s="58" t="s">
        <v>92</v>
      </c>
      <c r="B86" s="58" t="s">
        <v>93</v>
      </c>
      <c r="C86" s="58">
        <v>68</v>
      </c>
      <c r="D86" s="58" t="s">
        <v>97</v>
      </c>
      <c r="E86" s="58">
        <v>32127965</v>
      </c>
      <c r="F86" s="58">
        <v>0.09</v>
      </c>
      <c r="G86" s="58">
        <v>28915.23</v>
      </c>
    </row>
    <row r="87" spans="1:7" ht="12.75">
      <c r="A87" s="58" t="s">
        <v>98</v>
      </c>
      <c r="B87" s="58" t="s">
        <v>99</v>
      </c>
      <c r="C87" s="58">
        <v>22</v>
      </c>
      <c r="D87" s="58" t="s">
        <v>84</v>
      </c>
      <c r="E87" s="58">
        <v>165475702</v>
      </c>
      <c r="F87" s="58">
        <v>0.141586</v>
      </c>
      <c r="G87" s="58">
        <v>234290.43</v>
      </c>
    </row>
    <row r="88" spans="1:7" ht="12.75">
      <c r="A88" s="58" t="s">
        <v>98</v>
      </c>
      <c r="B88" s="58" t="s">
        <v>99</v>
      </c>
      <c r="C88" s="58">
        <v>26</v>
      </c>
      <c r="D88" s="58" t="s">
        <v>64</v>
      </c>
      <c r="E88" s="58">
        <v>226889839</v>
      </c>
      <c r="F88" s="58">
        <v>0.141586</v>
      </c>
      <c r="G88" s="58">
        <v>321244.71</v>
      </c>
    </row>
    <row r="89" spans="1:7" ht="12.75">
      <c r="A89" s="58" t="s">
        <v>100</v>
      </c>
      <c r="B89" s="58" t="s">
        <v>101</v>
      </c>
      <c r="C89" s="58">
        <v>22</v>
      </c>
      <c r="D89" s="58" t="s">
        <v>84</v>
      </c>
      <c r="E89" s="58">
        <v>16345782</v>
      </c>
      <c r="F89" s="58">
        <v>0.050674</v>
      </c>
      <c r="G89" s="58">
        <v>8283.06</v>
      </c>
    </row>
    <row r="90" spans="1:7" ht="12.75">
      <c r="A90" s="58" t="s">
        <v>100</v>
      </c>
      <c r="B90" s="58" t="s">
        <v>101</v>
      </c>
      <c r="C90" s="58">
        <v>26</v>
      </c>
      <c r="D90" s="58" t="s">
        <v>64</v>
      </c>
      <c r="E90" s="58">
        <v>322520990</v>
      </c>
      <c r="F90" s="58">
        <v>0.050674</v>
      </c>
      <c r="G90" s="58">
        <v>163434.54</v>
      </c>
    </row>
    <row r="91" spans="1:7" ht="12.75">
      <c r="A91" s="58" t="s">
        <v>102</v>
      </c>
      <c r="B91" s="58" t="s">
        <v>105</v>
      </c>
      <c r="C91" s="58">
        <v>27</v>
      </c>
      <c r="D91" s="58" t="s">
        <v>42</v>
      </c>
      <c r="E91" s="58">
        <v>2180581972</v>
      </c>
      <c r="F91" s="58">
        <v>0.034868</v>
      </c>
      <c r="G91" s="58">
        <v>760346.26</v>
      </c>
    </row>
    <row r="92" spans="1:7" ht="12.75">
      <c r="A92" s="58" t="s">
        <v>102</v>
      </c>
      <c r="B92" s="58" t="s">
        <v>105</v>
      </c>
      <c r="C92" s="58">
        <v>78</v>
      </c>
      <c r="D92" s="58" t="s">
        <v>45</v>
      </c>
      <c r="E92" s="58">
        <v>267097398</v>
      </c>
      <c r="F92" s="58">
        <v>0.034868</v>
      </c>
      <c r="G92" s="58">
        <v>93132.78</v>
      </c>
    </row>
    <row r="93" spans="1:7" ht="12.75">
      <c r="A93" s="58" t="s">
        <v>102</v>
      </c>
      <c r="B93" s="58" t="s">
        <v>104</v>
      </c>
      <c r="C93" s="58">
        <v>27</v>
      </c>
      <c r="D93" s="58" t="s">
        <v>42</v>
      </c>
      <c r="E93" s="58">
        <v>2180581972</v>
      </c>
      <c r="F93" s="58">
        <v>0.020097</v>
      </c>
      <c r="G93" s="58">
        <v>438249.54</v>
      </c>
    </row>
    <row r="94" spans="1:7" ht="12.75">
      <c r="A94" s="58" t="s">
        <v>102</v>
      </c>
      <c r="B94" s="58" t="s">
        <v>104</v>
      </c>
      <c r="C94" s="58">
        <v>78</v>
      </c>
      <c r="D94" s="58" t="s">
        <v>45</v>
      </c>
      <c r="E94" s="58">
        <v>267097398</v>
      </c>
      <c r="F94" s="58">
        <v>0.020097</v>
      </c>
      <c r="G94" s="58">
        <v>53680.04</v>
      </c>
    </row>
    <row r="95" spans="1:7" ht="12.75">
      <c r="A95" s="58" t="s">
        <v>102</v>
      </c>
      <c r="B95" s="58" t="s">
        <v>103</v>
      </c>
      <c r="C95" s="58">
        <v>27</v>
      </c>
      <c r="D95" s="58" t="s">
        <v>42</v>
      </c>
      <c r="E95" s="58">
        <v>2180581972</v>
      </c>
      <c r="F95" s="58">
        <v>0.02343</v>
      </c>
      <c r="G95" s="58">
        <v>510930.04</v>
      </c>
    </row>
    <row r="96" spans="1:7" ht="12.75">
      <c r="A96" s="58" t="s">
        <v>102</v>
      </c>
      <c r="B96" s="58" t="s">
        <v>103</v>
      </c>
      <c r="C96" s="58">
        <v>78</v>
      </c>
      <c r="D96" s="58" t="s">
        <v>45</v>
      </c>
      <c r="E96" s="58">
        <v>99799003</v>
      </c>
      <c r="F96" s="58">
        <v>0.02343</v>
      </c>
      <c r="G96" s="58">
        <v>23383.48</v>
      </c>
    </row>
    <row r="97" spans="1:7" ht="12.75">
      <c r="A97" s="58" t="s">
        <v>102</v>
      </c>
      <c r="B97" s="58" t="s">
        <v>107</v>
      </c>
      <c r="C97" s="58">
        <v>28</v>
      </c>
      <c r="D97" s="58" t="s">
        <v>108</v>
      </c>
      <c r="E97" s="58">
        <v>45826010</v>
      </c>
      <c r="F97" s="58">
        <v>0.19948</v>
      </c>
      <c r="G97" s="58">
        <v>91412.89</v>
      </c>
    </row>
    <row r="98" spans="1:7" ht="12.75">
      <c r="A98" s="58" t="s">
        <v>102</v>
      </c>
      <c r="B98" s="58" t="s">
        <v>106</v>
      </c>
      <c r="C98" s="58">
        <v>27</v>
      </c>
      <c r="D98" s="58" t="s">
        <v>42</v>
      </c>
      <c r="E98" s="58">
        <v>2130603439</v>
      </c>
      <c r="F98" s="58">
        <v>0.12108</v>
      </c>
      <c r="G98" s="58">
        <v>2579757.16</v>
      </c>
    </row>
    <row r="99" spans="1:7" ht="12.75">
      <c r="A99" s="58" t="s">
        <v>102</v>
      </c>
      <c r="B99" s="58" t="s">
        <v>106</v>
      </c>
      <c r="C99" s="58">
        <v>78</v>
      </c>
      <c r="D99" s="58" t="s">
        <v>45</v>
      </c>
      <c r="E99" s="58">
        <v>28311728</v>
      </c>
      <c r="F99" s="58">
        <v>0.12108</v>
      </c>
      <c r="G99" s="58">
        <v>34280</v>
      </c>
    </row>
    <row r="100" spans="1:7" ht="12.75">
      <c r="A100" s="58" t="s">
        <v>109</v>
      </c>
      <c r="B100" s="58" t="s">
        <v>110</v>
      </c>
      <c r="C100" s="58">
        <v>11</v>
      </c>
      <c r="D100" s="58" t="s">
        <v>40</v>
      </c>
      <c r="E100" s="58">
        <v>73813163</v>
      </c>
      <c r="F100" s="58">
        <v>0.068991</v>
      </c>
      <c r="G100" s="58">
        <v>50924.48</v>
      </c>
    </row>
    <row r="101" spans="1:7" ht="12.75">
      <c r="A101" s="58" t="s">
        <v>109</v>
      </c>
      <c r="B101" s="58" t="s">
        <v>110</v>
      </c>
      <c r="C101" s="58">
        <v>20</v>
      </c>
      <c r="D101" s="58" t="s">
        <v>41</v>
      </c>
      <c r="E101" s="58">
        <v>13401001</v>
      </c>
      <c r="F101" s="58">
        <v>0.068991</v>
      </c>
      <c r="G101" s="58">
        <v>9245.49</v>
      </c>
    </row>
    <row r="102" spans="1:7" ht="12.75">
      <c r="A102" s="58" t="s">
        <v>109</v>
      </c>
      <c r="B102" s="58" t="s">
        <v>110</v>
      </c>
      <c r="C102" s="58">
        <v>27</v>
      </c>
      <c r="D102" s="58" t="s">
        <v>42</v>
      </c>
      <c r="E102" s="58">
        <v>642018979</v>
      </c>
      <c r="F102" s="58">
        <v>0.068991</v>
      </c>
      <c r="G102" s="58">
        <v>442940.06</v>
      </c>
    </row>
    <row r="103" spans="1:7" ht="12.75">
      <c r="A103" s="58" t="s">
        <v>109</v>
      </c>
      <c r="B103" s="58" t="s">
        <v>110</v>
      </c>
      <c r="C103" s="58">
        <v>89</v>
      </c>
      <c r="D103" s="58" t="s">
        <v>111</v>
      </c>
      <c r="E103" s="58">
        <v>138808068</v>
      </c>
      <c r="F103" s="58">
        <v>0.068991</v>
      </c>
      <c r="G103" s="58">
        <v>95765.19</v>
      </c>
    </row>
    <row r="104" spans="1:7" ht="12.75">
      <c r="A104" s="58" t="s">
        <v>112</v>
      </c>
      <c r="B104" s="58" t="s">
        <v>113</v>
      </c>
      <c r="C104" s="58">
        <v>19</v>
      </c>
      <c r="D104" s="58" t="s">
        <v>70</v>
      </c>
      <c r="E104" s="58">
        <v>4817081</v>
      </c>
      <c r="F104" s="58">
        <v>0.039234</v>
      </c>
      <c r="G104" s="58">
        <v>1889.94</v>
      </c>
    </row>
    <row r="105" spans="1:7" ht="12.75">
      <c r="A105" s="58" t="s">
        <v>112</v>
      </c>
      <c r="B105" s="58" t="s">
        <v>113</v>
      </c>
      <c r="C105" s="58">
        <v>78</v>
      </c>
      <c r="D105" s="58" t="s">
        <v>45</v>
      </c>
      <c r="E105" s="58">
        <v>283779841</v>
      </c>
      <c r="F105" s="58">
        <v>0.039234</v>
      </c>
      <c r="G105" s="58">
        <v>111339.68</v>
      </c>
    </row>
    <row r="106" spans="1:7" ht="12.75">
      <c r="A106" s="58" t="s">
        <v>112</v>
      </c>
      <c r="B106" s="58" t="s">
        <v>352</v>
      </c>
      <c r="C106" s="58">
        <v>27</v>
      </c>
      <c r="D106" s="58" t="s">
        <v>42</v>
      </c>
      <c r="E106" s="58">
        <v>799404947</v>
      </c>
      <c r="F106" s="58">
        <v>0.039234</v>
      </c>
      <c r="G106" s="58">
        <v>313643.06</v>
      </c>
    </row>
    <row r="107" spans="1:7" ht="12.75">
      <c r="A107" s="58" t="s">
        <v>114</v>
      </c>
      <c r="B107" s="58" t="s">
        <v>115</v>
      </c>
      <c r="C107" s="58">
        <v>28</v>
      </c>
      <c r="D107" s="58" t="s">
        <v>108</v>
      </c>
      <c r="E107" s="58">
        <v>22725037460</v>
      </c>
      <c r="F107" s="58">
        <v>0.17209</v>
      </c>
      <c r="G107" s="58">
        <v>39106959.67</v>
      </c>
    </row>
    <row r="108" spans="1:7" ht="12.75">
      <c r="A108" s="58" t="s">
        <v>114</v>
      </c>
      <c r="B108" s="58" t="s">
        <v>115</v>
      </c>
      <c r="C108" s="58">
        <v>77</v>
      </c>
      <c r="D108" s="58" t="s">
        <v>57</v>
      </c>
      <c r="E108" s="58">
        <v>976739550</v>
      </c>
      <c r="F108" s="58">
        <v>0.172093</v>
      </c>
      <c r="G108" s="58">
        <v>1680900.52</v>
      </c>
    </row>
    <row r="109" spans="1:7" ht="12.75">
      <c r="A109" s="58" t="s">
        <v>116</v>
      </c>
      <c r="B109" s="58" t="s">
        <v>117</v>
      </c>
      <c r="C109" s="58">
        <v>28</v>
      </c>
      <c r="D109" s="58" t="s">
        <v>108</v>
      </c>
      <c r="E109" s="58">
        <v>70144440</v>
      </c>
      <c r="F109" s="58">
        <v>0.35695</v>
      </c>
      <c r="G109" s="58">
        <v>250375.94</v>
      </c>
    </row>
    <row r="110" spans="1:7" ht="12.75">
      <c r="A110" s="58" t="s">
        <v>116</v>
      </c>
      <c r="B110" s="58" t="s">
        <v>118</v>
      </c>
      <c r="C110" s="58">
        <v>28</v>
      </c>
      <c r="D110" s="58" t="s">
        <v>108</v>
      </c>
      <c r="E110" s="58">
        <v>6622688415</v>
      </c>
      <c r="F110" s="58">
        <v>0.365</v>
      </c>
      <c r="G110" s="58">
        <v>24172759.79</v>
      </c>
    </row>
    <row r="111" spans="1:7" ht="12.75">
      <c r="A111" s="58" t="s">
        <v>119</v>
      </c>
      <c r="B111" s="58" t="s">
        <v>120</v>
      </c>
      <c r="C111" s="58">
        <v>28</v>
      </c>
      <c r="D111" s="58" t="s">
        <v>108</v>
      </c>
      <c r="E111" s="58">
        <v>9316175205</v>
      </c>
      <c r="F111" s="58">
        <v>0.13</v>
      </c>
      <c r="G111" s="58">
        <v>12111495.18</v>
      </c>
    </row>
    <row r="112" spans="1:7" ht="12.75">
      <c r="A112" s="58" t="s">
        <v>119</v>
      </c>
      <c r="B112" s="58" t="s">
        <v>120</v>
      </c>
      <c r="C112" s="58">
        <v>77</v>
      </c>
      <c r="D112" s="58" t="s">
        <v>57</v>
      </c>
      <c r="E112" s="58">
        <v>2072520661</v>
      </c>
      <c r="F112" s="58">
        <v>0.13</v>
      </c>
      <c r="G112" s="58">
        <v>2694277.3</v>
      </c>
    </row>
    <row r="113" spans="1:7" ht="12.75">
      <c r="A113" s="58" t="s">
        <v>121</v>
      </c>
      <c r="B113" s="58" t="s">
        <v>122</v>
      </c>
      <c r="C113" s="58">
        <v>28</v>
      </c>
      <c r="D113" s="58" t="s">
        <v>108</v>
      </c>
      <c r="E113" s="58">
        <v>1792995470</v>
      </c>
      <c r="F113" s="58">
        <v>0.18271</v>
      </c>
      <c r="G113" s="58">
        <v>3275920.44</v>
      </c>
    </row>
    <row r="114" spans="1:7" ht="12.75">
      <c r="A114" s="58" t="s">
        <v>123</v>
      </c>
      <c r="B114" s="58" t="s">
        <v>124</v>
      </c>
      <c r="C114" s="58">
        <v>28</v>
      </c>
      <c r="D114" s="58" t="s">
        <v>108</v>
      </c>
      <c r="E114" s="58">
        <v>1440649295</v>
      </c>
      <c r="F114" s="58">
        <v>0.34</v>
      </c>
      <c r="G114" s="58">
        <v>4898158.23</v>
      </c>
    </row>
    <row r="115" spans="1:7" ht="12.75">
      <c r="A115" s="58" t="s">
        <v>123</v>
      </c>
      <c r="B115" s="58" t="s">
        <v>124</v>
      </c>
      <c r="C115" s="58">
        <v>89</v>
      </c>
      <c r="D115" s="58" t="s">
        <v>111</v>
      </c>
      <c r="E115" s="58">
        <v>57806641</v>
      </c>
      <c r="F115" s="58">
        <v>0.339998</v>
      </c>
      <c r="G115" s="58">
        <v>196541.51</v>
      </c>
    </row>
    <row r="116" spans="1:7" ht="12.75">
      <c r="A116" s="58" t="s">
        <v>125</v>
      </c>
      <c r="B116" s="58" t="s">
        <v>126</v>
      </c>
      <c r="C116" s="58">
        <v>28</v>
      </c>
      <c r="D116" s="58" t="s">
        <v>108</v>
      </c>
      <c r="E116" s="58">
        <v>3841906860</v>
      </c>
      <c r="F116" s="58">
        <v>0.19</v>
      </c>
      <c r="G116" s="58">
        <v>7299510.98</v>
      </c>
    </row>
    <row r="117" spans="1:7" ht="12.75">
      <c r="A117" s="58" t="s">
        <v>353</v>
      </c>
      <c r="B117" s="58" t="s">
        <v>354</v>
      </c>
      <c r="C117" s="58">
        <v>32</v>
      </c>
      <c r="D117" s="58" t="s">
        <v>136</v>
      </c>
      <c r="E117" s="58">
        <v>11454578</v>
      </c>
      <c r="F117" s="58">
        <v>0.175781</v>
      </c>
      <c r="G117" s="58">
        <v>20135.06</v>
      </c>
    </row>
    <row r="118" spans="1:7" ht="12.75">
      <c r="A118" s="58" t="s">
        <v>353</v>
      </c>
      <c r="B118" s="58" t="s">
        <v>354</v>
      </c>
      <c r="C118" s="58">
        <v>33</v>
      </c>
      <c r="D118" s="58" t="s">
        <v>129</v>
      </c>
      <c r="E118" s="58">
        <v>294741190</v>
      </c>
      <c r="F118" s="58">
        <v>0.175781</v>
      </c>
      <c r="G118" s="58">
        <v>518100.23</v>
      </c>
    </row>
    <row r="119" spans="1:7" ht="12.75">
      <c r="A119" s="58" t="s">
        <v>353</v>
      </c>
      <c r="B119" s="58" t="s">
        <v>355</v>
      </c>
      <c r="C119" s="58">
        <v>37</v>
      </c>
      <c r="D119" s="58" t="s">
        <v>85</v>
      </c>
      <c r="E119" s="58">
        <v>156381585</v>
      </c>
      <c r="F119" s="58">
        <v>0.175781</v>
      </c>
      <c r="G119" s="58">
        <v>274889.48</v>
      </c>
    </row>
    <row r="120" spans="1:7" ht="12.75">
      <c r="A120" s="58" t="s">
        <v>127</v>
      </c>
      <c r="B120" s="58" t="s">
        <v>128</v>
      </c>
      <c r="C120" s="58">
        <v>33</v>
      </c>
      <c r="D120" s="58" t="s">
        <v>129</v>
      </c>
      <c r="E120" s="58">
        <v>384071813</v>
      </c>
      <c r="F120" s="58">
        <v>0.058449</v>
      </c>
      <c r="G120" s="58">
        <v>224486.88</v>
      </c>
    </row>
    <row r="121" spans="1:7" ht="12.75">
      <c r="A121" s="58" t="s">
        <v>127</v>
      </c>
      <c r="B121" s="58" t="s">
        <v>128</v>
      </c>
      <c r="C121" s="58">
        <v>37</v>
      </c>
      <c r="D121" s="58" t="s">
        <v>85</v>
      </c>
      <c r="E121" s="58">
        <v>9201246</v>
      </c>
      <c r="F121" s="58">
        <v>0.058449</v>
      </c>
      <c r="G121" s="58">
        <v>5378.07</v>
      </c>
    </row>
    <row r="122" spans="1:7" ht="12.75">
      <c r="A122" s="58" t="s">
        <v>127</v>
      </c>
      <c r="B122" s="58" t="s">
        <v>128</v>
      </c>
      <c r="C122" s="58">
        <v>42</v>
      </c>
      <c r="D122" s="58" t="s">
        <v>130</v>
      </c>
      <c r="E122" s="58">
        <v>376371286</v>
      </c>
      <c r="F122" s="58">
        <v>0.057267</v>
      </c>
      <c r="G122" s="58">
        <v>215539.4</v>
      </c>
    </row>
    <row r="123" spans="1:7" ht="12.75">
      <c r="A123" s="58" t="s">
        <v>133</v>
      </c>
      <c r="B123" s="58" t="s">
        <v>327</v>
      </c>
      <c r="C123" s="58">
        <v>34</v>
      </c>
      <c r="D123" s="58" t="s">
        <v>131</v>
      </c>
      <c r="E123" s="58">
        <v>500395251</v>
      </c>
      <c r="F123" s="58">
        <v>0.112566</v>
      </c>
      <c r="G123" s="58">
        <v>563275.6</v>
      </c>
    </row>
    <row r="124" spans="1:7" ht="12.75">
      <c r="A124" s="58" t="s">
        <v>133</v>
      </c>
      <c r="B124" s="58" t="s">
        <v>327</v>
      </c>
      <c r="C124" s="58">
        <v>49</v>
      </c>
      <c r="D124" s="58" t="s">
        <v>134</v>
      </c>
      <c r="E124" s="58">
        <v>25971305</v>
      </c>
      <c r="F124" s="58">
        <v>0.112566</v>
      </c>
      <c r="G124" s="58">
        <v>29234.98</v>
      </c>
    </row>
    <row r="125" spans="1:7" ht="12.75">
      <c r="A125" s="58" t="s">
        <v>133</v>
      </c>
      <c r="B125" s="58" t="s">
        <v>327</v>
      </c>
      <c r="C125" s="58">
        <v>55</v>
      </c>
      <c r="D125" s="58" t="s">
        <v>135</v>
      </c>
      <c r="E125" s="58">
        <v>2720039</v>
      </c>
      <c r="F125" s="58">
        <v>0.112566</v>
      </c>
      <c r="G125" s="58">
        <v>3061.85</v>
      </c>
    </row>
    <row r="126" spans="1:7" ht="12.75">
      <c r="A126" s="58" t="s">
        <v>133</v>
      </c>
      <c r="B126" s="58" t="s">
        <v>327</v>
      </c>
      <c r="C126" s="58">
        <v>66</v>
      </c>
      <c r="D126" s="58" t="s">
        <v>60</v>
      </c>
      <c r="E126" s="58">
        <v>4304507</v>
      </c>
      <c r="F126" s="58">
        <v>0.112566</v>
      </c>
      <c r="G126" s="58">
        <v>4845.46</v>
      </c>
    </row>
    <row r="127" spans="1:7" ht="12.75">
      <c r="A127" s="58" t="s">
        <v>137</v>
      </c>
      <c r="B127" s="58" t="s">
        <v>142</v>
      </c>
      <c r="C127" s="58">
        <v>6</v>
      </c>
      <c r="D127" s="58" t="s">
        <v>138</v>
      </c>
      <c r="E127" s="58">
        <v>5014280</v>
      </c>
      <c r="F127" s="58">
        <v>0.086995</v>
      </c>
      <c r="G127" s="58">
        <v>4362.18</v>
      </c>
    </row>
    <row r="128" spans="1:7" ht="12.75">
      <c r="A128" s="58" t="s">
        <v>137</v>
      </c>
      <c r="B128" s="58" t="s">
        <v>142</v>
      </c>
      <c r="C128" s="58">
        <v>39</v>
      </c>
      <c r="D128" s="58" t="s">
        <v>139</v>
      </c>
      <c r="E128" s="58">
        <v>413032835</v>
      </c>
      <c r="F128" s="58">
        <v>0.086995</v>
      </c>
      <c r="G128" s="58">
        <v>359318.61</v>
      </c>
    </row>
    <row r="129" spans="1:7" ht="12.75">
      <c r="A129" s="58" t="s">
        <v>137</v>
      </c>
      <c r="B129" s="58" t="s">
        <v>142</v>
      </c>
      <c r="C129" s="58">
        <v>47</v>
      </c>
      <c r="D129" s="58" t="s">
        <v>140</v>
      </c>
      <c r="E129" s="58">
        <v>29448347</v>
      </c>
      <c r="F129" s="58">
        <v>0.086995</v>
      </c>
      <c r="G129" s="58">
        <v>25618.54</v>
      </c>
    </row>
    <row r="130" spans="1:7" ht="12.75">
      <c r="A130" s="58" t="s">
        <v>137</v>
      </c>
      <c r="B130" s="58" t="s">
        <v>142</v>
      </c>
      <c r="C130" s="58">
        <v>63</v>
      </c>
      <c r="D130" s="58" t="s">
        <v>141</v>
      </c>
      <c r="E130" s="58">
        <v>26752508</v>
      </c>
      <c r="F130" s="58">
        <v>0.086995</v>
      </c>
      <c r="G130" s="58">
        <v>23273.38</v>
      </c>
    </row>
    <row r="131" spans="1:7" ht="12.75">
      <c r="A131" s="58" t="s">
        <v>143</v>
      </c>
      <c r="B131" s="58" t="s">
        <v>144</v>
      </c>
      <c r="C131" s="58">
        <v>39</v>
      </c>
      <c r="D131" s="58" t="s">
        <v>139</v>
      </c>
      <c r="E131" s="58">
        <v>254036670</v>
      </c>
      <c r="F131" s="58">
        <v>0.059817</v>
      </c>
      <c r="G131" s="58">
        <v>151957.3</v>
      </c>
    </row>
    <row r="132" spans="1:7" ht="12.75">
      <c r="A132" s="58" t="s">
        <v>143</v>
      </c>
      <c r="B132" s="58" t="s">
        <v>144</v>
      </c>
      <c r="C132" s="58">
        <v>47</v>
      </c>
      <c r="D132" s="58" t="s">
        <v>140</v>
      </c>
      <c r="E132" s="58">
        <v>22912564</v>
      </c>
      <c r="F132" s="58">
        <v>0.059817</v>
      </c>
      <c r="G132" s="58">
        <v>13705.65</v>
      </c>
    </row>
    <row r="133" spans="1:7" ht="12.75">
      <c r="A133" s="58" t="s">
        <v>143</v>
      </c>
      <c r="B133" s="58" t="s">
        <v>144</v>
      </c>
      <c r="C133" s="58">
        <v>82</v>
      </c>
      <c r="D133" s="58" t="s">
        <v>32</v>
      </c>
      <c r="E133" s="58">
        <v>15642327</v>
      </c>
      <c r="F133" s="58">
        <v>0.059817</v>
      </c>
      <c r="G133" s="58">
        <v>9356.8</v>
      </c>
    </row>
    <row r="134" spans="1:7" ht="12.75">
      <c r="A134" s="58" t="s">
        <v>143</v>
      </c>
      <c r="B134" s="58" t="s">
        <v>144</v>
      </c>
      <c r="C134" s="58">
        <v>88</v>
      </c>
      <c r="D134" s="58" t="s">
        <v>145</v>
      </c>
      <c r="E134" s="58">
        <v>82283357</v>
      </c>
      <c r="F134" s="58">
        <v>0.059817</v>
      </c>
      <c r="G134" s="58">
        <v>49219.43</v>
      </c>
    </row>
    <row r="135" spans="1:7" ht="12.75">
      <c r="A135" s="58" t="s">
        <v>146</v>
      </c>
      <c r="B135" s="58" t="s">
        <v>147</v>
      </c>
      <c r="C135" s="58">
        <v>40</v>
      </c>
      <c r="D135" s="58" t="s">
        <v>7</v>
      </c>
      <c r="E135" s="58">
        <v>3323676319</v>
      </c>
      <c r="F135" s="58">
        <v>0.093548</v>
      </c>
      <c r="G135" s="58">
        <v>3109262.48</v>
      </c>
    </row>
    <row r="136" spans="1:7" ht="12.75">
      <c r="A136" s="58" t="s">
        <v>146</v>
      </c>
      <c r="B136" s="58" t="s">
        <v>147</v>
      </c>
      <c r="C136" s="58">
        <v>61</v>
      </c>
      <c r="D136" s="58" t="s">
        <v>148</v>
      </c>
      <c r="E136" s="58">
        <v>280204</v>
      </c>
      <c r="F136" s="58">
        <v>0.093548</v>
      </c>
      <c r="G136" s="58">
        <v>262.12</v>
      </c>
    </row>
    <row r="137" spans="1:7" ht="12.75">
      <c r="A137" s="58" t="s">
        <v>146</v>
      </c>
      <c r="B137" s="58" t="s">
        <v>328</v>
      </c>
      <c r="C137" s="58">
        <v>40</v>
      </c>
      <c r="D137" s="58" t="s">
        <v>7</v>
      </c>
      <c r="E137" s="58">
        <v>3264651525</v>
      </c>
      <c r="F137" s="58">
        <v>0.097647</v>
      </c>
      <c r="G137" s="58">
        <v>3187865.5</v>
      </c>
    </row>
    <row r="138" spans="1:7" ht="12.75">
      <c r="A138" s="58" t="s">
        <v>146</v>
      </c>
      <c r="B138" s="58" t="s">
        <v>149</v>
      </c>
      <c r="C138" s="58">
        <v>61</v>
      </c>
      <c r="D138" s="58" t="s">
        <v>148</v>
      </c>
      <c r="E138" s="58">
        <v>280204</v>
      </c>
      <c r="F138" s="58">
        <v>0.097647</v>
      </c>
      <c r="G138" s="58">
        <v>273.61</v>
      </c>
    </row>
    <row r="139" spans="1:7" ht="12.75">
      <c r="A139" s="58" t="s">
        <v>150</v>
      </c>
      <c r="B139" s="58" t="s">
        <v>151</v>
      </c>
      <c r="C139" s="58">
        <v>40</v>
      </c>
      <c r="D139" s="58" t="s">
        <v>7</v>
      </c>
      <c r="E139" s="58">
        <v>657759278</v>
      </c>
      <c r="F139" s="58">
        <v>0.029422</v>
      </c>
      <c r="G139" s="58">
        <v>193531.16</v>
      </c>
    </row>
    <row r="140" spans="1:7" ht="12.75">
      <c r="A140" s="58" t="s">
        <v>150</v>
      </c>
      <c r="B140" s="58" t="s">
        <v>151</v>
      </c>
      <c r="C140" s="58">
        <v>47</v>
      </c>
      <c r="D140" s="58" t="s">
        <v>140</v>
      </c>
      <c r="E140" s="58">
        <v>159857427</v>
      </c>
      <c r="F140" s="58">
        <v>0.029422</v>
      </c>
      <c r="G140" s="58">
        <v>47033.29</v>
      </c>
    </row>
    <row r="141" spans="1:7" ht="12.75">
      <c r="A141" s="58" t="s">
        <v>150</v>
      </c>
      <c r="B141" s="58" t="s">
        <v>151</v>
      </c>
      <c r="C141" s="58">
        <v>61</v>
      </c>
      <c r="D141" s="58" t="s">
        <v>148</v>
      </c>
      <c r="E141" s="58">
        <v>239321951</v>
      </c>
      <c r="F141" s="58">
        <v>0.029422</v>
      </c>
      <c r="G141" s="58">
        <v>70413.38</v>
      </c>
    </row>
    <row r="142" spans="1:7" ht="12.75">
      <c r="A142" s="58" t="s">
        <v>152</v>
      </c>
      <c r="B142" s="58" t="s">
        <v>153</v>
      </c>
      <c r="C142" s="58">
        <v>40</v>
      </c>
      <c r="D142" s="58" t="s">
        <v>7</v>
      </c>
      <c r="E142" s="58">
        <v>787935822</v>
      </c>
      <c r="F142" s="58">
        <v>0.039419</v>
      </c>
      <c r="G142" s="58">
        <v>310601.52</v>
      </c>
    </row>
    <row r="143" spans="1:7" ht="12.75">
      <c r="A143" s="58" t="s">
        <v>356</v>
      </c>
      <c r="B143" s="58" t="s">
        <v>357</v>
      </c>
      <c r="C143" s="58">
        <v>41</v>
      </c>
      <c r="D143" s="58" t="s">
        <v>156</v>
      </c>
      <c r="E143" s="58">
        <v>336734834</v>
      </c>
      <c r="F143" s="58">
        <v>0.163751</v>
      </c>
      <c r="G143" s="58">
        <v>551407.29</v>
      </c>
    </row>
    <row r="144" spans="1:7" ht="12.75">
      <c r="A144" s="58" t="s">
        <v>356</v>
      </c>
      <c r="B144" s="58" t="s">
        <v>357</v>
      </c>
      <c r="C144" s="58">
        <v>93</v>
      </c>
      <c r="D144" s="58" t="s">
        <v>263</v>
      </c>
      <c r="E144" s="58">
        <v>8915748</v>
      </c>
      <c r="F144" s="58">
        <v>0.163751</v>
      </c>
      <c r="G144" s="58">
        <v>14599.64</v>
      </c>
    </row>
    <row r="145" spans="1:7" ht="12.75">
      <c r="A145" s="58" t="s">
        <v>154</v>
      </c>
      <c r="B145" s="58" t="s">
        <v>155</v>
      </c>
      <c r="C145" s="58">
        <v>40</v>
      </c>
      <c r="D145" s="58" t="s">
        <v>7</v>
      </c>
      <c r="E145" s="58">
        <v>403272</v>
      </c>
      <c r="F145" s="58">
        <v>0.024915</v>
      </c>
      <c r="G145" s="58">
        <v>100.48</v>
      </c>
    </row>
    <row r="146" spans="1:7" ht="12.75">
      <c r="A146" s="58" t="s">
        <v>154</v>
      </c>
      <c r="B146" s="58" t="s">
        <v>155</v>
      </c>
      <c r="C146" s="58">
        <v>41</v>
      </c>
      <c r="D146" s="58" t="s">
        <v>156</v>
      </c>
      <c r="E146" s="58">
        <v>1641519261</v>
      </c>
      <c r="F146" s="58">
        <v>0.024915</v>
      </c>
      <c r="G146" s="58">
        <v>408985.18</v>
      </c>
    </row>
    <row r="147" spans="1:7" ht="12.75">
      <c r="A147" s="58" t="s">
        <v>157</v>
      </c>
      <c r="B147" s="58" t="s">
        <v>158</v>
      </c>
      <c r="C147" s="58">
        <v>32</v>
      </c>
      <c r="D147" s="58" t="s">
        <v>136</v>
      </c>
      <c r="E147" s="58">
        <v>8834562</v>
      </c>
      <c r="F147" s="58">
        <v>0.055496</v>
      </c>
      <c r="G147" s="58">
        <v>4902.86</v>
      </c>
    </row>
    <row r="148" spans="1:7" ht="12.75">
      <c r="A148" s="58" t="s">
        <v>157</v>
      </c>
      <c r="B148" s="58" t="s">
        <v>158</v>
      </c>
      <c r="C148" s="58">
        <v>43</v>
      </c>
      <c r="D148" s="58" t="s">
        <v>159</v>
      </c>
      <c r="E148" s="58">
        <v>354537670</v>
      </c>
      <c r="F148" s="58">
        <v>0.055496</v>
      </c>
      <c r="G148" s="58">
        <v>196754.65</v>
      </c>
    </row>
    <row r="149" spans="1:7" ht="12.75">
      <c r="A149" s="58" t="s">
        <v>157</v>
      </c>
      <c r="B149" s="58" t="s">
        <v>158</v>
      </c>
      <c r="C149" s="58">
        <v>44</v>
      </c>
      <c r="D149" s="58" t="s">
        <v>160</v>
      </c>
      <c r="E149" s="58">
        <v>796982</v>
      </c>
      <c r="F149" s="58">
        <v>0.055496</v>
      </c>
      <c r="G149" s="58">
        <v>442.29</v>
      </c>
    </row>
    <row r="150" spans="1:7" ht="12.75">
      <c r="A150" s="58" t="s">
        <v>157</v>
      </c>
      <c r="B150" s="58" t="s">
        <v>158</v>
      </c>
      <c r="C150" s="58">
        <v>68</v>
      </c>
      <c r="D150" s="58" t="s">
        <v>97</v>
      </c>
      <c r="E150" s="58">
        <v>128133</v>
      </c>
      <c r="F150" s="58">
        <v>0.055496</v>
      </c>
      <c r="G150" s="58">
        <v>71.1</v>
      </c>
    </row>
    <row r="151" spans="1:7" ht="12.75">
      <c r="A151" s="58" t="s">
        <v>161</v>
      </c>
      <c r="B151" s="58" t="s">
        <v>162</v>
      </c>
      <c r="C151" s="58">
        <v>44</v>
      </c>
      <c r="D151" s="58" t="s">
        <v>160</v>
      </c>
      <c r="E151" s="58">
        <v>399148202</v>
      </c>
      <c r="F151" s="58">
        <v>0.112567</v>
      </c>
      <c r="G151" s="58">
        <v>449310.09</v>
      </c>
    </row>
    <row r="152" spans="1:7" ht="12.75">
      <c r="A152" s="58" t="s">
        <v>161</v>
      </c>
      <c r="B152" s="58" t="s">
        <v>162</v>
      </c>
      <c r="C152" s="58">
        <v>73</v>
      </c>
      <c r="D152" s="58" t="s">
        <v>163</v>
      </c>
      <c r="E152" s="58">
        <v>21863379</v>
      </c>
      <c r="F152" s="58">
        <v>0.112567</v>
      </c>
      <c r="G152" s="58">
        <v>24611.04</v>
      </c>
    </row>
    <row r="153" spans="1:7" ht="12.75">
      <c r="A153" s="58" t="s">
        <v>164</v>
      </c>
      <c r="B153" s="58" t="s">
        <v>165</v>
      </c>
      <c r="C153" s="58">
        <v>45</v>
      </c>
      <c r="D153" s="58" t="s">
        <v>11</v>
      </c>
      <c r="E153" s="58">
        <v>1148456126</v>
      </c>
      <c r="F153" s="58">
        <v>0.03945</v>
      </c>
      <c r="G153" s="58">
        <v>453072.8</v>
      </c>
    </row>
    <row r="154" spans="1:7" ht="12.75">
      <c r="A154" s="58" t="s">
        <v>166</v>
      </c>
      <c r="B154" s="58" t="s">
        <v>167</v>
      </c>
      <c r="C154" s="58">
        <v>16</v>
      </c>
      <c r="D154" s="58" t="s">
        <v>168</v>
      </c>
      <c r="E154" s="58">
        <v>199257021</v>
      </c>
      <c r="F154" s="58">
        <v>0.006465</v>
      </c>
      <c r="G154" s="58">
        <v>12881.8</v>
      </c>
    </row>
    <row r="155" spans="1:7" ht="12.75">
      <c r="A155" s="58" t="s">
        <v>166</v>
      </c>
      <c r="B155" s="58" t="s">
        <v>167</v>
      </c>
      <c r="C155" s="58">
        <v>46</v>
      </c>
      <c r="D155" s="58" t="s">
        <v>169</v>
      </c>
      <c r="E155" s="58">
        <v>317101040</v>
      </c>
      <c r="F155" s="58">
        <v>0.006465</v>
      </c>
      <c r="G155" s="58">
        <v>20500.22</v>
      </c>
    </row>
    <row r="156" spans="1:7" ht="12.75">
      <c r="A156" s="58" t="s">
        <v>166</v>
      </c>
      <c r="B156" s="58" t="s">
        <v>167</v>
      </c>
      <c r="C156" s="58">
        <v>86</v>
      </c>
      <c r="D156" s="58" t="s">
        <v>170</v>
      </c>
      <c r="E156" s="58">
        <v>30471419</v>
      </c>
      <c r="F156" s="58">
        <v>0.006465</v>
      </c>
      <c r="G156" s="58">
        <v>1969.98</v>
      </c>
    </row>
    <row r="157" spans="1:7" ht="12.75">
      <c r="A157" s="58" t="s">
        <v>171</v>
      </c>
      <c r="B157" s="58" t="s">
        <v>172</v>
      </c>
      <c r="C157" s="58">
        <v>39</v>
      </c>
      <c r="D157" s="58" t="s">
        <v>139</v>
      </c>
      <c r="E157" s="58">
        <v>1673707</v>
      </c>
      <c r="F157" s="58">
        <v>0.083613</v>
      </c>
      <c r="G157" s="58">
        <v>1399.47</v>
      </c>
    </row>
    <row r="158" spans="1:7" ht="12.75">
      <c r="A158" s="58" t="s">
        <v>171</v>
      </c>
      <c r="B158" s="58" t="s">
        <v>172</v>
      </c>
      <c r="C158" s="58">
        <v>47</v>
      </c>
      <c r="D158" s="58" t="s">
        <v>140</v>
      </c>
      <c r="E158" s="58">
        <v>631330662</v>
      </c>
      <c r="F158" s="58">
        <v>0.083613</v>
      </c>
      <c r="G158" s="58">
        <v>527874.3</v>
      </c>
    </row>
    <row r="159" spans="1:7" ht="12.75">
      <c r="A159" s="58" t="s">
        <v>173</v>
      </c>
      <c r="B159" s="58" t="s">
        <v>174</v>
      </c>
      <c r="C159" s="58">
        <v>49</v>
      </c>
      <c r="D159" s="58" t="s">
        <v>134</v>
      </c>
      <c r="E159" s="58">
        <v>254211549</v>
      </c>
      <c r="F159" s="58">
        <v>0.054637</v>
      </c>
      <c r="G159" s="58">
        <v>138895.66</v>
      </c>
    </row>
    <row r="160" spans="1:7" ht="12.75">
      <c r="A160" s="58" t="s">
        <v>173</v>
      </c>
      <c r="B160" s="58" t="s">
        <v>174</v>
      </c>
      <c r="C160" s="58">
        <v>66</v>
      </c>
      <c r="D160" s="58" t="s">
        <v>60</v>
      </c>
      <c r="E160" s="58">
        <v>56964953</v>
      </c>
      <c r="F160" s="58">
        <v>0.054637</v>
      </c>
      <c r="G160" s="58">
        <v>31123.96</v>
      </c>
    </row>
    <row r="161" spans="1:7" ht="12.75">
      <c r="A161" s="58" t="s">
        <v>176</v>
      </c>
      <c r="B161" s="58" t="s">
        <v>177</v>
      </c>
      <c r="C161" s="58">
        <v>50</v>
      </c>
      <c r="D161" s="58" t="s">
        <v>8</v>
      </c>
      <c r="E161" s="58">
        <v>397400743</v>
      </c>
      <c r="F161" s="58">
        <v>0.006617</v>
      </c>
      <c r="G161" s="58">
        <v>26296.12</v>
      </c>
    </row>
    <row r="162" spans="1:7" ht="12.75">
      <c r="A162" s="58" t="s">
        <v>176</v>
      </c>
      <c r="B162" s="58" t="s">
        <v>177</v>
      </c>
      <c r="C162" s="58">
        <v>69</v>
      </c>
      <c r="D162" s="58" t="s">
        <v>23</v>
      </c>
      <c r="E162" s="58">
        <v>152117492</v>
      </c>
      <c r="F162" s="58">
        <v>0.006617</v>
      </c>
      <c r="G162" s="58">
        <v>10065.53</v>
      </c>
    </row>
    <row r="163" spans="1:7" ht="12.75">
      <c r="A163" s="58" t="s">
        <v>176</v>
      </c>
      <c r="B163" s="58" t="s">
        <v>178</v>
      </c>
      <c r="C163" s="58">
        <v>50</v>
      </c>
      <c r="D163" s="58" t="s">
        <v>8</v>
      </c>
      <c r="E163" s="58">
        <v>397400743</v>
      </c>
      <c r="F163" s="58">
        <v>0.013118</v>
      </c>
      <c r="G163" s="58">
        <v>52131.15</v>
      </c>
    </row>
    <row r="164" spans="1:7" ht="12.75">
      <c r="A164" s="58" t="s">
        <v>176</v>
      </c>
      <c r="B164" s="58" t="s">
        <v>178</v>
      </c>
      <c r="C164" s="58">
        <v>69</v>
      </c>
      <c r="D164" s="58" t="s">
        <v>23</v>
      </c>
      <c r="E164" s="58">
        <v>95401315</v>
      </c>
      <c r="F164" s="58">
        <v>0.013118</v>
      </c>
      <c r="G164" s="58">
        <v>12514.82</v>
      </c>
    </row>
    <row r="165" spans="1:7" ht="12.75">
      <c r="A165" s="58" t="s">
        <v>329</v>
      </c>
      <c r="B165" s="58" t="s">
        <v>330</v>
      </c>
      <c r="C165" s="58">
        <v>1</v>
      </c>
      <c r="D165" s="58" t="s">
        <v>6</v>
      </c>
      <c r="E165" s="58">
        <v>6684095</v>
      </c>
      <c r="F165" s="58">
        <v>0.116267</v>
      </c>
      <c r="G165" s="58">
        <v>7771.44</v>
      </c>
    </row>
    <row r="166" spans="1:7" ht="12.75">
      <c r="A166" s="58" t="s">
        <v>329</v>
      </c>
      <c r="B166" s="58" t="s">
        <v>330</v>
      </c>
      <c r="C166" s="58">
        <v>31</v>
      </c>
      <c r="D166" s="58" t="s">
        <v>331</v>
      </c>
      <c r="E166" s="58">
        <v>134834105</v>
      </c>
      <c r="F166" s="58">
        <v>0.116267</v>
      </c>
      <c r="G166" s="58">
        <v>156767.77</v>
      </c>
    </row>
    <row r="167" spans="1:7" ht="12.75">
      <c r="A167" s="58" t="s">
        <v>329</v>
      </c>
      <c r="B167" s="58" t="s">
        <v>330</v>
      </c>
      <c r="C167" s="58">
        <v>50</v>
      </c>
      <c r="D167" s="58" t="s">
        <v>8</v>
      </c>
      <c r="E167" s="58">
        <v>1172902608</v>
      </c>
      <c r="F167" s="58">
        <v>0.116267</v>
      </c>
      <c r="G167" s="58">
        <v>1363700.05</v>
      </c>
    </row>
    <row r="168" spans="1:7" ht="12.75">
      <c r="A168" s="58" t="s">
        <v>179</v>
      </c>
      <c r="B168" s="58" t="s">
        <v>180</v>
      </c>
      <c r="C168" s="58">
        <v>51</v>
      </c>
      <c r="D168" s="58" t="s">
        <v>96</v>
      </c>
      <c r="E168" s="58">
        <v>1094925246</v>
      </c>
      <c r="F168" s="58">
        <v>0.103557</v>
      </c>
      <c r="G168" s="58">
        <v>1133874.3</v>
      </c>
    </row>
    <row r="169" spans="1:7" ht="12.75">
      <c r="A169" s="58" t="s">
        <v>179</v>
      </c>
      <c r="B169" s="58" t="s">
        <v>180</v>
      </c>
      <c r="C169" s="58">
        <v>68</v>
      </c>
      <c r="D169" s="58" t="s">
        <v>97</v>
      </c>
      <c r="E169" s="58">
        <v>2361250</v>
      </c>
      <c r="F169" s="58">
        <v>0.103557</v>
      </c>
      <c r="G169" s="58">
        <v>2445.26</v>
      </c>
    </row>
    <row r="170" spans="1:7" ht="12.75">
      <c r="A170" s="58" t="s">
        <v>181</v>
      </c>
      <c r="B170" s="58" t="s">
        <v>182</v>
      </c>
      <c r="C170" s="58">
        <v>51</v>
      </c>
      <c r="D170" s="58" t="s">
        <v>96</v>
      </c>
      <c r="E170" s="58">
        <v>424350873</v>
      </c>
      <c r="F170" s="58">
        <v>0.126312</v>
      </c>
      <c r="G170" s="58">
        <v>536006.84</v>
      </c>
    </row>
    <row r="171" spans="1:7" ht="12.75">
      <c r="A171" s="58" t="s">
        <v>181</v>
      </c>
      <c r="B171" s="58" t="s">
        <v>182</v>
      </c>
      <c r="C171" s="58">
        <v>56</v>
      </c>
      <c r="D171" s="58" t="s">
        <v>90</v>
      </c>
      <c r="E171" s="58">
        <v>351171</v>
      </c>
      <c r="F171" s="58">
        <v>0.126312</v>
      </c>
      <c r="G171" s="58">
        <v>443.58</v>
      </c>
    </row>
    <row r="172" spans="1:7" ht="12.75">
      <c r="A172" s="58" t="s">
        <v>181</v>
      </c>
      <c r="B172" s="58" t="s">
        <v>182</v>
      </c>
      <c r="C172" s="58">
        <v>68</v>
      </c>
      <c r="D172" s="58" t="s">
        <v>97</v>
      </c>
      <c r="E172" s="58">
        <v>55888541</v>
      </c>
      <c r="F172" s="58">
        <v>0.126312</v>
      </c>
      <c r="G172" s="58">
        <v>70594.02</v>
      </c>
    </row>
    <row r="173" spans="1:7" ht="12.75">
      <c r="A173" s="58" t="s">
        <v>183</v>
      </c>
      <c r="B173" s="58" t="s">
        <v>369</v>
      </c>
      <c r="C173" s="58">
        <v>54</v>
      </c>
      <c r="D173" s="58" t="s">
        <v>12</v>
      </c>
      <c r="E173" s="58">
        <v>194558129</v>
      </c>
      <c r="F173" s="58">
        <v>0</v>
      </c>
      <c r="G173" s="58">
        <v>0</v>
      </c>
    </row>
    <row r="174" spans="1:7" ht="12.75">
      <c r="A174" s="58" t="s">
        <v>370</v>
      </c>
      <c r="B174" s="58" t="s">
        <v>371</v>
      </c>
      <c r="C174" s="58">
        <v>54</v>
      </c>
      <c r="D174" s="58" t="s">
        <v>12</v>
      </c>
      <c r="E174" s="58">
        <v>6933493</v>
      </c>
      <c r="F174" s="58">
        <v>0</v>
      </c>
      <c r="G174" s="58">
        <v>0</v>
      </c>
    </row>
    <row r="175" spans="1:7" ht="12.75">
      <c r="A175" s="58" t="s">
        <v>372</v>
      </c>
      <c r="B175" s="58" t="s">
        <v>373</v>
      </c>
      <c r="C175" s="58">
        <v>54</v>
      </c>
      <c r="D175" s="58" t="s">
        <v>12</v>
      </c>
      <c r="E175" s="58">
        <v>250849150</v>
      </c>
      <c r="F175" s="58">
        <v>0.05606</v>
      </c>
      <c r="G175" s="58">
        <v>140626.48</v>
      </c>
    </row>
    <row r="176" spans="1:7" ht="12.75">
      <c r="A176" s="58" t="s">
        <v>372</v>
      </c>
      <c r="B176" s="58" t="s">
        <v>374</v>
      </c>
      <c r="C176" s="58">
        <v>14</v>
      </c>
      <c r="D176" s="58" t="s">
        <v>63</v>
      </c>
      <c r="E176" s="58">
        <v>106466003</v>
      </c>
      <c r="F176" s="58">
        <v>0.05606</v>
      </c>
      <c r="G176" s="58">
        <v>59684.99</v>
      </c>
    </row>
    <row r="177" spans="1:7" ht="12.75">
      <c r="A177" s="58" t="s">
        <v>372</v>
      </c>
      <c r="B177" s="58" t="s">
        <v>374</v>
      </c>
      <c r="C177" s="58">
        <v>70</v>
      </c>
      <c r="D177" s="58" t="s">
        <v>219</v>
      </c>
      <c r="E177" s="58">
        <v>19485487</v>
      </c>
      <c r="F177" s="58">
        <v>0.05606</v>
      </c>
      <c r="G177" s="58">
        <v>10923.59</v>
      </c>
    </row>
    <row r="178" spans="1:7" ht="12.75">
      <c r="A178" s="58" t="s">
        <v>184</v>
      </c>
      <c r="B178" s="58" t="s">
        <v>186</v>
      </c>
      <c r="C178" s="58">
        <v>54</v>
      </c>
      <c r="D178" s="58" t="s">
        <v>12</v>
      </c>
      <c r="E178" s="58">
        <v>306934723</v>
      </c>
      <c r="F178" s="58">
        <v>0.092152</v>
      </c>
      <c r="G178" s="58">
        <v>282846.52</v>
      </c>
    </row>
    <row r="179" spans="1:7" ht="12.75">
      <c r="A179" s="58" t="s">
        <v>184</v>
      </c>
      <c r="B179" s="58" t="s">
        <v>185</v>
      </c>
      <c r="C179" s="58">
        <v>45</v>
      </c>
      <c r="D179" s="58" t="s">
        <v>11</v>
      </c>
      <c r="E179" s="58">
        <v>1963764</v>
      </c>
      <c r="F179" s="58">
        <v>0.092152</v>
      </c>
      <c r="G179" s="58">
        <v>1809.64</v>
      </c>
    </row>
    <row r="180" spans="1:7" ht="12.75">
      <c r="A180" s="58" t="s">
        <v>187</v>
      </c>
      <c r="B180" s="58" t="s">
        <v>188</v>
      </c>
      <c r="C180" s="58">
        <v>55</v>
      </c>
      <c r="D180" s="58" t="s">
        <v>135</v>
      </c>
      <c r="E180" s="58">
        <v>21949807352</v>
      </c>
      <c r="F180" s="58">
        <v>0.027167</v>
      </c>
      <c r="G180" s="58">
        <v>5963135.32</v>
      </c>
    </row>
    <row r="181" spans="1:7" ht="12.75">
      <c r="A181" s="58" t="s">
        <v>187</v>
      </c>
      <c r="B181" s="58" t="s">
        <v>190</v>
      </c>
      <c r="C181" s="58">
        <v>55</v>
      </c>
      <c r="D181" s="58" t="s">
        <v>135</v>
      </c>
      <c r="E181" s="58">
        <v>22896490826</v>
      </c>
      <c r="F181" s="58">
        <v>0.061247</v>
      </c>
      <c r="G181" s="58">
        <v>14023445.87</v>
      </c>
    </row>
    <row r="182" spans="1:7" ht="12.75">
      <c r="A182" s="58" t="s">
        <v>187</v>
      </c>
      <c r="B182" s="58" t="s">
        <v>189</v>
      </c>
      <c r="C182" s="58">
        <v>55</v>
      </c>
      <c r="D182" s="58" t="s">
        <v>135</v>
      </c>
      <c r="E182" s="58">
        <v>23758959696</v>
      </c>
      <c r="F182" s="58">
        <v>0.062043</v>
      </c>
      <c r="G182" s="58">
        <v>14740804.36</v>
      </c>
    </row>
    <row r="183" spans="1:7" ht="12.75">
      <c r="A183" s="58" t="s">
        <v>191</v>
      </c>
      <c r="B183" s="58" t="s">
        <v>332</v>
      </c>
      <c r="C183" s="58">
        <v>13</v>
      </c>
      <c r="D183" s="58" t="s">
        <v>52</v>
      </c>
      <c r="E183" s="58">
        <v>343529850</v>
      </c>
      <c r="F183" s="58">
        <v>0.031949</v>
      </c>
      <c r="G183" s="58">
        <v>109754.4</v>
      </c>
    </row>
    <row r="184" spans="1:7" ht="12.75">
      <c r="A184" s="58" t="s">
        <v>191</v>
      </c>
      <c r="B184" s="58" t="s">
        <v>332</v>
      </c>
      <c r="C184" s="58">
        <v>55</v>
      </c>
      <c r="D184" s="58" t="s">
        <v>135</v>
      </c>
      <c r="E184" s="58">
        <v>1532737593</v>
      </c>
      <c r="F184" s="58">
        <v>0.031949</v>
      </c>
      <c r="G184" s="58">
        <v>489695.77</v>
      </c>
    </row>
    <row r="185" spans="1:7" ht="12.75">
      <c r="A185" s="58" t="s">
        <v>191</v>
      </c>
      <c r="B185" s="58" t="s">
        <v>332</v>
      </c>
      <c r="C185" s="58">
        <v>66</v>
      </c>
      <c r="D185" s="58" t="s">
        <v>60</v>
      </c>
      <c r="E185" s="58">
        <v>76172720</v>
      </c>
      <c r="F185" s="58">
        <v>0.031949</v>
      </c>
      <c r="G185" s="58">
        <v>24336.45</v>
      </c>
    </row>
    <row r="186" spans="1:7" ht="12.75">
      <c r="A186" s="58" t="s">
        <v>191</v>
      </c>
      <c r="B186" s="58" t="s">
        <v>332</v>
      </c>
      <c r="C186" s="58">
        <v>78</v>
      </c>
      <c r="D186" s="58" t="s">
        <v>45</v>
      </c>
      <c r="E186" s="58">
        <v>12108936</v>
      </c>
      <c r="F186" s="58">
        <v>0.031949</v>
      </c>
      <c r="G186" s="58">
        <v>3868.82</v>
      </c>
    </row>
    <row r="187" spans="1:7" ht="12.75">
      <c r="A187" s="58" t="s">
        <v>191</v>
      </c>
      <c r="B187" s="58" t="s">
        <v>358</v>
      </c>
      <c r="C187" s="58">
        <v>13</v>
      </c>
      <c r="D187" s="58" t="s">
        <v>52</v>
      </c>
      <c r="E187" s="58">
        <v>343529849</v>
      </c>
      <c r="F187" s="58">
        <v>0.021162</v>
      </c>
      <c r="G187" s="58">
        <v>72698.33</v>
      </c>
    </row>
    <row r="188" spans="1:7" ht="12.75">
      <c r="A188" s="58" t="s">
        <v>191</v>
      </c>
      <c r="B188" s="58" t="s">
        <v>358</v>
      </c>
      <c r="C188" s="58">
        <v>55</v>
      </c>
      <c r="D188" s="58" t="s">
        <v>135</v>
      </c>
      <c r="E188" s="58">
        <v>1532737593</v>
      </c>
      <c r="F188" s="58">
        <v>0.021162</v>
      </c>
      <c r="G188" s="58">
        <v>324359.4</v>
      </c>
    </row>
    <row r="189" spans="1:7" ht="12.75">
      <c r="A189" s="58" t="s">
        <v>191</v>
      </c>
      <c r="B189" s="58" t="s">
        <v>358</v>
      </c>
      <c r="C189" s="58">
        <v>66</v>
      </c>
      <c r="D189" s="58" t="s">
        <v>60</v>
      </c>
      <c r="E189" s="58">
        <v>76172720</v>
      </c>
      <c r="F189" s="58">
        <v>0.021162</v>
      </c>
      <c r="G189" s="58">
        <v>16119.72</v>
      </c>
    </row>
    <row r="190" spans="1:7" ht="12.75">
      <c r="A190" s="58" t="s">
        <v>191</v>
      </c>
      <c r="B190" s="58" t="s">
        <v>358</v>
      </c>
      <c r="C190" s="58">
        <v>78</v>
      </c>
      <c r="D190" s="58" t="s">
        <v>45</v>
      </c>
      <c r="E190" s="58">
        <v>12108936</v>
      </c>
      <c r="F190" s="58">
        <v>0.021162</v>
      </c>
      <c r="G190" s="58">
        <v>2562.52</v>
      </c>
    </row>
    <row r="191" spans="1:7" ht="12.75">
      <c r="A191" s="58" t="s">
        <v>191</v>
      </c>
      <c r="B191" s="58" t="s">
        <v>194</v>
      </c>
      <c r="C191" s="58">
        <v>13</v>
      </c>
      <c r="D191" s="58" t="s">
        <v>52</v>
      </c>
      <c r="E191" s="58">
        <v>343529850</v>
      </c>
      <c r="F191" s="58">
        <v>0.007984</v>
      </c>
      <c r="G191" s="58">
        <v>27427.67</v>
      </c>
    </row>
    <row r="192" spans="1:7" ht="12.75">
      <c r="A192" s="58" t="s">
        <v>191</v>
      </c>
      <c r="B192" s="58" t="s">
        <v>194</v>
      </c>
      <c r="C192" s="58">
        <v>55</v>
      </c>
      <c r="D192" s="58" t="s">
        <v>135</v>
      </c>
      <c r="E192" s="58">
        <v>2220438633</v>
      </c>
      <c r="F192" s="58">
        <v>0.007984</v>
      </c>
      <c r="G192" s="58">
        <v>177281.92</v>
      </c>
    </row>
    <row r="193" spans="1:7" ht="12.75">
      <c r="A193" s="58" t="s">
        <v>191</v>
      </c>
      <c r="B193" s="58" t="s">
        <v>194</v>
      </c>
      <c r="C193" s="58">
        <v>66</v>
      </c>
      <c r="D193" s="58" t="s">
        <v>60</v>
      </c>
      <c r="E193" s="58">
        <v>76172720</v>
      </c>
      <c r="F193" s="58">
        <v>0.007984</v>
      </c>
      <c r="G193" s="58">
        <v>6081.61</v>
      </c>
    </row>
    <row r="194" spans="1:7" ht="12.75">
      <c r="A194" s="58" t="s">
        <v>191</v>
      </c>
      <c r="B194" s="58" t="s">
        <v>194</v>
      </c>
      <c r="C194" s="58">
        <v>78</v>
      </c>
      <c r="D194" s="58" t="s">
        <v>45</v>
      </c>
      <c r="E194" s="58">
        <v>12108936</v>
      </c>
      <c r="F194" s="58">
        <v>0.007984</v>
      </c>
      <c r="G194" s="58">
        <v>966.8</v>
      </c>
    </row>
    <row r="195" spans="1:7" ht="12.75">
      <c r="A195" s="58" t="s">
        <v>191</v>
      </c>
      <c r="B195" s="58" t="s">
        <v>195</v>
      </c>
      <c r="C195" s="58">
        <v>13</v>
      </c>
      <c r="D195" s="58" t="s">
        <v>52</v>
      </c>
      <c r="E195" s="58">
        <v>343529849</v>
      </c>
      <c r="F195" s="58">
        <v>0.011773</v>
      </c>
      <c r="G195" s="58">
        <v>40443.65</v>
      </c>
    </row>
    <row r="196" spans="1:7" ht="12.75">
      <c r="A196" s="58" t="s">
        <v>191</v>
      </c>
      <c r="B196" s="58" t="s">
        <v>195</v>
      </c>
      <c r="C196" s="58">
        <v>55</v>
      </c>
      <c r="D196" s="58" t="s">
        <v>135</v>
      </c>
      <c r="E196" s="58">
        <v>2672605891</v>
      </c>
      <c r="F196" s="58">
        <v>0.011773</v>
      </c>
      <c r="G196" s="58">
        <v>314648.59</v>
      </c>
    </row>
    <row r="197" spans="1:7" ht="12.75">
      <c r="A197" s="58" t="s">
        <v>191</v>
      </c>
      <c r="B197" s="58" t="s">
        <v>195</v>
      </c>
      <c r="C197" s="58">
        <v>66</v>
      </c>
      <c r="D197" s="58" t="s">
        <v>60</v>
      </c>
      <c r="E197" s="58">
        <v>76172720</v>
      </c>
      <c r="F197" s="58">
        <v>0.011773</v>
      </c>
      <c r="G197" s="58">
        <v>8967.75</v>
      </c>
    </row>
    <row r="198" spans="1:7" ht="12.75">
      <c r="A198" s="58" t="s">
        <v>191</v>
      </c>
      <c r="B198" s="58" t="s">
        <v>195</v>
      </c>
      <c r="C198" s="58">
        <v>78</v>
      </c>
      <c r="D198" s="58" t="s">
        <v>45</v>
      </c>
      <c r="E198" s="58">
        <v>12108936</v>
      </c>
      <c r="F198" s="58">
        <v>0.011773</v>
      </c>
      <c r="G198" s="58">
        <v>1425.6</v>
      </c>
    </row>
    <row r="199" spans="1:7" ht="12.75">
      <c r="A199" s="58" t="s">
        <v>191</v>
      </c>
      <c r="B199" s="58" t="s">
        <v>197</v>
      </c>
      <c r="C199" s="58">
        <v>13</v>
      </c>
      <c r="D199" s="58" t="s">
        <v>52</v>
      </c>
      <c r="E199" s="58">
        <v>343529850</v>
      </c>
      <c r="F199" s="58">
        <v>0.034448</v>
      </c>
      <c r="G199" s="58">
        <v>118339.03</v>
      </c>
    </row>
    <row r="200" spans="1:7" ht="12.75">
      <c r="A200" s="58" t="s">
        <v>191</v>
      </c>
      <c r="B200" s="58" t="s">
        <v>197</v>
      </c>
      <c r="C200" s="58">
        <v>55</v>
      </c>
      <c r="D200" s="58" t="s">
        <v>135</v>
      </c>
      <c r="E200" s="58">
        <v>2216970428</v>
      </c>
      <c r="F200" s="58">
        <v>0.034448</v>
      </c>
      <c r="G200" s="58">
        <v>763704.07</v>
      </c>
    </row>
    <row r="201" spans="1:7" ht="12.75">
      <c r="A201" s="58" t="s">
        <v>191</v>
      </c>
      <c r="B201" s="58" t="s">
        <v>197</v>
      </c>
      <c r="C201" s="58">
        <v>66</v>
      </c>
      <c r="D201" s="58" t="s">
        <v>60</v>
      </c>
      <c r="E201" s="58">
        <v>76172720</v>
      </c>
      <c r="F201" s="58">
        <v>0.034448</v>
      </c>
      <c r="G201" s="58">
        <v>26239.95</v>
      </c>
    </row>
    <row r="202" spans="1:7" ht="12.75">
      <c r="A202" s="58" t="s">
        <v>191</v>
      </c>
      <c r="B202" s="58" t="s">
        <v>197</v>
      </c>
      <c r="C202" s="58">
        <v>78</v>
      </c>
      <c r="D202" s="58" t="s">
        <v>45</v>
      </c>
      <c r="E202" s="58">
        <v>12108936</v>
      </c>
      <c r="F202" s="58">
        <v>0.034448</v>
      </c>
      <c r="G202" s="58">
        <v>4171.28</v>
      </c>
    </row>
    <row r="203" spans="1:7" ht="12.75">
      <c r="A203" s="58" t="s">
        <v>191</v>
      </c>
      <c r="B203" s="58" t="s">
        <v>192</v>
      </c>
      <c r="C203" s="58">
        <v>13</v>
      </c>
      <c r="D203" s="58" t="s">
        <v>52</v>
      </c>
      <c r="E203" s="58">
        <v>343529849</v>
      </c>
      <c r="F203" s="58">
        <v>0.00285</v>
      </c>
      <c r="G203" s="58">
        <v>9790.62</v>
      </c>
    </row>
    <row r="204" spans="1:7" ht="12.75">
      <c r="A204" s="58" t="s">
        <v>191</v>
      </c>
      <c r="B204" s="58" t="s">
        <v>192</v>
      </c>
      <c r="C204" s="58">
        <v>55</v>
      </c>
      <c r="D204" s="58" t="s">
        <v>135</v>
      </c>
      <c r="E204" s="58">
        <v>1572420480</v>
      </c>
      <c r="F204" s="58">
        <v>0.00285</v>
      </c>
      <c r="G204" s="58">
        <v>44815.44</v>
      </c>
    </row>
    <row r="205" spans="1:7" ht="12.75">
      <c r="A205" s="58" t="s">
        <v>191</v>
      </c>
      <c r="B205" s="58" t="s">
        <v>193</v>
      </c>
      <c r="C205" s="58">
        <v>13</v>
      </c>
      <c r="D205" s="58" t="s">
        <v>52</v>
      </c>
      <c r="E205" s="58">
        <v>343529849</v>
      </c>
      <c r="F205" s="58">
        <v>0.008368</v>
      </c>
      <c r="G205" s="58">
        <v>28746.66</v>
      </c>
    </row>
    <row r="206" spans="1:7" ht="12.75">
      <c r="A206" s="58" t="s">
        <v>191</v>
      </c>
      <c r="B206" s="58" t="s">
        <v>193</v>
      </c>
      <c r="C206" s="58">
        <v>55</v>
      </c>
      <c r="D206" s="58" t="s">
        <v>135</v>
      </c>
      <c r="E206" s="58">
        <v>1560405452</v>
      </c>
      <c r="F206" s="58">
        <v>0.008368</v>
      </c>
      <c r="G206" s="58">
        <v>130576.2</v>
      </c>
    </row>
    <row r="207" spans="1:7" ht="12.75">
      <c r="A207" s="58" t="s">
        <v>191</v>
      </c>
      <c r="B207" s="58" t="s">
        <v>196</v>
      </c>
      <c r="C207" s="58">
        <v>13</v>
      </c>
      <c r="D207" s="58" t="s">
        <v>52</v>
      </c>
      <c r="E207" s="58">
        <v>343529850</v>
      </c>
      <c r="F207" s="58">
        <v>0.019312</v>
      </c>
      <c r="G207" s="58">
        <v>66342.73</v>
      </c>
    </row>
    <row r="208" spans="1:7" ht="12.75">
      <c r="A208" s="58" t="s">
        <v>191</v>
      </c>
      <c r="B208" s="58" t="s">
        <v>196</v>
      </c>
      <c r="C208" s="58">
        <v>55</v>
      </c>
      <c r="D208" s="58" t="s">
        <v>135</v>
      </c>
      <c r="E208" s="58">
        <v>1552515852</v>
      </c>
      <c r="F208" s="58">
        <v>0.019312</v>
      </c>
      <c r="G208" s="58">
        <v>299823.34</v>
      </c>
    </row>
    <row r="209" spans="1:7" ht="12.75">
      <c r="A209" s="58" t="s">
        <v>198</v>
      </c>
      <c r="B209" s="58" t="s">
        <v>367</v>
      </c>
      <c r="C209" s="58">
        <v>55</v>
      </c>
      <c r="D209" s="58" t="s">
        <v>135</v>
      </c>
      <c r="E209" s="58">
        <v>385835268</v>
      </c>
      <c r="F209" s="58">
        <v>0.044831</v>
      </c>
      <c r="G209" s="58">
        <v>172974.35</v>
      </c>
    </row>
    <row r="210" spans="1:7" ht="12.75">
      <c r="A210" s="58" t="s">
        <v>198</v>
      </c>
      <c r="B210" s="58" t="s">
        <v>368</v>
      </c>
      <c r="C210" s="58">
        <v>80</v>
      </c>
      <c r="D210" s="58" t="s">
        <v>46</v>
      </c>
      <c r="E210" s="58">
        <v>10340097</v>
      </c>
      <c r="F210" s="58">
        <v>0.044831</v>
      </c>
      <c r="G210" s="58">
        <v>4635.76</v>
      </c>
    </row>
    <row r="211" spans="1:7" ht="12.75">
      <c r="A211" s="58" t="s">
        <v>199</v>
      </c>
      <c r="B211" s="58" t="s">
        <v>200</v>
      </c>
      <c r="C211" s="58">
        <v>55</v>
      </c>
      <c r="D211" s="58" t="s">
        <v>135</v>
      </c>
      <c r="E211" s="58">
        <v>1542597894</v>
      </c>
      <c r="F211" s="58">
        <v>0.011206</v>
      </c>
      <c r="G211" s="58">
        <v>172865.47</v>
      </c>
    </row>
    <row r="212" spans="1:7" ht="12.75">
      <c r="A212" s="58" t="s">
        <v>199</v>
      </c>
      <c r="B212" s="58" t="s">
        <v>201</v>
      </c>
      <c r="C212" s="58">
        <v>34</v>
      </c>
      <c r="D212" s="58" t="s">
        <v>131</v>
      </c>
      <c r="E212" s="58">
        <v>187371600</v>
      </c>
      <c r="F212" s="58">
        <v>0.063339</v>
      </c>
      <c r="G212" s="58">
        <v>118679.24</v>
      </c>
    </row>
    <row r="213" spans="1:7" ht="12.75">
      <c r="A213" s="58" t="s">
        <v>199</v>
      </c>
      <c r="B213" s="58" t="s">
        <v>201</v>
      </c>
      <c r="C213" s="58">
        <v>55</v>
      </c>
      <c r="D213" s="58" t="s">
        <v>135</v>
      </c>
      <c r="E213" s="58">
        <v>1566258812</v>
      </c>
      <c r="F213" s="58">
        <v>0.063339</v>
      </c>
      <c r="G213" s="58">
        <v>992054.64</v>
      </c>
    </row>
    <row r="214" spans="1:7" ht="12.75">
      <c r="A214" s="58" t="s">
        <v>199</v>
      </c>
      <c r="B214" s="58" t="s">
        <v>201</v>
      </c>
      <c r="C214" s="58">
        <v>66</v>
      </c>
      <c r="D214" s="58" t="s">
        <v>60</v>
      </c>
      <c r="E214" s="58">
        <v>7924210</v>
      </c>
      <c r="F214" s="58">
        <v>0.063339</v>
      </c>
      <c r="G214" s="58">
        <v>5019.13</v>
      </c>
    </row>
    <row r="215" spans="1:7" ht="12.75">
      <c r="A215" s="58" t="s">
        <v>199</v>
      </c>
      <c r="B215" s="58" t="s">
        <v>202</v>
      </c>
      <c r="C215" s="58">
        <v>34</v>
      </c>
      <c r="D215" s="58" t="s">
        <v>131</v>
      </c>
      <c r="E215" s="58">
        <v>187371600</v>
      </c>
      <c r="F215" s="58">
        <v>0.033099</v>
      </c>
      <c r="G215" s="58">
        <v>62018.36</v>
      </c>
    </row>
    <row r="216" spans="1:7" ht="12.75">
      <c r="A216" s="58" t="s">
        <v>199</v>
      </c>
      <c r="B216" s="58" t="s">
        <v>202</v>
      </c>
      <c r="C216" s="58">
        <v>55</v>
      </c>
      <c r="D216" s="58" t="s">
        <v>135</v>
      </c>
      <c r="E216" s="58">
        <v>1315032971</v>
      </c>
      <c r="F216" s="58">
        <v>0.033099</v>
      </c>
      <c r="G216" s="58">
        <v>435264.48</v>
      </c>
    </row>
    <row r="217" spans="1:7" ht="12.75">
      <c r="A217" s="58" t="s">
        <v>199</v>
      </c>
      <c r="B217" s="58" t="s">
        <v>202</v>
      </c>
      <c r="C217" s="58">
        <v>66</v>
      </c>
      <c r="D217" s="58" t="s">
        <v>60</v>
      </c>
      <c r="E217" s="58">
        <v>7924210</v>
      </c>
      <c r="F217" s="58">
        <v>0.033099</v>
      </c>
      <c r="G217" s="58">
        <v>2622.83</v>
      </c>
    </row>
    <row r="218" spans="1:7" ht="12.75">
      <c r="A218" s="58" t="s">
        <v>203</v>
      </c>
      <c r="B218" s="58" t="s">
        <v>333</v>
      </c>
      <c r="C218" s="58">
        <v>12</v>
      </c>
      <c r="D218" s="58" t="s">
        <v>44</v>
      </c>
      <c r="E218" s="58">
        <v>790074</v>
      </c>
      <c r="F218" s="58">
        <v>0.085</v>
      </c>
      <c r="G218" s="58">
        <v>671.56</v>
      </c>
    </row>
    <row r="219" spans="1:7" ht="12.75">
      <c r="A219" s="58" t="s">
        <v>203</v>
      </c>
      <c r="B219" s="58" t="s">
        <v>333</v>
      </c>
      <c r="C219" s="58">
        <v>55</v>
      </c>
      <c r="D219" s="58" t="s">
        <v>135</v>
      </c>
      <c r="E219" s="58">
        <v>413345057</v>
      </c>
      <c r="F219" s="58">
        <v>0.085</v>
      </c>
      <c r="G219" s="58">
        <v>351343.91</v>
      </c>
    </row>
    <row r="220" spans="1:7" ht="12.75">
      <c r="A220" s="58" t="s">
        <v>203</v>
      </c>
      <c r="B220" s="58" t="s">
        <v>333</v>
      </c>
      <c r="C220" s="58">
        <v>78</v>
      </c>
      <c r="D220" s="58" t="s">
        <v>45</v>
      </c>
      <c r="E220" s="58">
        <v>338087367</v>
      </c>
      <c r="F220" s="58">
        <v>0.085</v>
      </c>
      <c r="G220" s="58">
        <v>287376.76</v>
      </c>
    </row>
    <row r="221" spans="1:7" ht="12.75">
      <c r="A221" s="58" t="s">
        <v>203</v>
      </c>
      <c r="B221" s="58" t="s">
        <v>333</v>
      </c>
      <c r="C221" s="58">
        <v>80</v>
      </c>
      <c r="D221" s="58" t="s">
        <v>46</v>
      </c>
      <c r="E221" s="58">
        <v>9550750</v>
      </c>
      <c r="F221" s="58">
        <v>0.085</v>
      </c>
      <c r="G221" s="58">
        <v>8118.22</v>
      </c>
    </row>
    <row r="222" spans="1:7" ht="12.75">
      <c r="A222" s="58" t="s">
        <v>204</v>
      </c>
      <c r="B222" s="58" t="s">
        <v>205</v>
      </c>
      <c r="C222" s="58">
        <v>56</v>
      </c>
      <c r="D222" s="58" t="s">
        <v>90</v>
      </c>
      <c r="E222" s="58">
        <v>2445276690</v>
      </c>
      <c r="F222" s="58">
        <v>0.047409</v>
      </c>
      <c r="G222" s="58">
        <v>1159303</v>
      </c>
    </row>
    <row r="223" spans="1:7" ht="12.75">
      <c r="A223" s="58" t="s">
        <v>206</v>
      </c>
      <c r="B223" s="58" t="s">
        <v>207</v>
      </c>
      <c r="C223" s="58">
        <v>56</v>
      </c>
      <c r="D223" s="58" t="s">
        <v>90</v>
      </c>
      <c r="E223" s="58">
        <v>309090826</v>
      </c>
      <c r="F223" s="58">
        <v>0.098039</v>
      </c>
      <c r="G223" s="58">
        <v>303032.2</v>
      </c>
    </row>
    <row r="224" spans="1:7" ht="12.75">
      <c r="A224" s="58" t="s">
        <v>359</v>
      </c>
      <c r="B224" s="58" t="s">
        <v>360</v>
      </c>
      <c r="C224" s="58">
        <v>56</v>
      </c>
      <c r="D224" s="58" t="s">
        <v>90</v>
      </c>
      <c r="E224" s="58">
        <v>283669647</v>
      </c>
      <c r="F224" s="58">
        <v>0.211643</v>
      </c>
      <c r="G224" s="58">
        <v>600369.88</v>
      </c>
    </row>
    <row r="225" spans="1:7" ht="12.75">
      <c r="A225" s="58" t="s">
        <v>208</v>
      </c>
      <c r="B225" s="58" t="s">
        <v>209</v>
      </c>
      <c r="C225" s="58">
        <v>56</v>
      </c>
      <c r="D225" s="58" t="s">
        <v>90</v>
      </c>
      <c r="E225" s="58">
        <v>237061703</v>
      </c>
      <c r="F225" s="58">
        <v>0.051702</v>
      </c>
      <c r="G225" s="58">
        <v>122567.02</v>
      </c>
    </row>
    <row r="226" spans="1:7" ht="12.75">
      <c r="A226" s="58" t="s">
        <v>210</v>
      </c>
      <c r="B226" s="58" t="s">
        <v>211</v>
      </c>
      <c r="C226" s="58">
        <v>56</v>
      </c>
      <c r="D226" s="58" t="s">
        <v>90</v>
      </c>
      <c r="E226" s="58">
        <v>415310320</v>
      </c>
      <c r="F226" s="58">
        <v>0.042521</v>
      </c>
      <c r="G226" s="58">
        <v>176596.22</v>
      </c>
    </row>
    <row r="227" spans="1:7" ht="12.75">
      <c r="A227" s="58" t="s">
        <v>212</v>
      </c>
      <c r="B227" s="58" t="s">
        <v>213</v>
      </c>
      <c r="C227" s="58">
        <v>43</v>
      </c>
      <c r="D227" s="58" t="s">
        <v>159</v>
      </c>
      <c r="E227" s="58">
        <v>13078925</v>
      </c>
      <c r="F227" s="58">
        <v>0.017835</v>
      </c>
      <c r="G227" s="58">
        <v>2332.63</v>
      </c>
    </row>
    <row r="228" spans="1:7" ht="12.75">
      <c r="A228" s="58" t="s">
        <v>212</v>
      </c>
      <c r="B228" s="58" t="s">
        <v>213</v>
      </c>
      <c r="C228" s="58">
        <v>56</v>
      </c>
      <c r="D228" s="58" t="s">
        <v>90</v>
      </c>
      <c r="E228" s="58">
        <v>414204290</v>
      </c>
      <c r="F228" s="58">
        <v>0.017835</v>
      </c>
      <c r="G228" s="58">
        <v>73875.64</v>
      </c>
    </row>
    <row r="229" spans="1:7" ht="12.75">
      <c r="A229" s="58" t="s">
        <v>212</v>
      </c>
      <c r="B229" s="58" t="s">
        <v>213</v>
      </c>
      <c r="C229" s="58">
        <v>68</v>
      </c>
      <c r="D229" s="58" t="s">
        <v>97</v>
      </c>
      <c r="E229" s="58">
        <v>83784589</v>
      </c>
      <c r="F229" s="58">
        <v>0.017835</v>
      </c>
      <c r="G229" s="58">
        <v>14943</v>
      </c>
    </row>
    <row r="230" spans="1:7" ht="12.75">
      <c r="A230" s="58" t="s">
        <v>214</v>
      </c>
      <c r="B230" s="58" t="s">
        <v>215</v>
      </c>
      <c r="C230" s="58">
        <v>59</v>
      </c>
      <c r="D230" s="58" t="s">
        <v>216</v>
      </c>
      <c r="E230" s="58">
        <v>707607525</v>
      </c>
      <c r="F230" s="58">
        <v>0.031145</v>
      </c>
      <c r="G230" s="58">
        <v>220388.6</v>
      </c>
    </row>
    <row r="231" spans="1:7" ht="12.75">
      <c r="A231" s="58" t="s">
        <v>214</v>
      </c>
      <c r="B231" s="58" t="s">
        <v>215</v>
      </c>
      <c r="C231" s="58">
        <v>71</v>
      </c>
      <c r="D231" s="58" t="s">
        <v>49</v>
      </c>
      <c r="E231" s="58">
        <v>21071266</v>
      </c>
      <c r="F231" s="58">
        <v>0.031145</v>
      </c>
      <c r="G231" s="58">
        <v>6562.67</v>
      </c>
    </row>
    <row r="232" spans="1:7" ht="12.75">
      <c r="A232" s="58" t="s">
        <v>214</v>
      </c>
      <c r="B232" s="58" t="s">
        <v>215</v>
      </c>
      <c r="C232" s="58">
        <v>84</v>
      </c>
      <c r="D232" s="58" t="s">
        <v>71</v>
      </c>
      <c r="E232" s="58">
        <v>56516112</v>
      </c>
      <c r="F232" s="58">
        <v>0.031145</v>
      </c>
      <c r="G232" s="58">
        <v>17602.03</v>
      </c>
    </row>
    <row r="233" spans="1:7" ht="12.75">
      <c r="A233" s="58" t="s">
        <v>217</v>
      </c>
      <c r="B233" s="58" t="s">
        <v>218</v>
      </c>
      <c r="C233" s="58">
        <v>59</v>
      </c>
      <c r="D233" s="58" t="s">
        <v>216</v>
      </c>
      <c r="E233" s="58">
        <v>2156365181</v>
      </c>
      <c r="F233" s="58">
        <v>0.03111</v>
      </c>
      <c r="G233" s="58">
        <v>670862.02</v>
      </c>
    </row>
    <row r="234" spans="1:7" ht="12.75">
      <c r="A234" s="58" t="s">
        <v>217</v>
      </c>
      <c r="B234" s="58" t="s">
        <v>218</v>
      </c>
      <c r="C234" s="58">
        <v>70</v>
      </c>
      <c r="D234" s="58" t="s">
        <v>219</v>
      </c>
      <c r="E234" s="58">
        <v>44524971</v>
      </c>
      <c r="F234" s="58">
        <v>0.03111</v>
      </c>
      <c r="G234" s="58">
        <v>13851.65</v>
      </c>
    </row>
    <row r="235" spans="1:7" ht="12.75">
      <c r="A235" s="58" t="s">
        <v>217</v>
      </c>
      <c r="B235" s="58" t="s">
        <v>218</v>
      </c>
      <c r="C235" s="58">
        <v>84</v>
      </c>
      <c r="D235" s="58" t="s">
        <v>71</v>
      </c>
      <c r="E235" s="58">
        <v>318392325</v>
      </c>
      <c r="F235" s="58">
        <v>0.03111</v>
      </c>
      <c r="G235" s="58">
        <v>99052.01</v>
      </c>
    </row>
    <row r="236" spans="1:7" ht="12.75">
      <c r="A236" s="58" t="s">
        <v>217</v>
      </c>
      <c r="B236" s="58" t="s">
        <v>218</v>
      </c>
      <c r="C236" s="58">
        <v>90</v>
      </c>
      <c r="D236" s="58" t="s">
        <v>65</v>
      </c>
      <c r="E236" s="58">
        <v>108509807</v>
      </c>
      <c r="F236" s="58">
        <v>0.03111</v>
      </c>
      <c r="G236" s="58">
        <v>33757.49</v>
      </c>
    </row>
    <row r="237" spans="1:7" ht="12.75">
      <c r="A237" s="58" t="s">
        <v>217</v>
      </c>
      <c r="B237" s="58" t="s">
        <v>220</v>
      </c>
      <c r="C237" s="58">
        <v>59</v>
      </c>
      <c r="D237" s="58" t="s">
        <v>216</v>
      </c>
      <c r="E237" s="58">
        <v>1733801149</v>
      </c>
      <c r="F237" s="58">
        <v>0.053529</v>
      </c>
      <c r="G237" s="58">
        <v>928102.74</v>
      </c>
    </row>
    <row r="238" spans="1:7" ht="12.75">
      <c r="A238" s="58" t="s">
        <v>217</v>
      </c>
      <c r="B238" s="58" t="s">
        <v>220</v>
      </c>
      <c r="C238" s="58">
        <v>70</v>
      </c>
      <c r="D238" s="58" t="s">
        <v>219</v>
      </c>
      <c r="E238" s="58">
        <v>4476597</v>
      </c>
      <c r="F238" s="58">
        <v>0.053529</v>
      </c>
      <c r="G238" s="58">
        <v>2396.33</v>
      </c>
    </row>
    <row r="239" spans="1:7" ht="12.75">
      <c r="A239" s="58" t="s">
        <v>217</v>
      </c>
      <c r="B239" s="58" t="s">
        <v>220</v>
      </c>
      <c r="C239" s="58">
        <v>84</v>
      </c>
      <c r="D239" s="58" t="s">
        <v>71</v>
      </c>
      <c r="E239" s="58">
        <v>306595434</v>
      </c>
      <c r="F239" s="58">
        <v>0.053529</v>
      </c>
      <c r="G239" s="58">
        <v>164117.9</v>
      </c>
    </row>
    <row r="240" spans="1:7" ht="12.75">
      <c r="A240" s="58" t="s">
        <v>217</v>
      </c>
      <c r="B240" s="58" t="s">
        <v>220</v>
      </c>
      <c r="C240" s="58">
        <v>90</v>
      </c>
      <c r="D240" s="58" t="s">
        <v>65</v>
      </c>
      <c r="E240" s="58">
        <v>108509807</v>
      </c>
      <c r="F240" s="58">
        <v>0.053529</v>
      </c>
      <c r="G240" s="58">
        <v>58084.36</v>
      </c>
    </row>
    <row r="241" spans="1:7" ht="12.75">
      <c r="A241" s="58" t="s">
        <v>221</v>
      </c>
      <c r="B241" s="58" t="s">
        <v>223</v>
      </c>
      <c r="C241" s="58">
        <v>59</v>
      </c>
      <c r="D241" s="58" t="s">
        <v>216</v>
      </c>
      <c r="E241" s="58">
        <v>583275373</v>
      </c>
      <c r="F241" s="58">
        <v>0.056418</v>
      </c>
      <c r="G241" s="58">
        <v>329075.62</v>
      </c>
    </row>
    <row r="242" spans="1:7" ht="12.75">
      <c r="A242" s="58" t="s">
        <v>221</v>
      </c>
      <c r="B242" s="58" t="s">
        <v>223</v>
      </c>
      <c r="C242" s="58">
        <v>70</v>
      </c>
      <c r="D242" s="58" t="s">
        <v>219</v>
      </c>
      <c r="E242" s="58">
        <v>10812642</v>
      </c>
      <c r="F242" s="58">
        <v>0.056418</v>
      </c>
      <c r="G242" s="58">
        <v>6100.3</v>
      </c>
    </row>
    <row r="243" spans="1:7" ht="12.75">
      <c r="A243" s="58" t="s">
        <v>221</v>
      </c>
      <c r="B243" s="58" t="s">
        <v>222</v>
      </c>
      <c r="C243" s="58">
        <v>59</v>
      </c>
      <c r="D243" s="58" t="s">
        <v>216</v>
      </c>
      <c r="E243" s="58">
        <v>535730670</v>
      </c>
      <c r="F243" s="58">
        <v>0.030215</v>
      </c>
      <c r="G243" s="58">
        <v>161874.04</v>
      </c>
    </row>
    <row r="244" spans="1:7" ht="12.75">
      <c r="A244" s="58" t="s">
        <v>221</v>
      </c>
      <c r="B244" s="58" t="s">
        <v>222</v>
      </c>
      <c r="C244" s="58">
        <v>70</v>
      </c>
      <c r="D244" s="58" t="s">
        <v>219</v>
      </c>
      <c r="E244" s="58">
        <v>10812642</v>
      </c>
      <c r="F244" s="58">
        <v>0.030215</v>
      </c>
      <c r="G244" s="58">
        <v>3267.03</v>
      </c>
    </row>
    <row r="245" spans="1:7" ht="12.75">
      <c r="A245" s="58" t="s">
        <v>375</v>
      </c>
      <c r="B245" s="58" t="s">
        <v>376</v>
      </c>
      <c r="C245" s="58">
        <v>6</v>
      </c>
      <c r="D245" s="58" t="s">
        <v>138</v>
      </c>
      <c r="E245" s="58">
        <v>97955399</v>
      </c>
      <c r="F245" s="58">
        <v>0.096382</v>
      </c>
      <c r="G245" s="58">
        <v>94411.52</v>
      </c>
    </row>
    <row r="246" spans="1:7" ht="12.75">
      <c r="A246" s="58" t="s">
        <v>375</v>
      </c>
      <c r="B246" s="58" t="s">
        <v>376</v>
      </c>
      <c r="C246" s="58">
        <v>71</v>
      </c>
      <c r="D246" s="58" t="s">
        <v>49</v>
      </c>
      <c r="E246" s="58">
        <v>246112892</v>
      </c>
      <c r="F246" s="58">
        <v>0.096382</v>
      </c>
      <c r="G246" s="58">
        <v>237208.87</v>
      </c>
    </row>
    <row r="247" spans="1:7" ht="12.75">
      <c r="A247" s="58" t="s">
        <v>375</v>
      </c>
      <c r="B247" s="58" t="s">
        <v>377</v>
      </c>
      <c r="C247" s="58">
        <v>59</v>
      </c>
      <c r="D247" s="58" t="s">
        <v>216</v>
      </c>
      <c r="E247" s="58">
        <v>279734567</v>
      </c>
      <c r="F247" s="58">
        <v>0.096382</v>
      </c>
      <c r="G247" s="58">
        <v>269615.4</v>
      </c>
    </row>
    <row r="248" spans="1:7" ht="12.75">
      <c r="A248" s="58" t="s">
        <v>361</v>
      </c>
      <c r="B248" s="58" t="s">
        <v>362</v>
      </c>
      <c r="C248" s="58">
        <v>2</v>
      </c>
      <c r="D248" s="58" t="s">
        <v>10</v>
      </c>
      <c r="E248" s="58">
        <v>249988061</v>
      </c>
      <c r="F248" s="58">
        <v>0.161161</v>
      </c>
      <c r="G248" s="58">
        <v>402883.5</v>
      </c>
    </row>
    <row r="249" spans="1:7" ht="12.75">
      <c r="A249" s="58" t="s">
        <v>361</v>
      </c>
      <c r="B249" s="58" t="s">
        <v>362</v>
      </c>
      <c r="C249" s="58">
        <v>6</v>
      </c>
      <c r="D249" s="58" t="s">
        <v>138</v>
      </c>
      <c r="E249" s="58">
        <v>30715282</v>
      </c>
      <c r="F249" s="58">
        <v>0.161161</v>
      </c>
      <c r="G249" s="58">
        <v>49501.1</v>
      </c>
    </row>
    <row r="250" spans="1:7" ht="12.75">
      <c r="A250" s="58" t="s">
        <v>361</v>
      </c>
      <c r="B250" s="58" t="s">
        <v>362</v>
      </c>
      <c r="C250" s="58">
        <v>59</v>
      </c>
      <c r="D250" s="58" t="s">
        <v>216</v>
      </c>
      <c r="E250" s="58">
        <v>319541760</v>
      </c>
      <c r="F250" s="58">
        <v>0.161161</v>
      </c>
      <c r="G250" s="58">
        <v>514978.74</v>
      </c>
    </row>
    <row r="251" spans="1:7" ht="12.75">
      <c r="A251" s="58" t="s">
        <v>361</v>
      </c>
      <c r="B251" s="58" t="s">
        <v>362</v>
      </c>
      <c r="C251" s="58">
        <v>70</v>
      </c>
      <c r="D251" s="58" t="s">
        <v>219</v>
      </c>
      <c r="E251" s="58">
        <v>89247411</v>
      </c>
      <c r="F251" s="58">
        <v>0.161161</v>
      </c>
      <c r="G251" s="58">
        <v>143832.08</v>
      </c>
    </row>
    <row r="252" spans="1:7" ht="12.75">
      <c r="A252" s="58" t="s">
        <v>224</v>
      </c>
      <c r="B252" s="58" t="s">
        <v>386</v>
      </c>
      <c r="C252" s="58">
        <v>41</v>
      </c>
      <c r="D252" s="58" t="s">
        <v>156</v>
      </c>
      <c r="E252" s="58">
        <v>90981854</v>
      </c>
      <c r="F252" s="58">
        <v>0.041016</v>
      </c>
      <c r="G252" s="58">
        <v>37317.04</v>
      </c>
    </row>
    <row r="253" spans="1:7" ht="12.75">
      <c r="A253" s="58" t="s">
        <v>224</v>
      </c>
      <c r="B253" s="58" t="s">
        <v>386</v>
      </c>
      <c r="C253" s="58">
        <v>61</v>
      </c>
      <c r="D253" s="58" t="s">
        <v>148</v>
      </c>
      <c r="E253" s="58">
        <v>893777031</v>
      </c>
      <c r="F253" s="58">
        <v>0.041016</v>
      </c>
      <c r="G253" s="58">
        <v>366592.07</v>
      </c>
    </row>
    <row r="254" spans="1:7" ht="12.75">
      <c r="A254" s="58" t="s">
        <v>226</v>
      </c>
      <c r="B254" s="58" t="s">
        <v>227</v>
      </c>
      <c r="C254" s="58">
        <v>4</v>
      </c>
      <c r="D254" s="58" t="s">
        <v>228</v>
      </c>
      <c r="E254" s="58">
        <v>5972036</v>
      </c>
      <c r="F254" s="58">
        <v>0.06931</v>
      </c>
      <c r="G254" s="58">
        <v>4139.26</v>
      </c>
    </row>
    <row r="255" spans="1:7" ht="12.75">
      <c r="A255" s="58" t="s">
        <v>226</v>
      </c>
      <c r="B255" s="58" t="s">
        <v>227</v>
      </c>
      <c r="C255" s="58">
        <v>7</v>
      </c>
      <c r="D255" s="58" t="s">
        <v>229</v>
      </c>
      <c r="E255" s="58">
        <v>309126</v>
      </c>
      <c r="F255" s="58">
        <v>0.06931</v>
      </c>
      <c r="G255" s="58">
        <v>214.26</v>
      </c>
    </row>
    <row r="256" spans="1:7" ht="12.75">
      <c r="A256" s="58" t="s">
        <v>226</v>
      </c>
      <c r="B256" s="58" t="s">
        <v>227</v>
      </c>
      <c r="C256" s="58">
        <v>62</v>
      </c>
      <c r="D256" s="58" t="s">
        <v>230</v>
      </c>
      <c r="E256" s="58">
        <v>240822415</v>
      </c>
      <c r="F256" s="58">
        <v>0.06931</v>
      </c>
      <c r="G256" s="58">
        <v>166914.48</v>
      </c>
    </row>
    <row r="257" spans="1:7" ht="12.75">
      <c r="A257" s="58" t="s">
        <v>226</v>
      </c>
      <c r="B257" s="58" t="s">
        <v>227</v>
      </c>
      <c r="C257" s="58">
        <v>79</v>
      </c>
      <c r="D257" s="58" t="s">
        <v>231</v>
      </c>
      <c r="E257" s="58">
        <v>60663407</v>
      </c>
      <c r="F257" s="58">
        <v>0.06931</v>
      </c>
      <c r="G257" s="58">
        <v>42045.86</v>
      </c>
    </row>
    <row r="258" spans="1:7" ht="12.75">
      <c r="A258" s="58" t="s">
        <v>334</v>
      </c>
      <c r="B258" s="58" t="s">
        <v>335</v>
      </c>
      <c r="C258" s="58">
        <v>7</v>
      </c>
      <c r="D258" s="58" t="s">
        <v>229</v>
      </c>
      <c r="E258" s="58">
        <v>9124513</v>
      </c>
      <c r="F258" s="58">
        <v>0.094211</v>
      </c>
      <c r="G258" s="58">
        <v>8596.32</v>
      </c>
    </row>
    <row r="259" spans="1:7" ht="12.75">
      <c r="A259" s="58" t="s">
        <v>334</v>
      </c>
      <c r="B259" s="58" t="s">
        <v>335</v>
      </c>
      <c r="C259" s="58">
        <v>62</v>
      </c>
      <c r="D259" s="58" t="s">
        <v>230</v>
      </c>
      <c r="E259" s="58">
        <v>602029170</v>
      </c>
      <c r="F259" s="58">
        <v>0.094211</v>
      </c>
      <c r="G259" s="58">
        <v>567178.89</v>
      </c>
    </row>
    <row r="260" spans="1:7" ht="12.75">
      <c r="A260" s="58" t="s">
        <v>232</v>
      </c>
      <c r="B260" s="58" t="s">
        <v>233</v>
      </c>
      <c r="C260" s="58">
        <v>49</v>
      </c>
      <c r="D260" s="58" t="s">
        <v>134</v>
      </c>
      <c r="E260" s="58">
        <v>51636707</v>
      </c>
      <c r="F260" s="58">
        <v>0.015856</v>
      </c>
      <c r="G260" s="58">
        <v>8187.74</v>
      </c>
    </row>
    <row r="261" spans="1:7" ht="12.75">
      <c r="A261" s="58" t="s">
        <v>232</v>
      </c>
      <c r="B261" s="58" t="s">
        <v>233</v>
      </c>
      <c r="C261" s="58">
        <v>64</v>
      </c>
      <c r="D261" s="58" t="s">
        <v>175</v>
      </c>
      <c r="E261" s="58">
        <v>394540856</v>
      </c>
      <c r="F261" s="58">
        <v>0.015856</v>
      </c>
      <c r="G261" s="58">
        <v>62561</v>
      </c>
    </row>
    <row r="262" spans="1:7" ht="12.75">
      <c r="A262" s="58" t="s">
        <v>232</v>
      </c>
      <c r="B262" s="58" t="s">
        <v>233</v>
      </c>
      <c r="C262" s="58">
        <v>66</v>
      </c>
      <c r="D262" s="58" t="s">
        <v>60</v>
      </c>
      <c r="E262" s="58">
        <v>7945323</v>
      </c>
      <c r="F262" s="58">
        <v>0.015856</v>
      </c>
      <c r="G262" s="58">
        <v>1259.84</v>
      </c>
    </row>
    <row r="263" spans="1:7" ht="12.75">
      <c r="A263" s="58" t="s">
        <v>232</v>
      </c>
      <c r="B263" s="58" t="s">
        <v>233</v>
      </c>
      <c r="C263" s="58">
        <v>67</v>
      </c>
      <c r="D263" s="58" t="s">
        <v>132</v>
      </c>
      <c r="E263" s="58">
        <v>434250</v>
      </c>
      <c r="F263" s="58">
        <v>0.015856</v>
      </c>
      <c r="G263" s="58">
        <v>68.86</v>
      </c>
    </row>
    <row r="264" spans="1:7" ht="12.75">
      <c r="A264" s="58" t="s">
        <v>232</v>
      </c>
      <c r="B264" s="58" t="s">
        <v>233</v>
      </c>
      <c r="C264" s="58">
        <v>74</v>
      </c>
      <c r="D264" s="58" t="s">
        <v>234</v>
      </c>
      <c r="E264" s="58">
        <v>772969</v>
      </c>
      <c r="F264" s="58">
        <v>0.015856</v>
      </c>
      <c r="G264" s="58">
        <v>122.57</v>
      </c>
    </row>
    <row r="265" spans="1:7" ht="12.75">
      <c r="A265" s="58" t="s">
        <v>232</v>
      </c>
      <c r="B265" s="58" t="s">
        <v>235</v>
      </c>
      <c r="C265" s="58">
        <v>49</v>
      </c>
      <c r="D265" s="58" t="s">
        <v>134</v>
      </c>
      <c r="E265" s="58">
        <v>43626553</v>
      </c>
      <c r="F265" s="58">
        <v>0.035815</v>
      </c>
      <c r="G265" s="58">
        <v>15625.02</v>
      </c>
    </row>
    <row r="266" spans="1:7" ht="12.75">
      <c r="A266" s="58" t="s">
        <v>232</v>
      </c>
      <c r="B266" s="58" t="s">
        <v>235</v>
      </c>
      <c r="C266" s="58">
        <v>64</v>
      </c>
      <c r="D266" s="58" t="s">
        <v>175</v>
      </c>
      <c r="E266" s="58">
        <v>388216990</v>
      </c>
      <c r="F266" s="58">
        <v>0.035815</v>
      </c>
      <c r="G266" s="58">
        <v>139042.94</v>
      </c>
    </row>
    <row r="267" spans="1:7" ht="12.75">
      <c r="A267" s="58" t="s">
        <v>232</v>
      </c>
      <c r="B267" s="58" t="s">
        <v>235</v>
      </c>
      <c r="C267" s="58">
        <v>66</v>
      </c>
      <c r="D267" s="58" t="s">
        <v>60</v>
      </c>
      <c r="E267" s="58">
        <v>7945323</v>
      </c>
      <c r="F267" s="58">
        <v>0.035815</v>
      </c>
      <c r="G267" s="58">
        <v>2845.68</v>
      </c>
    </row>
    <row r="268" spans="1:7" ht="12.75">
      <c r="A268" s="58" t="s">
        <v>232</v>
      </c>
      <c r="B268" s="58" t="s">
        <v>235</v>
      </c>
      <c r="C268" s="58">
        <v>74</v>
      </c>
      <c r="D268" s="58" t="s">
        <v>234</v>
      </c>
      <c r="E268" s="58">
        <v>772969</v>
      </c>
      <c r="F268" s="58">
        <v>0.035815</v>
      </c>
      <c r="G268" s="58">
        <v>276.84</v>
      </c>
    </row>
    <row r="269" spans="1:7" ht="12.75">
      <c r="A269" s="58" t="s">
        <v>236</v>
      </c>
      <c r="B269" s="58" t="s">
        <v>237</v>
      </c>
      <c r="C269" s="58">
        <v>64</v>
      </c>
      <c r="D269" s="58" t="s">
        <v>175</v>
      </c>
      <c r="E269" s="58">
        <v>569921899</v>
      </c>
      <c r="F269" s="58">
        <v>0.053305</v>
      </c>
      <c r="G269" s="58">
        <v>303803.76</v>
      </c>
    </row>
    <row r="270" spans="1:7" ht="12.75">
      <c r="A270" s="58" t="s">
        <v>238</v>
      </c>
      <c r="B270" s="58" t="s">
        <v>239</v>
      </c>
      <c r="C270" s="58">
        <v>65</v>
      </c>
      <c r="D270" s="58" t="s">
        <v>240</v>
      </c>
      <c r="E270" s="58">
        <v>359066289</v>
      </c>
      <c r="F270" s="58">
        <v>0.099782</v>
      </c>
      <c r="G270" s="58">
        <v>358284.03</v>
      </c>
    </row>
    <row r="271" spans="1:7" ht="12.75">
      <c r="A271" s="58" t="s">
        <v>238</v>
      </c>
      <c r="B271" s="58" t="s">
        <v>239</v>
      </c>
      <c r="C271" s="58">
        <v>85</v>
      </c>
      <c r="D271" s="58" t="s">
        <v>241</v>
      </c>
      <c r="E271" s="58">
        <v>633042</v>
      </c>
      <c r="F271" s="58">
        <v>0.099782</v>
      </c>
      <c r="G271" s="58">
        <v>631.66</v>
      </c>
    </row>
    <row r="272" spans="1:7" ht="12.75">
      <c r="A272" s="58" t="s">
        <v>238</v>
      </c>
      <c r="B272" s="58" t="s">
        <v>239</v>
      </c>
      <c r="C272" s="58">
        <v>91</v>
      </c>
      <c r="D272" s="58" t="s">
        <v>242</v>
      </c>
      <c r="E272" s="58">
        <v>141355544</v>
      </c>
      <c r="F272" s="58">
        <v>0.099782</v>
      </c>
      <c r="G272" s="58">
        <v>141047.62</v>
      </c>
    </row>
    <row r="273" spans="1:7" ht="12.75">
      <c r="A273" s="58" t="s">
        <v>243</v>
      </c>
      <c r="B273" s="58" t="s">
        <v>244</v>
      </c>
      <c r="C273" s="58">
        <v>13</v>
      </c>
      <c r="D273" s="58" t="s">
        <v>52</v>
      </c>
      <c r="E273" s="58">
        <v>55249794</v>
      </c>
      <c r="F273" s="58">
        <v>0.082854</v>
      </c>
      <c r="G273" s="58">
        <v>45776.71</v>
      </c>
    </row>
    <row r="274" spans="1:7" ht="12.75">
      <c r="A274" s="58" t="s">
        <v>243</v>
      </c>
      <c r="B274" s="58" t="s">
        <v>244</v>
      </c>
      <c r="C274" s="58">
        <v>49</v>
      </c>
      <c r="D274" s="58" t="s">
        <v>134</v>
      </c>
      <c r="E274" s="58">
        <v>1530711</v>
      </c>
      <c r="F274" s="58">
        <v>0.082854</v>
      </c>
      <c r="G274" s="58">
        <v>1268.24</v>
      </c>
    </row>
    <row r="275" spans="1:7" ht="12.75">
      <c r="A275" s="58" t="s">
        <v>243</v>
      </c>
      <c r="B275" s="58" t="s">
        <v>244</v>
      </c>
      <c r="C275" s="58">
        <v>66</v>
      </c>
      <c r="D275" s="58" t="s">
        <v>60</v>
      </c>
      <c r="E275" s="58">
        <v>796591286</v>
      </c>
      <c r="F275" s="58">
        <v>0.082854</v>
      </c>
      <c r="G275" s="58">
        <v>660008.25</v>
      </c>
    </row>
    <row r="276" spans="1:7" ht="12.75">
      <c r="A276" s="58" t="s">
        <v>245</v>
      </c>
      <c r="B276" s="58" t="s">
        <v>246</v>
      </c>
      <c r="C276" s="58">
        <v>13</v>
      </c>
      <c r="D276" s="58" t="s">
        <v>52</v>
      </c>
      <c r="E276" s="58">
        <v>82581816</v>
      </c>
      <c r="F276" s="58">
        <v>0.140662</v>
      </c>
      <c r="G276" s="58">
        <v>116161.32</v>
      </c>
    </row>
    <row r="277" spans="1:7" ht="12.75">
      <c r="A277" s="58" t="s">
        <v>245</v>
      </c>
      <c r="B277" s="58" t="s">
        <v>246</v>
      </c>
      <c r="C277" s="58">
        <v>64</v>
      </c>
      <c r="D277" s="58" t="s">
        <v>175</v>
      </c>
      <c r="E277" s="58">
        <v>959243</v>
      </c>
      <c r="F277" s="58">
        <v>0.140662</v>
      </c>
      <c r="G277" s="58">
        <v>1349.3</v>
      </c>
    </row>
    <row r="278" spans="1:7" ht="12.75">
      <c r="A278" s="58" t="s">
        <v>245</v>
      </c>
      <c r="B278" s="58" t="s">
        <v>246</v>
      </c>
      <c r="C278" s="58">
        <v>66</v>
      </c>
      <c r="D278" s="58" t="s">
        <v>60</v>
      </c>
      <c r="E278" s="58">
        <v>859850595</v>
      </c>
      <c r="F278" s="58">
        <v>0.140662</v>
      </c>
      <c r="G278" s="58">
        <v>1209484.4</v>
      </c>
    </row>
    <row r="279" spans="1:7" ht="12.75">
      <c r="A279" s="58" t="s">
        <v>247</v>
      </c>
      <c r="B279" s="58" t="s">
        <v>363</v>
      </c>
      <c r="C279" s="58">
        <v>55</v>
      </c>
      <c r="D279" s="58" t="s">
        <v>135</v>
      </c>
      <c r="E279" s="58">
        <v>262272335</v>
      </c>
      <c r="F279" s="58">
        <v>0.129561</v>
      </c>
      <c r="G279" s="58">
        <v>339803.07</v>
      </c>
    </row>
    <row r="280" spans="1:7" ht="12.75">
      <c r="A280" s="58" t="s">
        <v>247</v>
      </c>
      <c r="B280" s="58" t="s">
        <v>363</v>
      </c>
      <c r="C280" s="58">
        <v>66</v>
      </c>
      <c r="D280" s="58" t="s">
        <v>60</v>
      </c>
      <c r="E280" s="58">
        <v>322596602</v>
      </c>
      <c r="F280" s="58">
        <v>0.129561</v>
      </c>
      <c r="G280" s="58">
        <v>417959.62</v>
      </c>
    </row>
    <row r="281" spans="1:7" ht="12.75">
      <c r="A281" s="58" t="s">
        <v>248</v>
      </c>
      <c r="B281" s="58" t="s">
        <v>249</v>
      </c>
      <c r="C281" s="58">
        <v>42</v>
      </c>
      <c r="D281" s="58" t="s">
        <v>130</v>
      </c>
      <c r="E281" s="58">
        <v>59546339</v>
      </c>
      <c r="F281" s="58">
        <v>0.110438</v>
      </c>
      <c r="G281" s="58">
        <v>65762.2</v>
      </c>
    </row>
    <row r="282" spans="1:7" ht="12.75">
      <c r="A282" s="58" t="s">
        <v>248</v>
      </c>
      <c r="B282" s="58" t="s">
        <v>249</v>
      </c>
      <c r="C282" s="58">
        <v>69</v>
      </c>
      <c r="D282" s="58" t="s">
        <v>23</v>
      </c>
      <c r="E282" s="58">
        <v>1062674929</v>
      </c>
      <c r="F282" s="58">
        <v>0.110438</v>
      </c>
      <c r="G282" s="58">
        <v>1173598.66</v>
      </c>
    </row>
    <row r="283" spans="1:7" ht="12.75">
      <c r="A283" s="58" t="s">
        <v>250</v>
      </c>
      <c r="B283" s="58" t="s">
        <v>251</v>
      </c>
      <c r="C283" s="58">
        <v>37</v>
      </c>
      <c r="D283" s="58" t="s">
        <v>85</v>
      </c>
      <c r="E283" s="58">
        <v>268823861</v>
      </c>
      <c r="F283" s="58">
        <v>0.027116</v>
      </c>
      <c r="G283" s="58">
        <v>72894.47</v>
      </c>
    </row>
    <row r="284" spans="1:7" ht="12.75">
      <c r="A284" s="58" t="s">
        <v>250</v>
      </c>
      <c r="B284" s="58" t="s">
        <v>251</v>
      </c>
      <c r="C284" s="58">
        <v>69</v>
      </c>
      <c r="D284" s="58" t="s">
        <v>23</v>
      </c>
      <c r="E284" s="58">
        <v>308567498</v>
      </c>
      <c r="F284" s="58">
        <v>0.027116</v>
      </c>
      <c r="G284" s="58">
        <v>83671.14</v>
      </c>
    </row>
    <row r="285" spans="1:7" ht="12.75">
      <c r="A285" s="58" t="s">
        <v>252</v>
      </c>
      <c r="B285" s="58" t="s">
        <v>253</v>
      </c>
      <c r="C285" s="58">
        <v>42</v>
      </c>
      <c r="D285" s="58" t="s">
        <v>130</v>
      </c>
      <c r="E285" s="58">
        <v>19273283</v>
      </c>
      <c r="F285" s="58">
        <v>0.052118</v>
      </c>
      <c r="G285" s="58">
        <v>10044.96</v>
      </c>
    </row>
    <row r="286" spans="1:7" ht="12.75">
      <c r="A286" s="58" t="s">
        <v>252</v>
      </c>
      <c r="B286" s="58" t="s">
        <v>253</v>
      </c>
      <c r="C286" s="58">
        <v>69</v>
      </c>
      <c r="D286" s="58" t="s">
        <v>23</v>
      </c>
      <c r="E286" s="58">
        <v>484574716</v>
      </c>
      <c r="F286" s="58">
        <v>0.052118</v>
      </c>
      <c r="G286" s="58">
        <v>252550.92</v>
      </c>
    </row>
    <row r="287" spans="1:7" ht="12.75">
      <c r="A287" s="58" t="s">
        <v>254</v>
      </c>
      <c r="B287" s="58" t="s">
        <v>255</v>
      </c>
      <c r="C287" s="58">
        <v>12</v>
      </c>
      <c r="D287" s="58" t="s">
        <v>44</v>
      </c>
      <c r="E287" s="58">
        <v>10295279</v>
      </c>
      <c r="F287" s="58">
        <v>0.168965</v>
      </c>
      <c r="G287" s="58">
        <v>17395.42</v>
      </c>
    </row>
    <row r="288" spans="1:7" ht="12.75">
      <c r="A288" s="58" t="s">
        <v>254</v>
      </c>
      <c r="B288" s="58" t="s">
        <v>255</v>
      </c>
      <c r="C288" s="58">
        <v>71</v>
      </c>
      <c r="D288" s="58" t="s">
        <v>49</v>
      </c>
      <c r="E288" s="58">
        <v>1998138166</v>
      </c>
      <c r="F288" s="58">
        <v>0.168965</v>
      </c>
      <c r="G288" s="58">
        <v>3376159.49</v>
      </c>
    </row>
    <row r="289" spans="1:7" ht="12.75">
      <c r="A289" s="58" t="s">
        <v>254</v>
      </c>
      <c r="B289" s="58" t="s">
        <v>255</v>
      </c>
      <c r="C289" s="58">
        <v>72</v>
      </c>
      <c r="D289" s="58" t="s">
        <v>256</v>
      </c>
      <c r="E289" s="58">
        <v>1109770</v>
      </c>
      <c r="F289" s="58">
        <v>0.168965</v>
      </c>
      <c r="G289" s="58">
        <v>1875.11</v>
      </c>
    </row>
    <row r="290" spans="1:7" ht="12.75">
      <c r="A290" s="58" t="s">
        <v>257</v>
      </c>
      <c r="B290" s="58" t="s">
        <v>258</v>
      </c>
      <c r="C290" s="58">
        <v>12</v>
      </c>
      <c r="D290" s="58" t="s">
        <v>44</v>
      </c>
      <c r="E290" s="58">
        <v>1036680</v>
      </c>
      <c r="F290" s="58">
        <v>0.015161</v>
      </c>
      <c r="G290" s="58">
        <v>157.19</v>
      </c>
    </row>
    <row r="291" spans="1:7" ht="12.75">
      <c r="A291" s="58" t="s">
        <v>257</v>
      </c>
      <c r="B291" s="58" t="s">
        <v>258</v>
      </c>
      <c r="C291" s="58">
        <v>71</v>
      </c>
      <c r="D291" s="58" t="s">
        <v>49</v>
      </c>
      <c r="E291" s="58">
        <v>1535320675</v>
      </c>
      <c r="F291" s="58">
        <v>0.015161</v>
      </c>
      <c r="G291" s="58">
        <v>232770.39</v>
      </c>
    </row>
    <row r="292" spans="1:7" ht="12.75">
      <c r="A292" s="58" t="s">
        <v>259</v>
      </c>
      <c r="B292" s="58" t="s">
        <v>260</v>
      </c>
      <c r="C292" s="58">
        <v>59</v>
      </c>
      <c r="D292" s="58" t="s">
        <v>216</v>
      </c>
      <c r="E292" s="58">
        <v>16426226</v>
      </c>
      <c r="F292" s="58">
        <v>0.044575</v>
      </c>
      <c r="G292" s="58">
        <v>7322.02</v>
      </c>
    </row>
    <row r="293" spans="1:7" ht="12.75">
      <c r="A293" s="58" t="s">
        <v>259</v>
      </c>
      <c r="B293" s="58" t="s">
        <v>260</v>
      </c>
      <c r="C293" s="58">
        <v>71</v>
      </c>
      <c r="D293" s="58" t="s">
        <v>49</v>
      </c>
      <c r="E293" s="58">
        <v>907572806</v>
      </c>
      <c r="F293" s="58">
        <v>0.044575</v>
      </c>
      <c r="G293" s="58">
        <v>404551.3</v>
      </c>
    </row>
    <row r="294" spans="1:7" ht="12.75">
      <c r="A294" s="58" t="s">
        <v>261</v>
      </c>
      <c r="B294" s="58" t="s">
        <v>262</v>
      </c>
      <c r="C294" s="58">
        <v>72</v>
      </c>
      <c r="D294" s="58" t="s">
        <v>256</v>
      </c>
      <c r="E294" s="58">
        <v>500281206</v>
      </c>
      <c r="F294" s="58">
        <v>0.123584</v>
      </c>
      <c r="G294" s="58">
        <v>618267.8</v>
      </c>
    </row>
    <row r="295" spans="1:7" ht="12.75">
      <c r="A295" s="58" t="s">
        <v>261</v>
      </c>
      <c r="B295" s="58" t="s">
        <v>262</v>
      </c>
      <c r="C295" s="58">
        <v>93</v>
      </c>
      <c r="D295" s="58" t="s">
        <v>263</v>
      </c>
      <c r="E295" s="58">
        <v>297953241</v>
      </c>
      <c r="F295" s="58">
        <v>0.123584</v>
      </c>
      <c r="G295" s="58">
        <v>368223.98</v>
      </c>
    </row>
    <row r="296" spans="1:7" ht="12.75">
      <c r="A296" s="58" t="s">
        <v>387</v>
      </c>
      <c r="B296" s="58" t="s">
        <v>388</v>
      </c>
      <c r="C296" s="58">
        <v>72</v>
      </c>
      <c r="D296" s="58" t="s">
        <v>256</v>
      </c>
      <c r="E296" s="58">
        <v>502679542</v>
      </c>
      <c r="F296" s="58">
        <v>0.113941</v>
      </c>
      <c r="G296" s="58">
        <v>572757.59</v>
      </c>
    </row>
    <row r="297" spans="1:7" ht="12.75">
      <c r="A297" s="58" t="s">
        <v>336</v>
      </c>
      <c r="B297" s="58" t="s">
        <v>337</v>
      </c>
      <c r="C297" s="58">
        <v>12</v>
      </c>
      <c r="D297" s="58" t="s">
        <v>44</v>
      </c>
      <c r="E297" s="58">
        <v>326318640</v>
      </c>
      <c r="F297" s="58">
        <v>0.1335</v>
      </c>
      <c r="G297" s="58">
        <v>435635.64</v>
      </c>
    </row>
    <row r="298" spans="1:7" ht="12.75">
      <c r="A298" s="58" t="s">
        <v>336</v>
      </c>
      <c r="B298" s="58" t="s">
        <v>337</v>
      </c>
      <c r="C298" s="58">
        <v>72</v>
      </c>
      <c r="D298" s="58" t="s">
        <v>256</v>
      </c>
      <c r="E298" s="58">
        <v>432643918</v>
      </c>
      <c r="F298" s="58">
        <v>0.1335</v>
      </c>
      <c r="G298" s="58">
        <v>577579.7</v>
      </c>
    </row>
    <row r="299" spans="1:7" ht="12.75">
      <c r="A299" s="58" t="s">
        <v>264</v>
      </c>
      <c r="B299" s="58" t="s">
        <v>265</v>
      </c>
      <c r="C299" s="58">
        <v>32</v>
      </c>
      <c r="D299" s="58" t="s">
        <v>136</v>
      </c>
      <c r="E299" s="58">
        <v>2215622</v>
      </c>
      <c r="F299" s="58">
        <v>0.07105</v>
      </c>
      <c r="G299" s="58">
        <v>1574.44</v>
      </c>
    </row>
    <row r="300" spans="1:7" ht="12.75">
      <c r="A300" s="58" t="s">
        <v>264</v>
      </c>
      <c r="B300" s="58" t="s">
        <v>265</v>
      </c>
      <c r="C300" s="58">
        <v>43</v>
      </c>
      <c r="D300" s="58" t="s">
        <v>159</v>
      </c>
      <c r="E300" s="58">
        <v>944582</v>
      </c>
      <c r="F300" s="58">
        <v>0.07105</v>
      </c>
      <c r="G300" s="58">
        <v>671.12</v>
      </c>
    </row>
    <row r="301" spans="1:7" ht="12.75">
      <c r="A301" s="58" t="s">
        <v>264</v>
      </c>
      <c r="B301" s="58" t="s">
        <v>265</v>
      </c>
      <c r="C301" s="58">
        <v>44</v>
      </c>
      <c r="D301" s="58" t="s">
        <v>160</v>
      </c>
      <c r="E301" s="58">
        <v>13796888</v>
      </c>
      <c r="F301" s="58">
        <v>0.07105</v>
      </c>
      <c r="G301" s="58">
        <v>9802.69</v>
      </c>
    </row>
    <row r="302" spans="1:7" ht="12.75">
      <c r="A302" s="58" t="s">
        <v>264</v>
      </c>
      <c r="B302" s="58" t="s">
        <v>265</v>
      </c>
      <c r="C302" s="58">
        <v>73</v>
      </c>
      <c r="D302" s="58" t="s">
        <v>163</v>
      </c>
      <c r="E302" s="58">
        <v>565739151</v>
      </c>
      <c r="F302" s="58">
        <v>0.07105</v>
      </c>
      <c r="G302" s="58">
        <v>401958.78</v>
      </c>
    </row>
    <row r="303" spans="1:7" ht="12.75">
      <c r="A303" s="58" t="s">
        <v>266</v>
      </c>
      <c r="B303" s="58" t="s">
        <v>268</v>
      </c>
      <c r="C303" s="58">
        <v>32</v>
      </c>
      <c r="D303" s="58" t="s">
        <v>136</v>
      </c>
      <c r="E303" s="58">
        <v>96555381</v>
      </c>
      <c r="F303" s="58">
        <v>0.046908</v>
      </c>
      <c r="G303" s="58">
        <v>45292.62</v>
      </c>
    </row>
    <row r="304" spans="1:7" ht="12.75">
      <c r="A304" s="58" t="s">
        <v>266</v>
      </c>
      <c r="B304" s="58" t="s">
        <v>268</v>
      </c>
      <c r="C304" s="58">
        <v>33</v>
      </c>
      <c r="D304" s="58" t="s">
        <v>129</v>
      </c>
      <c r="E304" s="58">
        <v>86993361</v>
      </c>
      <c r="F304" s="58">
        <v>0.046908</v>
      </c>
      <c r="G304" s="58">
        <v>40807.05</v>
      </c>
    </row>
    <row r="305" spans="1:7" ht="12.75">
      <c r="A305" s="58" t="s">
        <v>266</v>
      </c>
      <c r="B305" s="58" t="s">
        <v>268</v>
      </c>
      <c r="C305" s="58">
        <v>73</v>
      </c>
      <c r="D305" s="58" t="s">
        <v>163</v>
      </c>
      <c r="E305" s="58">
        <v>494917852</v>
      </c>
      <c r="F305" s="58">
        <v>0.046908</v>
      </c>
      <c r="G305" s="58">
        <v>232156.58</v>
      </c>
    </row>
    <row r="306" spans="1:7" ht="12.75">
      <c r="A306" s="58" t="s">
        <v>266</v>
      </c>
      <c r="B306" s="58" t="s">
        <v>267</v>
      </c>
      <c r="C306" s="58">
        <v>32</v>
      </c>
      <c r="D306" s="58" t="s">
        <v>136</v>
      </c>
      <c r="E306" s="58">
        <v>96555381</v>
      </c>
      <c r="F306" s="58">
        <v>0.035428</v>
      </c>
      <c r="G306" s="58">
        <v>34208.3</v>
      </c>
    </row>
    <row r="307" spans="1:7" ht="12.75">
      <c r="A307" s="58" t="s">
        <v>266</v>
      </c>
      <c r="B307" s="58" t="s">
        <v>267</v>
      </c>
      <c r="C307" s="58">
        <v>33</v>
      </c>
      <c r="D307" s="58" t="s">
        <v>129</v>
      </c>
      <c r="E307" s="58">
        <v>86993361</v>
      </c>
      <c r="F307" s="58">
        <v>0.035428</v>
      </c>
      <c r="G307" s="58">
        <v>30820.02</v>
      </c>
    </row>
    <row r="308" spans="1:7" ht="12.75">
      <c r="A308" s="58" t="s">
        <v>266</v>
      </c>
      <c r="B308" s="58" t="s">
        <v>267</v>
      </c>
      <c r="C308" s="58">
        <v>73</v>
      </c>
      <c r="D308" s="58" t="s">
        <v>163</v>
      </c>
      <c r="E308" s="58">
        <v>490199807</v>
      </c>
      <c r="F308" s="58">
        <v>0.035428</v>
      </c>
      <c r="G308" s="58">
        <v>173668.52</v>
      </c>
    </row>
    <row r="309" spans="1:7" ht="12.75">
      <c r="A309" s="58" t="s">
        <v>269</v>
      </c>
      <c r="B309" s="58" t="s">
        <v>270</v>
      </c>
      <c r="C309" s="58">
        <v>64</v>
      </c>
      <c r="D309" s="58" t="s">
        <v>175</v>
      </c>
      <c r="E309" s="58">
        <v>4184653</v>
      </c>
      <c r="F309" s="58">
        <v>0.031043</v>
      </c>
      <c r="G309" s="58">
        <v>1299.08</v>
      </c>
    </row>
    <row r="310" spans="1:7" ht="12.75">
      <c r="A310" s="58" t="s">
        <v>269</v>
      </c>
      <c r="B310" s="58" t="s">
        <v>270</v>
      </c>
      <c r="C310" s="58">
        <v>74</v>
      </c>
      <c r="D310" s="58" t="s">
        <v>234</v>
      </c>
      <c r="E310" s="58">
        <v>696287399</v>
      </c>
      <c r="F310" s="58">
        <v>0.031043</v>
      </c>
      <c r="G310" s="58">
        <v>216147.19</v>
      </c>
    </row>
    <row r="311" spans="1:7" ht="12.75">
      <c r="A311" s="58" t="s">
        <v>271</v>
      </c>
      <c r="B311" s="58" t="s">
        <v>273</v>
      </c>
      <c r="C311" s="58">
        <v>34</v>
      </c>
      <c r="D311" s="58" t="s">
        <v>131</v>
      </c>
      <c r="E311" s="58">
        <v>876745</v>
      </c>
      <c r="F311" s="58">
        <v>0.190328</v>
      </c>
      <c r="G311" s="58">
        <v>1668.68</v>
      </c>
    </row>
    <row r="312" spans="1:7" ht="12.75">
      <c r="A312" s="58" t="s">
        <v>271</v>
      </c>
      <c r="B312" s="58" t="s">
        <v>273</v>
      </c>
      <c r="C312" s="58">
        <v>55</v>
      </c>
      <c r="D312" s="58" t="s">
        <v>135</v>
      </c>
      <c r="E312" s="58">
        <v>534855870</v>
      </c>
      <c r="F312" s="58">
        <v>0.190328</v>
      </c>
      <c r="G312" s="58">
        <v>1017981.26</v>
      </c>
    </row>
    <row r="313" spans="1:7" ht="12.75">
      <c r="A313" s="58" t="s">
        <v>271</v>
      </c>
      <c r="B313" s="58" t="s">
        <v>273</v>
      </c>
      <c r="C313" s="58">
        <v>76</v>
      </c>
      <c r="D313" s="58" t="s">
        <v>272</v>
      </c>
      <c r="E313" s="58">
        <v>549889440</v>
      </c>
      <c r="F313" s="58">
        <v>0.190328</v>
      </c>
      <c r="G313" s="58">
        <v>1046593.33</v>
      </c>
    </row>
    <row r="314" spans="1:7" ht="12.75">
      <c r="A314" s="58" t="s">
        <v>271</v>
      </c>
      <c r="B314" s="58" t="s">
        <v>273</v>
      </c>
      <c r="C314" s="58">
        <v>80</v>
      </c>
      <c r="D314" s="58" t="s">
        <v>46</v>
      </c>
      <c r="E314" s="58">
        <v>43085742</v>
      </c>
      <c r="F314" s="58">
        <v>0.190328</v>
      </c>
      <c r="G314" s="58">
        <v>82004.34</v>
      </c>
    </row>
    <row r="315" spans="1:7" ht="12.75">
      <c r="A315" s="58" t="s">
        <v>274</v>
      </c>
      <c r="B315" s="58" t="s">
        <v>275</v>
      </c>
      <c r="C315" s="58">
        <v>76</v>
      </c>
      <c r="D315" s="58" t="s">
        <v>272</v>
      </c>
      <c r="E315" s="58">
        <v>368301175</v>
      </c>
      <c r="F315" s="58">
        <v>0.076725</v>
      </c>
      <c r="G315" s="58">
        <v>282578.88</v>
      </c>
    </row>
    <row r="316" spans="1:7" ht="12.75">
      <c r="A316" s="58" t="s">
        <v>274</v>
      </c>
      <c r="B316" s="58" t="s">
        <v>275</v>
      </c>
      <c r="C316" s="58">
        <v>80</v>
      </c>
      <c r="D316" s="58" t="s">
        <v>46</v>
      </c>
      <c r="E316" s="58">
        <v>26682524</v>
      </c>
      <c r="F316" s="58">
        <v>0.076725</v>
      </c>
      <c r="G316" s="58">
        <v>20472.24</v>
      </c>
    </row>
    <row r="317" spans="1:7" ht="12.75">
      <c r="A317" s="58" t="s">
        <v>276</v>
      </c>
      <c r="B317" s="58" t="s">
        <v>279</v>
      </c>
      <c r="C317" s="58">
        <v>76</v>
      </c>
      <c r="D317" s="58" t="s">
        <v>272</v>
      </c>
      <c r="E317" s="58">
        <v>387914165</v>
      </c>
      <c r="F317" s="58">
        <v>0.11106</v>
      </c>
      <c r="G317" s="58">
        <v>430817.88</v>
      </c>
    </row>
    <row r="318" spans="1:7" ht="12.75">
      <c r="A318" s="58" t="s">
        <v>276</v>
      </c>
      <c r="B318" s="58" t="s">
        <v>277</v>
      </c>
      <c r="C318" s="58">
        <v>30</v>
      </c>
      <c r="D318" s="58" t="s">
        <v>278</v>
      </c>
      <c r="E318" s="58">
        <v>2505800</v>
      </c>
      <c r="F318" s="58">
        <v>0.11106</v>
      </c>
      <c r="G318" s="58">
        <v>2782.94</v>
      </c>
    </row>
    <row r="319" spans="1:7" ht="12.75">
      <c r="A319" s="58" t="s">
        <v>276</v>
      </c>
      <c r="B319" s="58" t="s">
        <v>277</v>
      </c>
      <c r="C319" s="58">
        <v>80</v>
      </c>
      <c r="D319" s="58" t="s">
        <v>46</v>
      </c>
      <c r="E319" s="58">
        <v>64344209</v>
      </c>
      <c r="F319" s="58">
        <v>0.11106</v>
      </c>
      <c r="G319" s="58">
        <v>71461.3</v>
      </c>
    </row>
    <row r="320" spans="1:7" ht="12.75">
      <c r="A320" s="58" t="s">
        <v>364</v>
      </c>
      <c r="B320" s="58" t="s">
        <v>365</v>
      </c>
      <c r="C320" s="58">
        <v>77</v>
      </c>
      <c r="D320" s="58" t="s">
        <v>57</v>
      </c>
      <c r="E320" s="58">
        <v>3168249185</v>
      </c>
      <c r="F320" s="58">
        <v>0.149609</v>
      </c>
      <c r="G320" s="58">
        <v>4739985.76</v>
      </c>
    </row>
    <row r="321" spans="1:7" ht="12.75">
      <c r="A321" s="58" t="s">
        <v>280</v>
      </c>
      <c r="B321" s="58" t="s">
        <v>283</v>
      </c>
      <c r="C321" s="58">
        <v>77</v>
      </c>
      <c r="D321" s="58" t="s">
        <v>57</v>
      </c>
      <c r="E321" s="58">
        <v>5695824174</v>
      </c>
      <c r="F321" s="58">
        <v>0.06616</v>
      </c>
      <c r="G321" s="58">
        <v>3768361.44</v>
      </c>
    </row>
    <row r="322" spans="1:7" ht="12.75">
      <c r="A322" s="58" t="s">
        <v>280</v>
      </c>
      <c r="B322" s="58" t="s">
        <v>281</v>
      </c>
      <c r="C322" s="58">
        <v>77</v>
      </c>
      <c r="D322" s="58" t="s">
        <v>57</v>
      </c>
      <c r="E322" s="58">
        <v>6202969044</v>
      </c>
      <c r="F322" s="58">
        <v>0.051313</v>
      </c>
      <c r="G322" s="58">
        <v>3182928.37</v>
      </c>
    </row>
    <row r="323" spans="1:7" ht="12.75">
      <c r="A323" s="58" t="s">
        <v>280</v>
      </c>
      <c r="B323" s="58" t="s">
        <v>282</v>
      </c>
      <c r="C323" s="58">
        <v>77</v>
      </c>
      <c r="D323" s="58" t="s">
        <v>57</v>
      </c>
      <c r="E323" s="58">
        <v>6202969044</v>
      </c>
      <c r="F323" s="58">
        <v>0.063469</v>
      </c>
      <c r="G323" s="58">
        <v>3936963.76</v>
      </c>
    </row>
    <row r="324" spans="1:7" ht="12.75">
      <c r="A324" s="58" t="s">
        <v>280</v>
      </c>
      <c r="B324" s="58" t="s">
        <v>378</v>
      </c>
      <c r="C324" s="58">
        <v>77</v>
      </c>
      <c r="D324" s="58" t="s">
        <v>57</v>
      </c>
      <c r="E324" s="58">
        <v>6214988489</v>
      </c>
      <c r="F324" s="58">
        <v>0.037732</v>
      </c>
      <c r="G324" s="58">
        <v>2345038.11</v>
      </c>
    </row>
    <row r="325" spans="1:7" ht="12.75">
      <c r="A325" s="58" t="s">
        <v>284</v>
      </c>
      <c r="B325" s="58" t="s">
        <v>285</v>
      </c>
      <c r="C325" s="58">
        <v>28</v>
      </c>
      <c r="D325" s="58" t="s">
        <v>108</v>
      </c>
      <c r="E325" s="58">
        <v>342985805</v>
      </c>
      <c r="F325" s="58">
        <v>0.36226</v>
      </c>
      <c r="G325" s="58">
        <v>1242496.27</v>
      </c>
    </row>
    <row r="326" spans="1:7" ht="12.75">
      <c r="A326" s="58" t="s">
        <v>284</v>
      </c>
      <c r="B326" s="58" t="s">
        <v>285</v>
      </c>
      <c r="C326" s="58">
        <v>77</v>
      </c>
      <c r="D326" s="58" t="s">
        <v>57</v>
      </c>
      <c r="E326" s="58">
        <v>2579284350</v>
      </c>
      <c r="F326" s="58">
        <v>0.362263</v>
      </c>
      <c r="G326" s="58">
        <v>9343795.85</v>
      </c>
    </row>
    <row r="327" spans="1:7" ht="12.75">
      <c r="A327" s="58" t="s">
        <v>286</v>
      </c>
      <c r="B327" s="58" t="s">
        <v>366</v>
      </c>
      <c r="C327" s="58">
        <v>77</v>
      </c>
      <c r="D327" s="58" t="s">
        <v>57</v>
      </c>
      <c r="E327" s="58">
        <v>2592655553</v>
      </c>
      <c r="F327" s="58">
        <v>0.017301</v>
      </c>
      <c r="G327" s="58">
        <v>448553.34</v>
      </c>
    </row>
    <row r="328" spans="1:7" ht="12.75">
      <c r="A328" s="58" t="s">
        <v>287</v>
      </c>
      <c r="B328" s="58" t="s">
        <v>338</v>
      </c>
      <c r="C328" s="58">
        <v>77</v>
      </c>
      <c r="D328" s="58" t="s">
        <v>57</v>
      </c>
      <c r="E328" s="58">
        <v>819959</v>
      </c>
      <c r="F328" s="58">
        <v>0.0397</v>
      </c>
      <c r="G328" s="58">
        <v>325.53</v>
      </c>
    </row>
    <row r="329" spans="1:7" ht="12.75">
      <c r="A329" s="58" t="s">
        <v>287</v>
      </c>
      <c r="B329" s="58" t="s">
        <v>338</v>
      </c>
      <c r="C329" s="58">
        <v>78</v>
      </c>
      <c r="D329" s="58" t="s">
        <v>45</v>
      </c>
      <c r="E329" s="58">
        <v>667734221</v>
      </c>
      <c r="F329" s="58">
        <v>0.0397</v>
      </c>
      <c r="G329" s="58">
        <v>265095.36</v>
      </c>
    </row>
    <row r="330" spans="1:7" ht="12.75">
      <c r="A330" s="58" t="s">
        <v>287</v>
      </c>
      <c r="B330" s="58" t="s">
        <v>339</v>
      </c>
      <c r="C330" s="58">
        <v>13</v>
      </c>
      <c r="D330" s="58" t="s">
        <v>52</v>
      </c>
      <c r="E330" s="58">
        <v>245303435</v>
      </c>
      <c r="F330" s="58">
        <v>0.0397</v>
      </c>
      <c r="G330" s="58">
        <v>97385.71</v>
      </c>
    </row>
    <row r="331" spans="1:7" ht="12.75">
      <c r="A331" s="58" t="s">
        <v>288</v>
      </c>
      <c r="B331" s="58" t="s">
        <v>289</v>
      </c>
      <c r="C331" s="58">
        <v>78</v>
      </c>
      <c r="D331" s="58" t="s">
        <v>45</v>
      </c>
      <c r="E331" s="58">
        <v>330653119</v>
      </c>
      <c r="F331" s="58">
        <v>0.097709</v>
      </c>
      <c r="G331" s="58">
        <v>323080.5</v>
      </c>
    </row>
    <row r="332" spans="1:7" ht="12.75">
      <c r="A332" s="58" t="s">
        <v>290</v>
      </c>
      <c r="B332" s="58" t="s">
        <v>291</v>
      </c>
      <c r="C332" s="58">
        <v>78</v>
      </c>
      <c r="D332" s="58" t="s">
        <v>45</v>
      </c>
      <c r="E332" s="58">
        <v>613820536</v>
      </c>
      <c r="F332" s="58">
        <v>0.046372</v>
      </c>
      <c r="G332" s="58">
        <v>284647.32</v>
      </c>
    </row>
    <row r="333" spans="1:7" ht="12.75">
      <c r="A333" s="58" t="s">
        <v>292</v>
      </c>
      <c r="B333" s="58" t="s">
        <v>293</v>
      </c>
      <c r="C333" s="58">
        <v>79</v>
      </c>
      <c r="D333" s="58" t="s">
        <v>231</v>
      </c>
      <c r="E333" s="58">
        <v>783928130</v>
      </c>
      <c r="F333" s="58">
        <v>0.24999</v>
      </c>
      <c r="G333" s="58">
        <v>1959745.71</v>
      </c>
    </row>
    <row r="334" spans="1:7" ht="12.75">
      <c r="A334" s="58" t="s">
        <v>294</v>
      </c>
      <c r="B334" s="58" t="s">
        <v>295</v>
      </c>
      <c r="C334" s="58">
        <v>62</v>
      </c>
      <c r="D334" s="58" t="s">
        <v>230</v>
      </c>
      <c r="E334" s="58">
        <v>777582</v>
      </c>
      <c r="F334" s="58">
        <v>0.21334</v>
      </c>
      <c r="G334" s="58">
        <v>1658.9</v>
      </c>
    </row>
    <row r="335" spans="1:7" ht="12.75">
      <c r="A335" s="58" t="s">
        <v>294</v>
      </c>
      <c r="B335" s="58" t="s">
        <v>295</v>
      </c>
      <c r="C335" s="58">
        <v>79</v>
      </c>
      <c r="D335" s="58" t="s">
        <v>231</v>
      </c>
      <c r="E335" s="58">
        <v>1568604427</v>
      </c>
      <c r="F335" s="58">
        <v>0.21334</v>
      </c>
      <c r="G335" s="58">
        <v>3346466.56</v>
      </c>
    </row>
    <row r="336" spans="1:7" ht="12.75">
      <c r="A336" s="58" t="s">
        <v>296</v>
      </c>
      <c r="B336" s="58" t="s">
        <v>297</v>
      </c>
      <c r="C336" s="58">
        <v>12</v>
      </c>
      <c r="D336" s="58" t="s">
        <v>44</v>
      </c>
      <c r="E336" s="58">
        <v>64502032</v>
      </c>
      <c r="F336" s="58">
        <v>0.10559</v>
      </c>
      <c r="G336" s="58">
        <v>68107.83</v>
      </c>
    </row>
    <row r="337" spans="1:7" ht="12.75">
      <c r="A337" s="58" t="s">
        <v>296</v>
      </c>
      <c r="B337" s="58" t="s">
        <v>297</v>
      </c>
      <c r="C337" s="58">
        <v>80</v>
      </c>
      <c r="D337" s="58" t="s">
        <v>46</v>
      </c>
      <c r="E337" s="58">
        <v>1546462952</v>
      </c>
      <c r="F337" s="58">
        <v>0.10559</v>
      </c>
      <c r="G337" s="58">
        <v>1632920.78</v>
      </c>
    </row>
    <row r="338" spans="1:7" ht="12.75">
      <c r="A338" s="58" t="s">
        <v>298</v>
      </c>
      <c r="B338" s="58" t="s">
        <v>299</v>
      </c>
      <c r="C338" s="58">
        <v>12</v>
      </c>
      <c r="D338" s="58" t="s">
        <v>44</v>
      </c>
      <c r="E338" s="58">
        <v>46210702</v>
      </c>
      <c r="F338" s="58">
        <v>0.051888</v>
      </c>
      <c r="G338" s="58">
        <v>23977.77</v>
      </c>
    </row>
    <row r="339" spans="1:7" ht="12.75">
      <c r="A339" s="58" t="s">
        <v>298</v>
      </c>
      <c r="B339" s="58" t="s">
        <v>299</v>
      </c>
      <c r="C339" s="58">
        <v>72</v>
      </c>
      <c r="D339" s="58" t="s">
        <v>256</v>
      </c>
      <c r="E339" s="58">
        <v>48568557</v>
      </c>
      <c r="F339" s="58">
        <v>0.051888</v>
      </c>
      <c r="G339" s="58">
        <v>25201.29</v>
      </c>
    </row>
    <row r="340" spans="1:7" ht="12.75">
      <c r="A340" s="58" t="s">
        <v>298</v>
      </c>
      <c r="B340" s="58" t="s">
        <v>299</v>
      </c>
      <c r="C340" s="58">
        <v>80</v>
      </c>
      <c r="D340" s="58" t="s">
        <v>46</v>
      </c>
      <c r="E340" s="58">
        <v>758222727</v>
      </c>
      <c r="F340" s="58">
        <v>0.051888</v>
      </c>
      <c r="G340" s="58">
        <v>393429.36</v>
      </c>
    </row>
    <row r="341" spans="1:7" ht="12.75">
      <c r="A341" s="58" t="s">
        <v>298</v>
      </c>
      <c r="B341" s="58" t="s">
        <v>299</v>
      </c>
      <c r="C341" s="58">
        <v>93</v>
      </c>
      <c r="D341" s="58" t="s">
        <v>263</v>
      </c>
      <c r="E341" s="58">
        <v>704465317</v>
      </c>
      <c r="F341" s="58">
        <v>0.051888</v>
      </c>
      <c r="G341" s="58">
        <v>365536.52</v>
      </c>
    </row>
    <row r="342" spans="1:7" ht="12.75">
      <c r="A342" s="58" t="s">
        <v>300</v>
      </c>
      <c r="B342" s="58" t="s">
        <v>302</v>
      </c>
      <c r="C342" s="58">
        <v>20</v>
      </c>
      <c r="D342" s="58" t="s">
        <v>41</v>
      </c>
      <c r="E342" s="58">
        <v>151173164</v>
      </c>
      <c r="F342" s="58">
        <v>0.01224</v>
      </c>
      <c r="G342" s="58">
        <v>18503.56</v>
      </c>
    </row>
    <row r="343" spans="1:7" ht="12.75">
      <c r="A343" s="58" t="s">
        <v>300</v>
      </c>
      <c r="B343" s="58" t="s">
        <v>302</v>
      </c>
      <c r="C343" s="58">
        <v>87</v>
      </c>
      <c r="D343" s="58" t="s">
        <v>76</v>
      </c>
      <c r="E343" s="58">
        <v>405443508</v>
      </c>
      <c r="F343" s="58">
        <v>0.01224</v>
      </c>
      <c r="G343" s="58">
        <v>49626.06</v>
      </c>
    </row>
    <row r="344" spans="1:7" ht="12.75">
      <c r="A344" s="58" t="s">
        <v>300</v>
      </c>
      <c r="B344" s="58" t="s">
        <v>302</v>
      </c>
      <c r="C344" s="58">
        <v>90</v>
      </c>
      <c r="D344" s="58" t="s">
        <v>65</v>
      </c>
      <c r="E344" s="58">
        <v>48857898</v>
      </c>
      <c r="F344" s="58">
        <v>0.01224</v>
      </c>
      <c r="G344" s="58">
        <v>5980.24</v>
      </c>
    </row>
    <row r="345" spans="1:7" ht="12.75">
      <c r="A345" s="58" t="s">
        <v>300</v>
      </c>
      <c r="B345" s="58" t="s">
        <v>301</v>
      </c>
      <c r="C345" s="58">
        <v>20</v>
      </c>
      <c r="D345" s="58" t="s">
        <v>41</v>
      </c>
      <c r="E345" s="58">
        <v>5701200</v>
      </c>
      <c r="F345" s="58">
        <v>0.027433</v>
      </c>
      <c r="G345" s="58">
        <v>1563.99</v>
      </c>
    </row>
    <row r="346" spans="1:7" ht="12.75">
      <c r="A346" s="58" t="s">
        <v>300</v>
      </c>
      <c r="B346" s="58" t="s">
        <v>301</v>
      </c>
      <c r="C346" s="58">
        <v>87</v>
      </c>
      <c r="D346" s="58" t="s">
        <v>76</v>
      </c>
      <c r="E346" s="58">
        <v>405443508</v>
      </c>
      <c r="F346" s="58">
        <v>0.027433</v>
      </c>
      <c r="G346" s="58">
        <v>111225.41</v>
      </c>
    </row>
    <row r="347" spans="1:7" ht="12.75">
      <c r="A347" s="58" t="s">
        <v>300</v>
      </c>
      <c r="B347" s="58" t="s">
        <v>301</v>
      </c>
      <c r="C347" s="58">
        <v>90</v>
      </c>
      <c r="D347" s="58" t="s">
        <v>65</v>
      </c>
      <c r="E347" s="58">
        <v>48857898</v>
      </c>
      <c r="F347" s="58">
        <v>0.027433</v>
      </c>
      <c r="G347" s="58">
        <v>13403.2</v>
      </c>
    </row>
    <row r="348" spans="1:7" ht="12.75">
      <c r="A348" s="58" t="s">
        <v>303</v>
      </c>
      <c r="B348" s="58" t="s">
        <v>304</v>
      </c>
      <c r="C348" s="58">
        <v>87</v>
      </c>
      <c r="D348" s="58" t="s">
        <v>76</v>
      </c>
      <c r="E348" s="58">
        <v>19077238</v>
      </c>
      <c r="F348" s="58">
        <v>0.049981</v>
      </c>
      <c r="G348" s="58">
        <v>9534.95</v>
      </c>
    </row>
    <row r="349" spans="1:7" ht="12.75">
      <c r="A349" s="58" t="s">
        <v>305</v>
      </c>
      <c r="B349" s="58" t="s">
        <v>306</v>
      </c>
      <c r="C349" s="58">
        <v>21</v>
      </c>
      <c r="D349" s="58" t="s">
        <v>79</v>
      </c>
      <c r="E349" s="58">
        <v>37731148</v>
      </c>
      <c r="F349" s="58">
        <v>0.085293</v>
      </c>
      <c r="G349" s="58">
        <v>32182.16</v>
      </c>
    </row>
    <row r="350" spans="1:7" ht="12.75">
      <c r="A350" s="58" t="s">
        <v>305</v>
      </c>
      <c r="B350" s="58" t="s">
        <v>306</v>
      </c>
      <c r="C350" s="58">
        <v>36</v>
      </c>
      <c r="D350" s="58" t="s">
        <v>307</v>
      </c>
      <c r="E350" s="58">
        <v>26811255</v>
      </c>
      <c r="F350" s="58">
        <v>0.085293</v>
      </c>
      <c r="G350" s="58">
        <v>22868.3</v>
      </c>
    </row>
    <row r="351" spans="1:7" ht="12.75">
      <c r="A351" s="58" t="s">
        <v>305</v>
      </c>
      <c r="B351" s="58" t="s">
        <v>306</v>
      </c>
      <c r="C351" s="58">
        <v>39</v>
      </c>
      <c r="D351" s="58" t="s">
        <v>139</v>
      </c>
      <c r="E351" s="58">
        <v>1764024</v>
      </c>
      <c r="F351" s="58">
        <v>0.085293</v>
      </c>
      <c r="G351" s="58">
        <v>1504.59</v>
      </c>
    </row>
    <row r="352" spans="1:7" ht="12.75">
      <c r="A352" s="58" t="s">
        <v>305</v>
      </c>
      <c r="B352" s="58" t="s">
        <v>306</v>
      </c>
      <c r="C352" s="58">
        <v>88</v>
      </c>
      <c r="D352" s="58" t="s">
        <v>145</v>
      </c>
      <c r="E352" s="58">
        <v>703030421</v>
      </c>
      <c r="F352" s="58">
        <v>0.085293</v>
      </c>
      <c r="G352" s="58">
        <v>599636.18</v>
      </c>
    </row>
    <row r="353" spans="1:7" ht="12.75">
      <c r="A353" s="58" t="s">
        <v>308</v>
      </c>
      <c r="B353" s="58" t="s">
        <v>309</v>
      </c>
      <c r="C353" s="58">
        <v>89</v>
      </c>
      <c r="D353" s="58" t="s">
        <v>111</v>
      </c>
      <c r="E353" s="58">
        <v>1821872660</v>
      </c>
      <c r="F353" s="58">
        <v>0.11759</v>
      </c>
      <c r="G353" s="58">
        <v>2142340.65</v>
      </c>
    </row>
    <row r="354" spans="1:7" ht="12.75">
      <c r="A354" s="58" t="s">
        <v>310</v>
      </c>
      <c r="B354" s="58" t="s">
        <v>311</v>
      </c>
      <c r="C354" s="58">
        <v>28</v>
      </c>
      <c r="D354" s="58" t="s">
        <v>108</v>
      </c>
      <c r="E354" s="58">
        <v>51852035</v>
      </c>
      <c r="F354" s="58">
        <v>0.195</v>
      </c>
      <c r="G354" s="58">
        <v>101111.42</v>
      </c>
    </row>
    <row r="355" spans="1:7" ht="12.75">
      <c r="A355" s="58" t="s">
        <v>310</v>
      </c>
      <c r="B355" s="58" t="s">
        <v>311</v>
      </c>
      <c r="C355" s="58">
        <v>89</v>
      </c>
      <c r="D355" s="58" t="s">
        <v>111</v>
      </c>
      <c r="E355" s="58">
        <v>387225179</v>
      </c>
      <c r="F355" s="58">
        <v>0.195</v>
      </c>
      <c r="G355" s="58">
        <v>755089.43</v>
      </c>
    </row>
    <row r="356" spans="1:7" ht="12.75">
      <c r="A356" s="58" t="s">
        <v>312</v>
      </c>
      <c r="B356" s="58" t="s">
        <v>313</v>
      </c>
      <c r="C356" s="58">
        <v>27</v>
      </c>
      <c r="D356" s="58" t="s">
        <v>42</v>
      </c>
      <c r="E356" s="58">
        <v>51809874</v>
      </c>
      <c r="F356" s="58">
        <v>0.064739</v>
      </c>
      <c r="G356" s="58">
        <v>33541.36</v>
      </c>
    </row>
    <row r="357" spans="1:7" ht="12.75">
      <c r="A357" s="58" t="s">
        <v>312</v>
      </c>
      <c r="B357" s="58" t="s">
        <v>313</v>
      </c>
      <c r="C357" s="58">
        <v>28</v>
      </c>
      <c r="D357" s="58" t="s">
        <v>108</v>
      </c>
      <c r="E357" s="58">
        <v>41140235</v>
      </c>
      <c r="F357" s="58">
        <v>0.06474</v>
      </c>
      <c r="G357" s="58">
        <v>26634.91</v>
      </c>
    </row>
    <row r="358" spans="1:7" ht="12.75">
      <c r="A358" s="58" t="s">
        <v>312</v>
      </c>
      <c r="B358" s="58" t="s">
        <v>313</v>
      </c>
      <c r="C358" s="58">
        <v>89</v>
      </c>
      <c r="D358" s="58" t="s">
        <v>111</v>
      </c>
      <c r="E358" s="58">
        <v>616048566</v>
      </c>
      <c r="F358" s="58">
        <v>0.064739</v>
      </c>
      <c r="G358" s="58">
        <v>398823.4</v>
      </c>
    </row>
    <row r="359" spans="1:7" ht="12.75">
      <c r="A359" s="58" t="s">
        <v>314</v>
      </c>
      <c r="B359" s="58" t="s">
        <v>315</v>
      </c>
      <c r="C359" s="58">
        <v>14</v>
      </c>
      <c r="D359" s="58" t="s">
        <v>63</v>
      </c>
      <c r="E359" s="58">
        <v>389480</v>
      </c>
      <c r="F359" s="58">
        <v>0.033173</v>
      </c>
      <c r="G359" s="58">
        <v>129.2</v>
      </c>
    </row>
    <row r="360" spans="1:7" ht="12.75">
      <c r="A360" s="58" t="s">
        <v>314</v>
      </c>
      <c r="B360" s="58" t="s">
        <v>315</v>
      </c>
      <c r="C360" s="58">
        <v>26</v>
      </c>
      <c r="D360" s="58" t="s">
        <v>64</v>
      </c>
      <c r="E360" s="58">
        <v>39133145</v>
      </c>
      <c r="F360" s="58">
        <v>0.033173</v>
      </c>
      <c r="G360" s="58">
        <v>12981.69</v>
      </c>
    </row>
    <row r="361" spans="1:7" ht="12.75">
      <c r="A361" s="58" t="s">
        <v>314</v>
      </c>
      <c r="B361" s="58" t="s">
        <v>315</v>
      </c>
      <c r="C361" s="58">
        <v>90</v>
      </c>
      <c r="D361" s="58" t="s">
        <v>65</v>
      </c>
      <c r="E361" s="58">
        <v>902029233</v>
      </c>
      <c r="F361" s="58">
        <v>0.033173</v>
      </c>
      <c r="G361" s="58">
        <v>299230.12</v>
      </c>
    </row>
    <row r="362" spans="1:7" ht="12.75">
      <c r="A362" s="58" t="s">
        <v>316</v>
      </c>
      <c r="B362" s="58" t="s">
        <v>317</v>
      </c>
      <c r="C362" s="58">
        <v>1</v>
      </c>
      <c r="D362" s="58" t="s">
        <v>6</v>
      </c>
      <c r="E362" s="58">
        <v>148561061</v>
      </c>
      <c r="F362" s="58">
        <v>0.057205</v>
      </c>
      <c r="G362" s="58">
        <v>84984.98</v>
      </c>
    </row>
    <row r="363" spans="1:7" ht="12.75">
      <c r="A363" s="58" t="s">
        <v>316</v>
      </c>
      <c r="B363" s="58" t="s">
        <v>317</v>
      </c>
      <c r="C363" s="58">
        <v>18</v>
      </c>
      <c r="D363" s="58" t="s">
        <v>318</v>
      </c>
      <c r="E363" s="58">
        <v>508595</v>
      </c>
      <c r="F363" s="58">
        <v>0.057205</v>
      </c>
      <c r="G363" s="58">
        <v>290.94</v>
      </c>
    </row>
    <row r="364" spans="1:7" ht="12.75">
      <c r="A364" s="58" t="s">
        <v>316</v>
      </c>
      <c r="B364" s="58" t="s">
        <v>317</v>
      </c>
      <c r="C364" s="58">
        <v>91</v>
      </c>
      <c r="D364" s="58" t="s">
        <v>242</v>
      </c>
      <c r="E364" s="58">
        <v>204071110</v>
      </c>
      <c r="F364" s="58">
        <v>0.057205</v>
      </c>
      <c r="G364" s="58">
        <v>116739.17</v>
      </c>
    </row>
    <row r="365" spans="1:7" ht="12.75">
      <c r="A365" s="58" t="s">
        <v>319</v>
      </c>
      <c r="B365" s="58" t="s">
        <v>320</v>
      </c>
      <c r="C365" s="58">
        <v>93</v>
      </c>
      <c r="D365" s="58" t="s">
        <v>263</v>
      </c>
      <c r="E365" s="58">
        <v>1157712384</v>
      </c>
      <c r="F365" s="58">
        <v>0.087219</v>
      </c>
      <c r="G365" s="58">
        <v>1009753</v>
      </c>
    </row>
    <row r="366" spans="1:7" ht="12.75">
      <c r="A366" s="58" t="s">
        <v>321</v>
      </c>
      <c r="B366" s="58" t="s">
        <v>322</v>
      </c>
      <c r="C366" s="58">
        <v>30</v>
      </c>
      <c r="D366" s="58" t="s">
        <v>278</v>
      </c>
      <c r="E366" s="58">
        <v>2784127</v>
      </c>
      <c r="F366" s="58">
        <v>0.011572</v>
      </c>
      <c r="G366" s="58">
        <v>322.19</v>
      </c>
    </row>
    <row r="367" spans="1:7" ht="12.75">
      <c r="A367" s="58" t="s">
        <v>321</v>
      </c>
      <c r="B367" s="58" t="s">
        <v>322</v>
      </c>
      <c r="C367" s="58">
        <v>93</v>
      </c>
      <c r="D367" s="58" t="s">
        <v>263</v>
      </c>
      <c r="E367" s="58">
        <v>346357977</v>
      </c>
      <c r="F367" s="58">
        <v>0.011572</v>
      </c>
      <c r="G367" s="58">
        <v>40082.06</v>
      </c>
    </row>
    <row r="368" spans="1:7" ht="12.75">
      <c r="A368" s="58"/>
      <c r="B368" s="58"/>
      <c r="C368" s="58"/>
      <c r="D368" s="58"/>
      <c r="E368" s="58"/>
      <c r="F368" s="58"/>
      <c r="G368" s="58"/>
    </row>
    <row r="369" ht="12.75">
      <c r="G369" s="57">
        <f>+SUM(G3:G368)</f>
        <v>254321661.30000025</v>
      </c>
    </row>
    <row r="371" spans="5:7" ht="12.75">
      <c r="E371"/>
      <c r="F371"/>
      <c r="G371"/>
    </row>
    <row r="372" spans="5:7" ht="12.75">
      <c r="E372"/>
      <c r="F372"/>
      <c r="G372"/>
    </row>
    <row r="373" spans="5:7" ht="12.75">
      <c r="E373"/>
      <c r="F373"/>
      <c r="G373"/>
    </row>
    <row r="374" spans="5:7" ht="12.75">
      <c r="E374"/>
      <c r="F374"/>
      <c r="G374"/>
    </row>
    <row r="375" spans="5:7" ht="12.75">
      <c r="E375"/>
      <c r="F375"/>
      <c r="G375"/>
    </row>
    <row r="376" spans="5:7" ht="12.75">
      <c r="E376"/>
      <c r="F376"/>
      <c r="G376"/>
    </row>
    <row r="377" spans="5:7" ht="12.75">
      <c r="E377"/>
      <c r="F377"/>
      <c r="G377"/>
    </row>
    <row r="378" spans="5:7" ht="12.75">
      <c r="E378"/>
      <c r="F378"/>
      <c r="G378"/>
    </row>
    <row r="379" spans="5:7" ht="12.75">
      <c r="E379"/>
      <c r="F379"/>
      <c r="G379"/>
    </row>
    <row r="380" spans="5:7" ht="12.75">
      <c r="E380"/>
      <c r="F380"/>
      <c r="G3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06" zoomScaleNormal="106" zoomScalePageLayoutView="0" workbookViewId="0" topLeftCell="A1">
      <selection activeCell="G46" sqref="G46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s="30" customFormat="1" ht="12.75">
      <c r="A4" s="40" t="s">
        <v>43</v>
      </c>
      <c r="B4" s="20" t="s">
        <v>47</v>
      </c>
      <c r="C4" s="18">
        <v>12</v>
      </c>
      <c r="D4" s="19" t="s">
        <v>44</v>
      </c>
      <c r="E4" s="21">
        <v>1308815269</v>
      </c>
      <c r="F4" s="22">
        <v>0.014181</v>
      </c>
      <c r="G4" s="23">
        <v>185604.22</v>
      </c>
    </row>
    <row r="5" spans="1:7" s="30" customFormat="1" ht="12.75">
      <c r="A5" s="40" t="s">
        <v>43</v>
      </c>
      <c r="B5" s="20" t="s">
        <v>48</v>
      </c>
      <c r="C5" s="18">
        <v>71</v>
      </c>
      <c r="D5" s="19" t="s">
        <v>49</v>
      </c>
      <c r="E5" s="21">
        <v>29118</v>
      </c>
      <c r="F5" s="22">
        <v>0.014181</v>
      </c>
      <c r="G5" s="23">
        <v>4.13</v>
      </c>
    </row>
    <row r="6" spans="1:7" s="30" customFormat="1" ht="12.75">
      <c r="A6" s="40" t="s">
        <v>43</v>
      </c>
      <c r="B6" s="20" t="s">
        <v>48</v>
      </c>
      <c r="C6" s="18">
        <v>78</v>
      </c>
      <c r="D6" s="19" t="s">
        <v>45</v>
      </c>
      <c r="E6" s="21">
        <v>15216663</v>
      </c>
      <c r="F6" s="22">
        <v>0.014181</v>
      </c>
      <c r="G6" s="23">
        <v>2158</v>
      </c>
    </row>
    <row r="7" spans="1:7" s="30" customFormat="1" ht="12.75">
      <c r="A7" s="40" t="s">
        <v>43</v>
      </c>
      <c r="B7" s="20" t="s">
        <v>48</v>
      </c>
      <c r="C7" s="18">
        <v>80</v>
      </c>
      <c r="D7" s="19" t="s">
        <v>46</v>
      </c>
      <c r="E7" s="21">
        <v>770957</v>
      </c>
      <c r="F7" s="22">
        <v>0.014181</v>
      </c>
      <c r="G7" s="23">
        <v>109.34</v>
      </c>
    </row>
    <row r="8" spans="1:8" s="30" customFormat="1" ht="12.75">
      <c r="A8" s="42"/>
      <c r="B8" s="44" t="s">
        <v>16</v>
      </c>
      <c r="C8" s="24"/>
      <c r="D8" s="25"/>
      <c r="E8" s="26">
        <f>SUM(E4:E7)</f>
        <v>1324832007</v>
      </c>
      <c r="F8" s="32"/>
      <c r="G8" s="28">
        <f>SUM(G4:G7)</f>
        <v>187875.69</v>
      </c>
      <c r="H8" s="73"/>
    </row>
    <row r="9" spans="1:7" s="30" customFormat="1" ht="12.75">
      <c r="A9" s="40" t="s">
        <v>43</v>
      </c>
      <c r="B9" s="20" t="s">
        <v>50</v>
      </c>
      <c r="C9" s="18">
        <v>12</v>
      </c>
      <c r="D9" s="19" t="s">
        <v>44</v>
      </c>
      <c r="E9" s="21">
        <v>1206163829</v>
      </c>
      <c r="F9" s="22">
        <v>0.015411</v>
      </c>
      <c r="G9" s="23">
        <v>185881.65</v>
      </c>
    </row>
    <row r="10" spans="1:7" s="30" customFormat="1" ht="12.75">
      <c r="A10" s="40" t="s">
        <v>43</v>
      </c>
      <c r="B10" s="20" t="s">
        <v>50</v>
      </c>
      <c r="C10" s="18">
        <v>71</v>
      </c>
      <c r="D10" s="19" t="s">
        <v>49</v>
      </c>
      <c r="E10" s="21">
        <v>29118</v>
      </c>
      <c r="F10" s="22">
        <v>0.015411</v>
      </c>
      <c r="G10" s="23">
        <v>4.49</v>
      </c>
    </row>
    <row r="11" spans="1:7" s="30" customFormat="1" ht="12.75">
      <c r="A11" s="40" t="s">
        <v>43</v>
      </c>
      <c r="B11" s="20" t="s">
        <v>50</v>
      </c>
      <c r="C11" s="18">
        <v>78</v>
      </c>
      <c r="D11" s="19" t="s">
        <v>45</v>
      </c>
      <c r="E11" s="21">
        <v>12151856</v>
      </c>
      <c r="F11" s="22">
        <v>0.015411</v>
      </c>
      <c r="G11" s="23">
        <v>1872.82</v>
      </c>
    </row>
    <row r="12" spans="1:7" s="30" customFormat="1" ht="12.75">
      <c r="A12" s="40" t="s">
        <v>43</v>
      </c>
      <c r="B12" s="47" t="s">
        <v>50</v>
      </c>
      <c r="C12" s="18">
        <v>80</v>
      </c>
      <c r="D12" s="19" t="s">
        <v>46</v>
      </c>
      <c r="E12" s="21">
        <v>770957</v>
      </c>
      <c r="F12" s="22">
        <v>0.015411</v>
      </c>
      <c r="G12" s="23">
        <v>118.84</v>
      </c>
    </row>
    <row r="13" spans="1:8" s="30" customFormat="1" ht="12.75">
      <c r="A13" s="42"/>
      <c r="B13" s="44" t="s">
        <v>16</v>
      </c>
      <c r="C13" s="24"/>
      <c r="D13" s="25"/>
      <c r="E13" s="26">
        <f>SUM(E9:E12)</f>
        <v>1219115760</v>
      </c>
      <c r="F13" s="32"/>
      <c r="G13" s="28">
        <f>SUM(G9:G12)</f>
        <v>187877.8</v>
      </c>
      <c r="H13" s="73"/>
    </row>
    <row r="14" spans="1:7" s="30" customFormat="1" ht="12.75">
      <c r="A14" s="66"/>
      <c r="B14" s="67"/>
      <c r="D14" s="66"/>
      <c r="E14" s="67"/>
      <c r="F14" s="67"/>
      <c r="G14" s="67"/>
    </row>
    <row r="15" spans="1:8" s="30" customFormat="1" ht="12.75">
      <c r="A15" s="42" t="s">
        <v>51</v>
      </c>
      <c r="B15" s="31" t="s">
        <v>382</v>
      </c>
      <c r="C15" s="24">
        <v>13</v>
      </c>
      <c r="D15" s="25" t="s">
        <v>52</v>
      </c>
      <c r="E15" s="26">
        <v>793608835</v>
      </c>
      <c r="F15" s="32">
        <v>0.123063</v>
      </c>
      <c r="G15" s="28">
        <v>976639.22</v>
      </c>
      <c r="H15" s="73"/>
    </row>
    <row r="16" spans="1:7" s="30" customFormat="1" ht="12.75">
      <c r="A16" s="40"/>
      <c r="B16" s="20"/>
      <c r="C16" s="18"/>
      <c r="D16" s="19"/>
      <c r="E16" s="21"/>
      <c r="F16" s="22"/>
      <c r="G16" s="23"/>
    </row>
    <row r="17" spans="1:8" s="30" customFormat="1" ht="12.75">
      <c r="A17" s="42" t="s">
        <v>53</v>
      </c>
      <c r="B17" s="31" t="s">
        <v>54</v>
      </c>
      <c r="C17" s="24">
        <v>13</v>
      </c>
      <c r="D17" s="25" t="s">
        <v>52</v>
      </c>
      <c r="E17" s="26">
        <v>377795240</v>
      </c>
      <c r="F17" s="32">
        <v>0.224608</v>
      </c>
      <c r="G17" s="28">
        <v>848558.34</v>
      </c>
      <c r="H17" s="73"/>
    </row>
    <row r="18" spans="1:7" ht="12.75">
      <c r="A18" s="40" t="s">
        <v>55</v>
      </c>
      <c r="B18" s="20" t="s">
        <v>56</v>
      </c>
      <c r="C18" s="18">
        <v>13</v>
      </c>
      <c r="D18" s="19" t="s">
        <v>52</v>
      </c>
      <c r="E18" s="21">
        <v>560751142</v>
      </c>
      <c r="F18" s="22">
        <v>0.117253</v>
      </c>
      <c r="G18" s="23">
        <v>657497.9</v>
      </c>
    </row>
    <row r="19" spans="1:7" ht="12.75">
      <c r="A19" s="40" t="s">
        <v>55</v>
      </c>
      <c r="B19" s="20" t="s">
        <v>56</v>
      </c>
      <c r="C19" s="18">
        <v>77</v>
      </c>
      <c r="D19" s="19" t="s">
        <v>57</v>
      </c>
      <c r="E19" s="21">
        <v>4098263</v>
      </c>
      <c r="F19" s="22">
        <v>0.117253</v>
      </c>
      <c r="G19" s="23">
        <v>4805.4</v>
      </c>
    </row>
    <row r="20" spans="1:8" ht="12.75">
      <c r="A20" s="42"/>
      <c r="B20" s="44" t="s">
        <v>16</v>
      </c>
      <c r="C20" s="24"/>
      <c r="D20" s="25"/>
      <c r="E20" s="26">
        <f>SUM(E18:E19)</f>
        <v>564849405</v>
      </c>
      <c r="F20" s="32"/>
      <c r="G20" s="28">
        <f>SUM(G18:G19)</f>
        <v>662303.3</v>
      </c>
      <c r="H20" s="62"/>
    </row>
    <row r="21" spans="1:7" s="30" customFormat="1" ht="12.75">
      <c r="A21" s="40" t="s">
        <v>58</v>
      </c>
      <c r="B21" s="20" t="s">
        <v>59</v>
      </c>
      <c r="C21" s="18">
        <v>13</v>
      </c>
      <c r="D21" s="19" t="s">
        <v>52</v>
      </c>
      <c r="E21" s="21">
        <v>743491909</v>
      </c>
      <c r="F21" s="22">
        <v>0.088375</v>
      </c>
      <c r="G21" s="23">
        <v>657061.75</v>
      </c>
    </row>
    <row r="22" spans="1:7" s="30" customFormat="1" ht="12.75">
      <c r="A22" s="40" t="s">
        <v>58</v>
      </c>
      <c r="B22" s="20" t="s">
        <v>59</v>
      </c>
      <c r="C22" s="18">
        <v>66</v>
      </c>
      <c r="D22" s="19" t="s">
        <v>60</v>
      </c>
      <c r="E22" s="21">
        <v>14875985</v>
      </c>
      <c r="F22" s="22">
        <v>0.088375</v>
      </c>
      <c r="G22" s="23">
        <v>13146.66</v>
      </c>
    </row>
    <row r="23" spans="1:8" s="30" customFormat="1" ht="12.75">
      <c r="A23" s="42"/>
      <c r="B23" s="44" t="s">
        <v>16</v>
      </c>
      <c r="C23" s="24"/>
      <c r="D23" s="25"/>
      <c r="E23" s="26">
        <f>SUM(E21:E22)</f>
        <v>758367894</v>
      </c>
      <c r="F23" s="32"/>
      <c r="G23" s="28">
        <f>SUM(G21:G22)</f>
        <v>670208.41</v>
      </c>
      <c r="H23" s="73"/>
    </row>
    <row r="24" spans="1:7" ht="12.75">
      <c r="A24" s="40" t="s">
        <v>61</v>
      </c>
      <c r="B24" s="20" t="s">
        <v>62</v>
      </c>
      <c r="C24" s="18">
        <v>13</v>
      </c>
      <c r="D24" s="19" t="s">
        <v>52</v>
      </c>
      <c r="E24" s="21">
        <v>453871853</v>
      </c>
      <c r="F24" s="22">
        <v>0.135315</v>
      </c>
      <c r="G24" s="23">
        <v>614156.89</v>
      </c>
    </row>
    <row r="25" spans="1:7" ht="12.75">
      <c r="A25" s="40" t="s">
        <v>61</v>
      </c>
      <c r="B25" s="20" t="s">
        <v>62</v>
      </c>
      <c r="C25" s="18">
        <v>66</v>
      </c>
      <c r="D25" s="19" t="s">
        <v>60</v>
      </c>
      <c r="E25" s="21">
        <v>12804336</v>
      </c>
      <c r="F25" s="22">
        <v>0.135315</v>
      </c>
      <c r="G25" s="23">
        <v>17326.2</v>
      </c>
    </row>
    <row r="26" spans="1:8" ht="12.75">
      <c r="A26" s="42"/>
      <c r="B26" s="44" t="s">
        <v>16</v>
      </c>
      <c r="C26" s="24"/>
      <c r="D26" s="25"/>
      <c r="E26" s="26">
        <f>SUM(E24:E25)</f>
        <v>466676189</v>
      </c>
      <c r="F26" s="32"/>
      <c r="G26" s="28">
        <f>SUM(G24:G25)</f>
        <v>631483.09</v>
      </c>
      <c r="H26" s="62"/>
    </row>
    <row r="27" spans="1:7" ht="12.75">
      <c r="A27" s="40" t="s">
        <v>350</v>
      </c>
      <c r="B27" s="20" t="s">
        <v>351</v>
      </c>
      <c r="C27" s="18">
        <v>14</v>
      </c>
      <c r="D27" s="19" t="s">
        <v>63</v>
      </c>
      <c r="E27" s="21">
        <v>179243136</v>
      </c>
      <c r="F27" s="22">
        <v>0.138205</v>
      </c>
      <c r="G27" s="23">
        <v>247723.37</v>
      </c>
    </row>
    <row r="28" spans="1:7" ht="12.75">
      <c r="A28" s="40" t="s">
        <v>350</v>
      </c>
      <c r="B28" s="20" t="s">
        <v>351</v>
      </c>
      <c r="C28" s="18">
        <v>26</v>
      </c>
      <c r="D28" s="19" t="s">
        <v>64</v>
      </c>
      <c r="E28" s="21">
        <v>2235985</v>
      </c>
      <c r="F28" s="22">
        <v>0.138205</v>
      </c>
      <c r="G28" s="23">
        <v>3090.25</v>
      </c>
    </row>
    <row r="29" spans="1:8" ht="12.75">
      <c r="A29" s="42"/>
      <c r="B29" s="43" t="s">
        <v>16</v>
      </c>
      <c r="C29" s="24"/>
      <c r="D29" s="25"/>
      <c r="E29" s="26">
        <f>SUM(E27:E28)</f>
        <v>181479121</v>
      </c>
      <c r="F29" s="27"/>
      <c r="G29" s="28">
        <f>SUM(G27:G28)</f>
        <v>250813.62</v>
      </c>
      <c r="H29" s="62"/>
    </row>
    <row r="30" spans="1:7" s="58" customFormat="1" ht="12.75">
      <c r="A30" s="40"/>
      <c r="B30" s="52"/>
      <c r="C30" s="18"/>
      <c r="D30" s="19"/>
      <c r="E30" s="53"/>
      <c r="F30" s="61"/>
      <c r="G30" s="54"/>
    </row>
    <row r="31" spans="1:8" ht="12.75">
      <c r="A31" s="42" t="s">
        <v>66</v>
      </c>
      <c r="B31" s="31" t="s">
        <v>68</v>
      </c>
      <c r="C31" s="24">
        <v>17</v>
      </c>
      <c r="D31" s="25" t="s">
        <v>67</v>
      </c>
      <c r="E31" s="26">
        <v>668829009</v>
      </c>
      <c r="F31" s="32">
        <v>0.030219</v>
      </c>
      <c r="G31" s="28">
        <v>202114.26</v>
      </c>
      <c r="H31" s="62"/>
    </row>
    <row r="32" spans="1:7" ht="12.75">
      <c r="A32" s="40"/>
      <c r="B32" s="20"/>
      <c r="C32" s="18"/>
      <c r="D32" s="19"/>
      <c r="E32" s="21"/>
      <c r="F32" s="22"/>
      <c r="G32" s="23"/>
    </row>
    <row r="33" spans="1:8" ht="12.75">
      <c r="A33" s="42" t="s">
        <v>66</v>
      </c>
      <c r="B33" s="31" t="s">
        <v>69</v>
      </c>
      <c r="C33" s="24">
        <v>17</v>
      </c>
      <c r="D33" s="25" t="s">
        <v>67</v>
      </c>
      <c r="E33" s="26">
        <v>668829009</v>
      </c>
      <c r="F33" s="32">
        <v>0.148835</v>
      </c>
      <c r="G33" s="28">
        <v>995453.48</v>
      </c>
      <c r="H33" s="62"/>
    </row>
    <row r="34" spans="1:7" ht="12.75">
      <c r="A34" s="40" t="s">
        <v>383</v>
      </c>
      <c r="B34" s="20" t="s">
        <v>384</v>
      </c>
      <c r="C34" s="18">
        <v>19</v>
      </c>
      <c r="D34" s="19" t="s">
        <v>70</v>
      </c>
      <c r="E34" s="21">
        <v>146122129</v>
      </c>
      <c r="F34" s="22">
        <v>0.151567</v>
      </c>
      <c r="G34" s="23">
        <v>221473.34</v>
      </c>
    </row>
    <row r="35" spans="1:7" ht="12.75">
      <c r="A35" s="40" t="s">
        <v>383</v>
      </c>
      <c r="B35" s="20" t="s">
        <v>384</v>
      </c>
      <c r="C35" s="18">
        <v>71</v>
      </c>
      <c r="D35" s="19" t="s">
        <v>49</v>
      </c>
      <c r="E35" s="21">
        <v>211507761</v>
      </c>
      <c r="F35" s="22">
        <v>0.151567</v>
      </c>
      <c r="G35" s="23">
        <v>320576.38</v>
      </c>
    </row>
    <row r="36" spans="1:7" ht="12.75">
      <c r="A36" s="40" t="s">
        <v>383</v>
      </c>
      <c r="B36" s="20" t="s">
        <v>384</v>
      </c>
      <c r="C36" s="18">
        <v>84</v>
      </c>
      <c r="D36" s="19" t="s">
        <v>71</v>
      </c>
      <c r="E36" s="21">
        <v>95795888</v>
      </c>
      <c r="F36" s="22">
        <v>0.151567</v>
      </c>
      <c r="G36" s="23">
        <v>145195.09</v>
      </c>
    </row>
    <row r="37" spans="1:8" ht="12.75">
      <c r="A37" s="42"/>
      <c r="B37" s="44" t="s">
        <v>16</v>
      </c>
      <c r="C37" s="24"/>
      <c r="D37" s="25"/>
      <c r="E37" s="26">
        <f>SUM(E34:E36)</f>
        <v>453425778</v>
      </c>
      <c r="F37" s="32"/>
      <c r="G37" s="28">
        <f>SUM(G34:G36)</f>
        <v>687244.8099999999</v>
      </c>
      <c r="H37" s="62"/>
    </row>
    <row r="38" spans="1:7" s="30" customFormat="1" ht="12.75">
      <c r="A38" s="40" t="s">
        <v>72</v>
      </c>
      <c r="B38" s="20" t="s">
        <v>73</v>
      </c>
      <c r="C38" s="18">
        <v>12</v>
      </c>
      <c r="D38" s="19" t="s">
        <v>44</v>
      </c>
      <c r="E38" s="21">
        <v>135666019</v>
      </c>
      <c r="F38" s="22">
        <v>0.072695</v>
      </c>
      <c r="G38" s="23">
        <v>98622.54</v>
      </c>
    </row>
    <row r="39" spans="1:7" s="30" customFormat="1" ht="12.75">
      <c r="A39" s="40" t="s">
        <v>72</v>
      </c>
      <c r="B39" s="20" t="s">
        <v>73</v>
      </c>
      <c r="C39" s="18">
        <v>19</v>
      </c>
      <c r="D39" s="19" t="s">
        <v>70</v>
      </c>
      <c r="E39" s="21">
        <v>1253029049</v>
      </c>
      <c r="F39" s="22">
        <v>0.072695</v>
      </c>
      <c r="G39" s="23">
        <v>910890.84</v>
      </c>
    </row>
    <row r="40" spans="1:7" s="30" customFormat="1" ht="12.75">
      <c r="A40" s="40" t="s">
        <v>72</v>
      </c>
      <c r="B40" s="20" t="s">
        <v>73</v>
      </c>
      <c r="C40" s="18">
        <v>78</v>
      </c>
      <c r="D40" s="19" t="s">
        <v>45</v>
      </c>
      <c r="E40" s="21">
        <v>547257</v>
      </c>
      <c r="F40" s="22">
        <v>0.072695</v>
      </c>
      <c r="G40" s="23">
        <v>397.84</v>
      </c>
    </row>
    <row r="41" spans="1:8" ht="12.75">
      <c r="A41" s="42"/>
      <c r="B41" s="43" t="s">
        <v>16</v>
      </c>
      <c r="C41" s="24"/>
      <c r="D41" s="25"/>
      <c r="E41" s="26">
        <f>SUM(E38:E40)</f>
        <v>1389242325</v>
      </c>
      <c r="F41" s="32"/>
      <c r="G41" s="28">
        <f>SUM(G38:G40)</f>
        <v>1009911.22</v>
      </c>
      <c r="H41" s="62"/>
    </row>
    <row r="42" spans="1:7" ht="12.75">
      <c r="A42" s="40" t="s">
        <v>74</v>
      </c>
      <c r="B42" s="20" t="s">
        <v>75</v>
      </c>
      <c r="C42" s="18">
        <v>20</v>
      </c>
      <c r="D42" s="19" t="s">
        <v>41</v>
      </c>
      <c r="E42" s="21">
        <v>1369866370</v>
      </c>
      <c r="F42" s="22">
        <v>0.044404</v>
      </c>
      <c r="G42" s="23">
        <v>608276.12</v>
      </c>
    </row>
    <row r="43" spans="1:7" ht="12.75">
      <c r="A43" s="40" t="s">
        <v>74</v>
      </c>
      <c r="B43" s="20" t="s">
        <v>75</v>
      </c>
      <c r="C43" s="18">
        <v>27</v>
      </c>
      <c r="D43" s="19" t="s">
        <v>42</v>
      </c>
      <c r="E43" s="21">
        <v>977886</v>
      </c>
      <c r="F43" s="22">
        <v>0.044404</v>
      </c>
      <c r="G43" s="23">
        <v>434.22</v>
      </c>
    </row>
    <row r="44" spans="1:8" ht="12.75">
      <c r="A44" s="42"/>
      <c r="B44" s="43" t="s">
        <v>16</v>
      </c>
      <c r="C44" s="24"/>
      <c r="D44" s="25"/>
      <c r="E44" s="26">
        <f>SUM(E42:E43)</f>
        <v>1370844256</v>
      </c>
      <c r="F44" s="32"/>
      <c r="G44" s="28">
        <f>SUM(G42:G43)</f>
        <v>608710.34</v>
      </c>
      <c r="H44" s="62"/>
    </row>
    <row r="46" spans="7:8" ht="12.75">
      <c r="G46" s="75"/>
      <c r="H46" s="62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77</v>
      </c>
      <c r="B4" s="20" t="s">
        <v>78</v>
      </c>
      <c r="C4" s="18">
        <v>20</v>
      </c>
      <c r="D4" s="19" t="s">
        <v>41</v>
      </c>
      <c r="E4" s="21">
        <v>612126594</v>
      </c>
      <c r="F4" s="22">
        <v>0.016967</v>
      </c>
      <c r="G4" s="23">
        <v>103859.68</v>
      </c>
    </row>
    <row r="5" spans="1:7" ht="12.75">
      <c r="A5" s="40" t="s">
        <v>77</v>
      </c>
      <c r="B5" s="20" t="s">
        <v>78</v>
      </c>
      <c r="C5" s="18">
        <v>84</v>
      </c>
      <c r="D5" s="19" t="s">
        <v>71</v>
      </c>
      <c r="E5" s="21">
        <v>257585543</v>
      </c>
      <c r="F5" s="22">
        <v>0.016967</v>
      </c>
      <c r="G5" s="23">
        <v>43704.8</v>
      </c>
    </row>
    <row r="6" spans="1:7" ht="12.75">
      <c r="A6" s="40" t="s">
        <v>77</v>
      </c>
      <c r="B6" s="20" t="s">
        <v>78</v>
      </c>
      <c r="C6" s="18">
        <v>90</v>
      </c>
      <c r="D6" s="19" t="s">
        <v>65</v>
      </c>
      <c r="E6" s="21">
        <v>22829935</v>
      </c>
      <c r="F6" s="22">
        <v>0.016967</v>
      </c>
      <c r="G6" s="23">
        <v>3873.55</v>
      </c>
    </row>
    <row r="7" spans="1:7" ht="12.75">
      <c r="A7" s="42"/>
      <c r="B7" s="43" t="s">
        <v>16</v>
      </c>
      <c r="C7" s="24"/>
      <c r="D7" s="25"/>
      <c r="E7" s="26">
        <f>SUM(E4:E6)</f>
        <v>892542072</v>
      </c>
      <c r="F7" s="32"/>
      <c r="G7" s="28">
        <f>SUM(G4:G6)</f>
        <v>151438.02999999997</v>
      </c>
    </row>
    <row r="8" spans="1:7" ht="12.75">
      <c r="A8" s="40"/>
      <c r="B8" s="20"/>
      <c r="C8" s="18"/>
      <c r="D8" s="19"/>
      <c r="E8" s="21"/>
      <c r="F8" s="22"/>
      <c r="G8" s="23"/>
    </row>
    <row r="9" spans="1:7" ht="12.75">
      <c r="A9" s="42" t="s">
        <v>80</v>
      </c>
      <c r="B9" s="31" t="s">
        <v>81</v>
      </c>
      <c r="C9" s="24">
        <v>21</v>
      </c>
      <c r="D9" s="25" t="s">
        <v>79</v>
      </c>
      <c r="E9" s="26">
        <v>998124718</v>
      </c>
      <c r="F9" s="32">
        <v>0.043492</v>
      </c>
      <c r="G9" s="28">
        <v>434105.04</v>
      </c>
    </row>
    <row r="10" spans="1:7" ht="12.75">
      <c r="A10" s="40"/>
      <c r="B10" s="20"/>
      <c r="C10" s="18"/>
      <c r="D10" s="19"/>
      <c r="E10" s="21"/>
      <c r="F10" s="22"/>
      <c r="G10" s="23"/>
    </row>
    <row r="11" spans="1:7" ht="12.75">
      <c r="A11" s="42" t="s">
        <v>82</v>
      </c>
      <c r="B11" s="31" t="s">
        <v>83</v>
      </c>
      <c r="C11" s="24">
        <v>22</v>
      </c>
      <c r="D11" s="25" t="s">
        <v>84</v>
      </c>
      <c r="E11" s="26">
        <v>1011097682</v>
      </c>
      <c r="F11" s="32">
        <v>0.10305</v>
      </c>
      <c r="G11" s="28">
        <v>1041936.95</v>
      </c>
    </row>
    <row r="12" spans="1:7" ht="12.75">
      <c r="A12" s="40"/>
      <c r="B12" s="20"/>
      <c r="C12" s="18"/>
      <c r="D12" s="19"/>
      <c r="E12" s="21"/>
      <c r="F12" s="22"/>
      <c r="G12" s="23"/>
    </row>
    <row r="13" spans="1:7" ht="12.75">
      <c r="A13" s="42" t="s">
        <v>86</v>
      </c>
      <c r="B13" s="31" t="s">
        <v>87</v>
      </c>
      <c r="C13" s="24">
        <v>24</v>
      </c>
      <c r="D13" s="25" t="s">
        <v>29</v>
      </c>
      <c r="E13" s="26">
        <v>231378648</v>
      </c>
      <c r="F13" s="32">
        <v>0.247207</v>
      </c>
      <c r="G13" s="28">
        <v>571985.65</v>
      </c>
    </row>
    <row r="14" spans="1:7" ht="12.75">
      <c r="A14" s="40" t="s">
        <v>88</v>
      </c>
      <c r="B14" s="20" t="s">
        <v>89</v>
      </c>
      <c r="C14" s="18">
        <v>21</v>
      </c>
      <c r="D14" s="19" t="s">
        <v>79</v>
      </c>
      <c r="E14" s="21">
        <v>92694249</v>
      </c>
      <c r="F14" s="22">
        <v>0.050283</v>
      </c>
      <c r="G14" s="23">
        <v>46609.48</v>
      </c>
    </row>
    <row r="15" spans="1:7" ht="12.75">
      <c r="A15" s="40" t="s">
        <v>88</v>
      </c>
      <c r="B15" s="20" t="s">
        <v>89</v>
      </c>
      <c r="C15" s="18">
        <v>24</v>
      </c>
      <c r="D15" s="19" t="s">
        <v>29</v>
      </c>
      <c r="E15" s="21">
        <v>685921388</v>
      </c>
      <c r="F15" s="22">
        <v>0.050283</v>
      </c>
      <c r="G15" s="23">
        <v>344902.19</v>
      </c>
    </row>
    <row r="16" spans="1:7" ht="12.75">
      <c r="A16" s="40" t="s">
        <v>88</v>
      </c>
      <c r="B16" s="20" t="s">
        <v>89</v>
      </c>
      <c r="C16" s="18">
        <v>56</v>
      </c>
      <c r="D16" s="19" t="s">
        <v>90</v>
      </c>
      <c r="E16" s="21">
        <v>108011067</v>
      </c>
      <c r="F16" s="22">
        <v>0.050283</v>
      </c>
      <c r="G16" s="23">
        <v>54311.86</v>
      </c>
    </row>
    <row r="17" spans="1:7" ht="12.75">
      <c r="A17" s="42"/>
      <c r="B17" s="43" t="s">
        <v>16</v>
      </c>
      <c r="C17" s="24"/>
      <c r="D17" s="25"/>
      <c r="E17" s="26">
        <f>SUM(E14:E16)</f>
        <v>886626704</v>
      </c>
      <c r="F17" s="32"/>
      <c r="G17" s="28">
        <f>SUM(G14:G16)</f>
        <v>445823.52999999997</v>
      </c>
    </row>
    <row r="18" spans="1:7" ht="12.75">
      <c r="A18" s="40" t="s">
        <v>88</v>
      </c>
      <c r="B18" s="20" t="s">
        <v>91</v>
      </c>
      <c r="C18" s="18">
        <v>21</v>
      </c>
      <c r="D18" s="19" t="s">
        <v>79</v>
      </c>
      <c r="E18" s="21">
        <v>9067986</v>
      </c>
      <c r="F18" s="22">
        <v>0.052424</v>
      </c>
      <c r="G18" s="23">
        <v>4753.81</v>
      </c>
    </row>
    <row r="19" spans="1:7" ht="12.75">
      <c r="A19" s="40" t="s">
        <v>88</v>
      </c>
      <c r="B19" s="20" t="s">
        <v>91</v>
      </c>
      <c r="C19" s="18">
        <v>24</v>
      </c>
      <c r="D19" s="19" t="s">
        <v>29</v>
      </c>
      <c r="E19" s="21">
        <v>413973294</v>
      </c>
      <c r="F19" s="22">
        <v>0.052424</v>
      </c>
      <c r="G19" s="23">
        <v>217021.53</v>
      </c>
    </row>
    <row r="20" spans="1:7" ht="12.75">
      <c r="A20" s="40" t="s">
        <v>88</v>
      </c>
      <c r="B20" s="20" t="s">
        <v>91</v>
      </c>
      <c r="C20" s="18">
        <v>56</v>
      </c>
      <c r="D20" s="19" t="s">
        <v>90</v>
      </c>
      <c r="E20" s="21">
        <v>76723239</v>
      </c>
      <c r="F20" s="22">
        <v>0.052424</v>
      </c>
      <c r="G20" s="23">
        <v>40221.74</v>
      </c>
    </row>
    <row r="21" spans="1:7" ht="12.75">
      <c r="A21" s="42"/>
      <c r="B21" s="43" t="s">
        <v>16</v>
      </c>
      <c r="C21" s="24"/>
      <c r="D21" s="25"/>
      <c r="E21" s="26">
        <f>SUM(E18:E20)</f>
        <v>499764519</v>
      </c>
      <c r="F21" s="32"/>
      <c r="G21" s="28">
        <f>SUM(G18:G20)</f>
        <v>261997.08</v>
      </c>
    </row>
    <row r="22" spans="1:7" ht="12.75">
      <c r="A22" s="40" t="s">
        <v>325</v>
      </c>
      <c r="B22" s="20" t="s">
        <v>326</v>
      </c>
      <c r="C22" s="18">
        <v>10</v>
      </c>
      <c r="D22" s="19" t="s">
        <v>20</v>
      </c>
      <c r="E22" s="21">
        <v>85190707</v>
      </c>
      <c r="F22" s="22">
        <v>0.095942</v>
      </c>
      <c r="G22" s="23">
        <v>81733.78</v>
      </c>
    </row>
    <row r="23" spans="1:7" ht="12.75">
      <c r="A23" s="40" t="s">
        <v>325</v>
      </c>
      <c r="B23" s="20" t="s">
        <v>326</v>
      </c>
      <c r="C23" s="18">
        <v>21</v>
      </c>
      <c r="D23" s="19" t="s">
        <v>79</v>
      </c>
      <c r="E23" s="21">
        <v>63819557</v>
      </c>
      <c r="F23" s="22">
        <v>0.095942</v>
      </c>
      <c r="G23" s="23">
        <v>61229.76</v>
      </c>
    </row>
    <row r="24" spans="1:7" ht="12.75">
      <c r="A24" s="40" t="s">
        <v>325</v>
      </c>
      <c r="B24" s="20" t="s">
        <v>326</v>
      </c>
      <c r="C24" s="18">
        <v>24</v>
      </c>
      <c r="D24" s="19" t="s">
        <v>29</v>
      </c>
      <c r="E24" s="21">
        <v>261529740</v>
      </c>
      <c r="F24" s="22">
        <v>0.095942</v>
      </c>
      <c r="G24" s="23">
        <v>250917.08</v>
      </c>
    </row>
    <row r="25" spans="1:7" ht="12.75">
      <c r="A25" s="42"/>
      <c r="B25" s="43" t="s">
        <v>16</v>
      </c>
      <c r="C25" s="24"/>
      <c r="D25" s="25"/>
      <c r="E25" s="26">
        <f>SUM(E22:E24)</f>
        <v>410540004</v>
      </c>
      <c r="F25" s="32"/>
      <c r="G25" s="28">
        <f>SUM(G22:G24)</f>
        <v>393880.62</v>
      </c>
    </row>
    <row r="26" spans="1:7" ht="12.75">
      <c r="A26" s="40" t="s">
        <v>92</v>
      </c>
      <c r="B26" s="20" t="s">
        <v>93</v>
      </c>
      <c r="C26" s="18">
        <v>25</v>
      </c>
      <c r="D26" s="19" t="s">
        <v>94</v>
      </c>
      <c r="E26" s="21">
        <v>153562362</v>
      </c>
      <c r="F26" s="22">
        <v>0.09</v>
      </c>
      <c r="G26" s="23">
        <v>138206.34</v>
      </c>
    </row>
    <row r="27" spans="1:7" s="30" customFormat="1" ht="12.75">
      <c r="A27" s="40" t="s">
        <v>92</v>
      </c>
      <c r="B27" s="20" t="s">
        <v>93</v>
      </c>
      <c r="C27" s="18">
        <v>35</v>
      </c>
      <c r="D27" s="19" t="s">
        <v>95</v>
      </c>
      <c r="E27" s="21">
        <v>1747115</v>
      </c>
      <c r="F27" s="22">
        <v>0.09</v>
      </c>
      <c r="G27" s="23">
        <v>1572.38</v>
      </c>
    </row>
    <row r="28" spans="1:7" s="30" customFormat="1" ht="12.75">
      <c r="A28" s="40" t="s">
        <v>92</v>
      </c>
      <c r="B28" s="20" t="s">
        <v>93</v>
      </c>
      <c r="C28" s="18">
        <v>51</v>
      </c>
      <c r="D28" s="19" t="s">
        <v>96</v>
      </c>
      <c r="E28" s="21">
        <v>259570433</v>
      </c>
      <c r="F28" s="22">
        <v>0.09</v>
      </c>
      <c r="G28" s="23">
        <v>233613.88</v>
      </c>
    </row>
    <row r="29" spans="1:7" s="30" customFormat="1" ht="12.75">
      <c r="A29" s="40" t="s">
        <v>92</v>
      </c>
      <c r="B29" s="47" t="s">
        <v>93</v>
      </c>
      <c r="C29" s="18">
        <v>68</v>
      </c>
      <c r="D29" s="19" t="s">
        <v>97</v>
      </c>
      <c r="E29" s="21">
        <v>32127965</v>
      </c>
      <c r="F29" s="22">
        <v>0.09</v>
      </c>
      <c r="G29" s="23">
        <v>28915.23</v>
      </c>
    </row>
    <row r="30" spans="1:7" s="30" customFormat="1" ht="12.75">
      <c r="A30" s="42"/>
      <c r="B30" s="43" t="s">
        <v>16</v>
      </c>
      <c r="C30" s="24"/>
      <c r="D30" s="25"/>
      <c r="E30" s="26">
        <f>SUM(E27:E29)</f>
        <v>293445513</v>
      </c>
      <c r="F30" s="27"/>
      <c r="G30" s="28">
        <f>SUM(G26:G29)</f>
        <v>402307.82999999996</v>
      </c>
    </row>
    <row r="31" spans="1:7" s="30" customFormat="1" ht="12.75">
      <c r="A31" s="40" t="s">
        <v>98</v>
      </c>
      <c r="B31" s="20" t="s">
        <v>99</v>
      </c>
      <c r="C31" s="18">
        <v>22</v>
      </c>
      <c r="D31" s="19" t="s">
        <v>84</v>
      </c>
      <c r="E31" s="21">
        <v>165475702</v>
      </c>
      <c r="F31" s="22">
        <v>0.141586</v>
      </c>
      <c r="G31" s="23">
        <v>234290.43</v>
      </c>
    </row>
    <row r="32" spans="1:7" s="30" customFormat="1" ht="12.75">
      <c r="A32" s="40" t="s">
        <v>98</v>
      </c>
      <c r="B32" s="20" t="s">
        <v>99</v>
      </c>
      <c r="C32" s="18">
        <v>26</v>
      </c>
      <c r="D32" s="19" t="s">
        <v>64</v>
      </c>
      <c r="E32" s="21">
        <v>226889839</v>
      </c>
      <c r="F32" s="22">
        <v>0.141586</v>
      </c>
      <c r="G32" s="23">
        <v>321244.71</v>
      </c>
    </row>
    <row r="33" spans="1:7" s="30" customFormat="1" ht="12.75">
      <c r="A33" s="42"/>
      <c r="B33" s="43" t="s">
        <v>16</v>
      </c>
      <c r="C33" s="24"/>
      <c r="D33" s="25"/>
      <c r="E33" s="26">
        <f>SUM(E31:E32)</f>
        <v>392365541</v>
      </c>
      <c r="F33" s="32"/>
      <c r="G33" s="28">
        <f>SUM(G31:G32)</f>
        <v>555535.14</v>
      </c>
    </row>
    <row r="34" spans="1:7" ht="12.75">
      <c r="A34" s="40" t="s">
        <v>100</v>
      </c>
      <c r="B34" s="20" t="s">
        <v>101</v>
      </c>
      <c r="C34" s="18">
        <v>22</v>
      </c>
      <c r="D34" s="19" t="s">
        <v>84</v>
      </c>
      <c r="E34" s="21">
        <v>16345782</v>
      </c>
      <c r="F34" s="22">
        <v>0.050674</v>
      </c>
      <c r="G34" s="23">
        <v>8283.06</v>
      </c>
    </row>
    <row r="35" spans="1:7" ht="12.75">
      <c r="A35" s="40" t="s">
        <v>100</v>
      </c>
      <c r="B35" s="20" t="s">
        <v>101</v>
      </c>
      <c r="C35" s="18">
        <v>26</v>
      </c>
      <c r="D35" s="19" t="s">
        <v>64</v>
      </c>
      <c r="E35" s="21">
        <v>322520990</v>
      </c>
      <c r="F35" s="22">
        <v>0.050674</v>
      </c>
      <c r="G35" s="23">
        <v>163434.54</v>
      </c>
    </row>
    <row r="36" spans="1:7" ht="12.75">
      <c r="A36" s="42"/>
      <c r="B36" s="43" t="s">
        <v>16</v>
      </c>
      <c r="C36" s="24"/>
      <c r="D36" s="25"/>
      <c r="E36" s="26">
        <f>SUM(E34:E35)</f>
        <v>338866772</v>
      </c>
      <c r="F36" s="32"/>
      <c r="G36" s="28">
        <f>SUM(G34:G35)</f>
        <v>171717.6</v>
      </c>
    </row>
    <row r="37" spans="1:7" ht="12.75">
      <c r="A37" s="40" t="s">
        <v>102</v>
      </c>
      <c r="B37" s="20" t="s">
        <v>105</v>
      </c>
      <c r="C37" s="18">
        <v>27</v>
      </c>
      <c r="D37" s="19" t="s">
        <v>42</v>
      </c>
      <c r="E37" s="21">
        <v>2180581972</v>
      </c>
      <c r="F37" s="22">
        <v>0.034868</v>
      </c>
      <c r="G37" s="23">
        <v>760346.26</v>
      </c>
    </row>
    <row r="38" spans="1:7" ht="12.75">
      <c r="A38" s="40" t="s">
        <v>102</v>
      </c>
      <c r="B38" s="20" t="s">
        <v>105</v>
      </c>
      <c r="C38" s="18">
        <v>78</v>
      </c>
      <c r="D38" s="19" t="s">
        <v>45</v>
      </c>
      <c r="E38" s="21">
        <v>267097398</v>
      </c>
      <c r="F38" s="22">
        <v>0.034868</v>
      </c>
      <c r="G38" s="23">
        <v>93132.78</v>
      </c>
    </row>
    <row r="39" spans="1:7" ht="12.75">
      <c r="A39" s="42"/>
      <c r="B39" s="43" t="s">
        <v>16</v>
      </c>
      <c r="C39" s="24"/>
      <c r="D39" s="25"/>
      <c r="E39" s="26">
        <f>SUM(E37:E38)</f>
        <v>2447679370</v>
      </c>
      <c r="F39" s="32"/>
      <c r="G39" s="28">
        <f>SUM(G37:G38)</f>
        <v>853479.04</v>
      </c>
    </row>
    <row r="40" spans="1:7" ht="12.75">
      <c r="A40" s="40" t="s">
        <v>102</v>
      </c>
      <c r="B40" s="20" t="s">
        <v>104</v>
      </c>
      <c r="C40" s="18">
        <v>27</v>
      </c>
      <c r="D40" s="19" t="s">
        <v>42</v>
      </c>
      <c r="E40" s="21">
        <v>2180581972</v>
      </c>
      <c r="F40" s="22">
        <v>0.020097</v>
      </c>
      <c r="G40" s="23">
        <v>438249.54</v>
      </c>
    </row>
    <row r="41" spans="1:7" ht="12.75">
      <c r="A41" s="40" t="s">
        <v>102</v>
      </c>
      <c r="B41" s="20" t="s">
        <v>104</v>
      </c>
      <c r="C41" s="18">
        <v>78</v>
      </c>
      <c r="D41" s="19" t="s">
        <v>45</v>
      </c>
      <c r="E41" s="21">
        <v>267097398</v>
      </c>
      <c r="F41" s="22">
        <v>0.020097</v>
      </c>
      <c r="G41" s="23">
        <v>53680.04</v>
      </c>
    </row>
    <row r="42" spans="1:7" ht="12.75">
      <c r="A42" s="42"/>
      <c r="B42" s="43" t="s">
        <v>16</v>
      </c>
      <c r="C42" s="24"/>
      <c r="D42" s="25"/>
      <c r="E42" s="26">
        <f>SUM(E40:E41)</f>
        <v>2447679370</v>
      </c>
      <c r="F42" s="32"/>
      <c r="G42" s="28">
        <f>SUM(G40:G41)</f>
        <v>491929.57999999996</v>
      </c>
    </row>
    <row r="43" spans="1:7" ht="12.75">
      <c r="A43" s="40" t="s">
        <v>102</v>
      </c>
      <c r="B43" s="20" t="s">
        <v>103</v>
      </c>
      <c r="C43" s="18">
        <v>27</v>
      </c>
      <c r="D43" s="19" t="s">
        <v>42</v>
      </c>
      <c r="E43" s="21">
        <v>2180581972</v>
      </c>
      <c r="F43" s="22">
        <v>0.02343</v>
      </c>
      <c r="G43" s="23">
        <v>510930.04</v>
      </c>
    </row>
    <row r="44" spans="1:7" ht="12.75">
      <c r="A44" s="40" t="s">
        <v>102</v>
      </c>
      <c r="B44" s="20" t="s">
        <v>103</v>
      </c>
      <c r="C44" s="18">
        <v>78</v>
      </c>
      <c r="D44" s="19" t="s">
        <v>45</v>
      </c>
      <c r="E44" s="21">
        <v>99799003</v>
      </c>
      <c r="F44" s="22">
        <v>0.02343</v>
      </c>
      <c r="G44" s="23">
        <v>23383.48</v>
      </c>
    </row>
    <row r="45" spans="1:7" ht="12.75">
      <c r="A45" s="42"/>
      <c r="B45" s="43" t="s">
        <v>16</v>
      </c>
      <c r="C45" s="24"/>
      <c r="D45" s="25"/>
      <c r="E45" s="26">
        <f>SUM(E43:E44)</f>
        <v>2280380975</v>
      </c>
      <c r="F45" s="32"/>
      <c r="G45" s="28">
        <f>SUM(G43:G44)</f>
        <v>534313.52</v>
      </c>
    </row>
    <row r="46" spans="1:7" ht="12.75">
      <c r="A46" s="48"/>
      <c r="B46" s="52"/>
      <c r="C46" s="48"/>
      <c r="D46" s="20"/>
      <c r="E46" s="49"/>
      <c r="F46" s="50"/>
      <c r="G46" s="51"/>
    </row>
    <row r="47" spans="1:7" ht="12.75">
      <c r="A47" s="48"/>
      <c r="B47" s="52"/>
      <c r="C47" s="48"/>
      <c r="D47" s="20"/>
      <c r="E47" s="49"/>
      <c r="F47" s="50"/>
      <c r="G47" s="51"/>
    </row>
    <row r="48" spans="1:7" ht="12.75">
      <c r="A48" s="48"/>
      <c r="B48" s="52"/>
      <c r="C48" s="48"/>
      <c r="D48" s="20"/>
      <c r="E48" s="49"/>
      <c r="F48" s="50"/>
      <c r="G48" s="51"/>
    </row>
    <row r="53" ht="12.75">
      <c r="G53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102</v>
      </c>
      <c r="B4" s="20" t="s">
        <v>106</v>
      </c>
      <c r="C4" s="18">
        <v>27</v>
      </c>
      <c r="D4" s="19" t="s">
        <v>42</v>
      </c>
      <c r="E4" s="21">
        <v>2130603439</v>
      </c>
      <c r="F4" s="22">
        <v>0.12108</v>
      </c>
      <c r="G4" s="23">
        <v>2579757.16</v>
      </c>
    </row>
    <row r="5" spans="1:7" ht="12.75">
      <c r="A5" s="40" t="s">
        <v>102</v>
      </c>
      <c r="B5" s="20" t="s">
        <v>106</v>
      </c>
      <c r="C5" s="18">
        <v>78</v>
      </c>
      <c r="D5" s="19" t="s">
        <v>45</v>
      </c>
      <c r="E5" s="21">
        <v>28311728</v>
      </c>
      <c r="F5" s="22">
        <v>0.12108</v>
      </c>
      <c r="G5" s="23">
        <v>34280</v>
      </c>
    </row>
    <row r="6" spans="1:7" ht="12.75">
      <c r="A6" s="42"/>
      <c r="B6" s="43" t="s">
        <v>16</v>
      </c>
      <c r="C6" s="24"/>
      <c r="D6" s="25"/>
      <c r="E6" s="26">
        <f>SUM(E4:E5)</f>
        <v>2158915167</v>
      </c>
      <c r="F6" s="32"/>
      <c r="G6" s="28">
        <f>SUM(G4:G5)</f>
        <v>2614037.16</v>
      </c>
    </row>
    <row r="7" spans="1:7" ht="12.75">
      <c r="A7" s="40"/>
      <c r="B7" s="20"/>
      <c r="C7" s="18"/>
      <c r="D7" s="19"/>
      <c r="E7" s="21"/>
      <c r="F7" s="22"/>
      <c r="G7" s="23"/>
    </row>
    <row r="8" spans="1:7" ht="12.75">
      <c r="A8" s="42" t="s">
        <v>102</v>
      </c>
      <c r="B8" s="31" t="s">
        <v>107</v>
      </c>
      <c r="C8" s="24">
        <v>28</v>
      </c>
      <c r="D8" s="25" t="s">
        <v>108</v>
      </c>
      <c r="E8" s="26">
        <v>45826010</v>
      </c>
      <c r="F8" s="32">
        <v>0.19948</v>
      </c>
      <c r="G8" s="28">
        <v>91412.89</v>
      </c>
    </row>
    <row r="9" spans="1:7" ht="12.75">
      <c r="A9" s="40" t="s">
        <v>109</v>
      </c>
      <c r="B9" s="20" t="s">
        <v>110</v>
      </c>
      <c r="C9" s="18">
        <v>11</v>
      </c>
      <c r="D9" s="19" t="s">
        <v>40</v>
      </c>
      <c r="E9" s="21">
        <v>73813163</v>
      </c>
      <c r="F9" s="22">
        <v>0.068991</v>
      </c>
      <c r="G9" s="23">
        <v>50924.48</v>
      </c>
    </row>
    <row r="10" spans="1:7" ht="12.75">
      <c r="A10" s="40" t="s">
        <v>109</v>
      </c>
      <c r="B10" s="20" t="s">
        <v>110</v>
      </c>
      <c r="C10" s="18">
        <v>20</v>
      </c>
      <c r="D10" s="19" t="s">
        <v>41</v>
      </c>
      <c r="E10" s="21">
        <v>13401001</v>
      </c>
      <c r="F10" s="22">
        <v>0.068991</v>
      </c>
      <c r="G10" s="23">
        <v>9245.49</v>
      </c>
    </row>
    <row r="11" spans="1:7" ht="12.75">
      <c r="A11" s="40" t="s">
        <v>109</v>
      </c>
      <c r="B11" s="20" t="s">
        <v>110</v>
      </c>
      <c r="C11" s="18">
        <v>27</v>
      </c>
      <c r="D11" s="19" t="s">
        <v>42</v>
      </c>
      <c r="E11" s="21">
        <v>642018979</v>
      </c>
      <c r="F11" s="22">
        <v>0.068991</v>
      </c>
      <c r="G11" s="23">
        <v>442940.06</v>
      </c>
    </row>
    <row r="12" spans="1:7" ht="12.75">
      <c r="A12" s="40" t="s">
        <v>109</v>
      </c>
      <c r="B12" s="47" t="s">
        <v>110</v>
      </c>
      <c r="C12" s="18">
        <v>89</v>
      </c>
      <c r="D12" s="19" t="s">
        <v>111</v>
      </c>
      <c r="E12" s="21">
        <v>138808068</v>
      </c>
      <c r="F12" s="22">
        <v>0.068991</v>
      </c>
      <c r="G12" s="23">
        <v>95765.19</v>
      </c>
    </row>
    <row r="13" spans="1:7" ht="12.75">
      <c r="A13" s="42"/>
      <c r="B13" s="44" t="s">
        <v>16</v>
      </c>
      <c r="C13" s="24"/>
      <c r="D13" s="25"/>
      <c r="E13" s="26">
        <f>SUM(E9:E12)</f>
        <v>868041211</v>
      </c>
      <c r="F13" s="32"/>
      <c r="G13" s="28">
        <f>SUM(G9:G12)</f>
        <v>598875.22</v>
      </c>
    </row>
    <row r="14" spans="1:7" ht="12.75">
      <c r="A14" s="40" t="s">
        <v>112</v>
      </c>
      <c r="B14" s="20" t="s">
        <v>113</v>
      </c>
      <c r="C14" s="18">
        <v>19</v>
      </c>
      <c r="D14" s="19" t="s">
        <v>70</v>
      </c>
      <c r="E14" s="21">
        <v>4817081</v>
      </c>
      <c r="F14" s="22">
        <v>0.039234</v>
      </c>
      <c r="G14" s="23">
        <v>1889.94</v>
      </c>
    </row>
    <row r="15" spans="1:7" ht="12.75">
      <c r="A15" s="40" t="s">
        <v>112</v>
      </c>
      <c r="B15" s="20" t="s">
        <v>113</v>
      </c>
      <c r="C15" s="18">
        <v>78</v>
      </c>
      <c r="D15" s="19" t="s">
        <v>45</v>
      </c>
      <c r="E15" s="21">
        <v>283779841</v>
      </c>
      <c r="F15" s="22">
        <v>0.039234</v>
      </c>
      <c r="G15" s="23">
        <v>111339.68</v>
      </c>
    </row>
    <row r="16" spans="1:7" ht="12.75">
      <c r="A16" s="40" t="s">
        <v>112</v>
      </c>
      <c r="B16" s="20" t="s">
        <v>352</v>
      </c>
      <c r="C16" s="18">
        <v>27</v>
      </c>
      <c r="D16" s="19" t="s">
        <v>42</v>
      </c>
      <c r="E16" s="21">
        <v>799404947</v>
      </c>
      <c r="F16" s="22">
        <v>0.039234</v>
      </c>
      <c r="G16" s="23">
        <v>313643.06</v>
      </c>
    </row>
    <row r="17" spans="1:7" ht="12.75">
      <c r="A17" s="42"/>
      <c r="B17" s="43" t="s">
        <v>16</v>
      </c>
      <c r="C17" s="24"/>
      <c r="D17" s="25"/>
      <c r="E17" s="26">
        <f>SUM(E14:E16)</f>
        <v>1088001869</v>
      </c>
      <c r="F17" s="32"/>
      <c r="G17" s="28">
        <f>SUM(G14:G16)</f>
        <v>426872.68</v>
      </c>
    </row>
    <row r="18" spans="1:7" ht="12.75">
      <c r="A18" s="40" t="s">
        <v>114</v>
      </c>
      <c r="B18" s="20" t="s">
        <v>115</v>
      </c>
      <c r="C18" s="18">
        <v>28</v>
      </c>
      <c r="D18" s="19" t="s">
        <v>108</v>
      </c>
      <c r="E18" s="21">
        <v>22725037460</v>
      </c>
      <c r="F18" s="22">
        <v>0.17209</v>
      </c>
      <c r="G18" s="23">
        <v>39106959.67</v>
      </c>
    </row>
    <row r="19" spans="1:7" ht="12.75">
      <c r="A19" s="40" t="s">
        <v>114</v>
      </c>
      <c r="B19" s="20" t="s">
        <v>115</v>
      </c>
      <c r="C19" s="18">
        <v>77</v>
      </c>
      <c r="D19" s="19" t="s">
        <v>57</v>
      </c>
      <c r="E19" s="21">
        <v>976739550</v>
      </c>
      <c r="F19" s="22">
        <v>0.172093</v>
      </c>
      <c r="G19" s="23">
        <v>1680900.52</v>
      </c>
    </row>
    <row r="20" spans="1:7" ht="12.75">
      <c r="A20" s="42"/>
      <c r="B20" s="43" t="s">
        <v>16</v>
      </c>
      <c r="C20" s="24"/>
      <c r="D20" s="25"/>
      <c r="E20" s="26">
        <f>SUM(E18:E19)</f>
        <v>23701777010</v>
      </c>
      <c r="F20" s="32"/>
      <c r="G20" s="28">
        <f>SUM(G18:G19)</f>
        <v>40787860.190000005</v>
      </c>
    </row>
    <row r="21" spans="1:7" ht="12.75">
      <c r="A21" s="40" t="s">
        <v>116</v>
      </c>
      <c r="B21" s="20" t="s">
        <v>117</v>
      </c>
      <c r="C21" s="18">
        <v>28</v>
      </c>
      <c r="D21" s="19" t="s">
        <v>108</v>
      </c>
      <c r="E21" s="21">
        <v>70144440</v>
      </c>
      <c r="F21" s="22">
        <v>0.35695</v>
      </c>
      <c r="G21" s="23">
        <v>250375.94</v>
      </c>
    </row>
    <row r="22" spans="1:7" ht="12.75">
      <c r="A22" s="40" t="s">
        <v>116</v>
      </c>
      <c r="B22" s="20" t="s">
        <v>118</v>
      </c>
      <c r="C22" s="18">
        <v>28</v>
      </c>
      <c r="D22" s="19" t="s">
        <v>108</v>
      </c>
      <c r="E22" s="21">
        <v>6622688415</v>
      </c>
      <c r="F22" s="22">
        <v>0.365</v>
      </c>
      <c r="G22" s="23">
        <v>24172759.79</v>
      </c>
    </row>
    <row r="23" spans="1:7" ht="12.75">
      <c r="A23" s="42"/>
      <c r="B23" s="44" t="s">
        <v>16</v>
      </c>
      <c r="C23" s="24"/>
      <c r="D23" s="25"/>
      <c r="E23" s="26">
        <f>SUM(E21:E22)</f>
        <v>6692832855</v>
      </c>
      <c r="F23" s="32"/>
      <c r="G23" s="28">
        <f>SUM(G21:G22)</f>
        <v>24423135.73</v>
      </c>
    </row>
    <row r="24" spans="1:7" ht="12.75">
      <c r="A24" s="40" t="s">
        <v>119</v>
      </c>
      <c r="B24" s="20" t="s">
        <v>120</v>
      </c>
      <c r="C24" s="18">
        <v>28</v>
      </c>
      <c r="D24" s="19" t="s">
        <v>108</v>
      </c>
      <c r="E24" s="21">
        <v>9316175205</v>
      </c>
      <c r="F24" s="22">
        <v>0.13</v>
      </c>
      <c r="G24" s="23">
        <v>12111495.18</v>
      </c>
    </row>
    <row r="25" spans="1:7" ht="12.75">
      <c r="A25" s="40" t="s">
        <v>119</v>
      </c>
      <c r="B25" s="20" t="s">
        <v>120</v>
      </c>
      <c r="C25" s="18">
        <v>77</v>
      </c>
      <c r="D25" s="19" t="s">
        <v>57</v>
      </c>
      <c r="E25" s="21">
        <v>2072520661</v>
      </c>
      <c r="F25" s="22">
        <v>0.13</v>
      </c>
      <c r="G25" s="23">
        <v>2694277.3</v>
      </c>
    </row>
    <row r="26" spans="1:7" ht="12.75">
      <c r="A26" s="42"/>
      <c r="B26" s="43" t="s">
        <v>16</v>
      </c>
      <c r="C26" s="24"/>
      <c r="D26" s="25"/>
      <c r="E26" s="26">
        <f>SUM(E24:E25)</f>
        <v>11388695866</v>
      </c>
      <c r="F26" s="32"/>
      <c r="G26" s="28">
        <f>SUM(G24:G25)</f>
        <v>14805772.48</v>
      </c>
    </row>
    <row r="27" spans="1:7" ht="12.75">
      <c r="A27" s="40"/>
      <c r="B27" s="20"/>
      <c r="C27" s="18"/>
      <c r="D27" s="19"/>
      <c r="E27" s="21"/>
      <c r="F27" s="22"/>
      <c r="G27" s="23"/>
    </row>
    <row r="28" spans="1:7" ht="12.75">
      <c r="A28" s="42" t="s">
        <v>121</v>
      </c>
      <c r="B28" s="31" t="s">
        <v>122</v>
      </c>
      <c r="C28" s="24">
        <v>28</v>
      </c>
      <c r="D28" s="25" t="s">
        <v>108</v>
      </c>
      <c r="E28" s="26">
        <v>1792995470</v>
      </c>
      <c r="F28" s="32">
        <v>0.18271</v>
      </c>
      <c r="G28" s="28">
        <v>3275920.44</v>
      </c>
    </row>
    <row r="29" spans="1:7" ht="12.75">
      <c r="A29" s="40" t="s">
        <v>123</v>
      </c>
      <c r="B29" s="20" t="s">
        <v>124</v>
      </c>
      <c r="C29" s="18">
        <v>28</v>
      </c>
      <c r="D29" s="19" t="s">
        <v>108</v>
      </c>
      <c r="E29" s="21">
        <v>1440649295</v>
      </c>
      <c r="F29" s="22">
        <v>0.34</v>
      </c>
      <c r="G29" s="23">
        <v>4898158.23</v>
      </c>
    </row>
    <row r="30" spans="1:7" ht="12.75">
      <c r="A30" s="40" t="s">
        <v>123</v>
      </c>
      <c r="B30" s="20" t="s">
        <v>124</v>
      </c>
      <c r="C30" s="18">
        <v>89</v>
      </c>
      <c r="D30" s="19" t="s">
        <v>111</v>
      </c>
      <c r="E30" s="21">
        <v>57806641</v>
      </c>
      <c r="F30" s="22">
        <v>0.339998</v>
      </c>
      <c r="G30" s="23">
        <v>196541.51</v>
      </c>
    </row>
    <row r="31" spans="1:7" ht="12.75">
      <c r="A31" s="42"/>
      <c r="B31" s="43" t="s">
        <v>16</v>
      </c>
      <c r="C31" s="24"/>
      <c r="D31" s="25"/>
      <c r="E31" s="26">
        <f>SUM(E29:E30)</f>
        <v>1498455936</v>
      </c>
      <c r="F31" s="32"/>
      <c r="G31" s="28">
        <f>SUM(G29:G30)</f>
        <v>5094699.74</v>
      </c>
    </row>
    <row r="32" spans="1:7" ht="12.75">
      <c r="A32" s="40"/>
      <c r="B32" s="20"/>
      <c r="C32" s="18"/>
      <c r="D32" s="19"/>
      <c r="E32" s="21"/>
      <c r="F32" s="22"/>
      <c r="G32" s="23"/>
    </row>
    <row r="33" spans="1:7" ht="12.75">
      <c r="A33" s="42" t="s">
        <v>125</v>
      </c>
      <c r="B33" s="31" t="s">
        <v>126</v>
      </c>
      <c r="C33" s="24">
        <v>28</v>
      </c>
      <c r="D33" s="25" t="s">
        <v>108</v>
      </c>
      <c r="E33" s="26">
        <v>3841906860</v>
      </c>
      <c r="F33" s="32">
        <v>0.19</v>
      </c>
      <c r="G33" s="28">
        <v>7299510.98</v>
      </c>
    </row>
    <row r="34" spans="1:7" ht="12.75">
      <c r="A34" s="40" t="s">
        <v>353</v>
      </c>
      <c r="B34" s="20" t="s">
        <v>354</v>
      </c>
      <c r="C34" s="18">
        <v>32</v>
      </c>
      <c r="D34" s="19" t="s">
        <v>136</v>
      </c>
      <c r="E34" s="21">
        <v>11454578</v>
      </c>
      <c r="F34" s="22">
        <v>0.175781</v>
      </c>
      <c r="G34" s="23">
        <v>20135.06</v>
      </c>
    </row>
    <row r="35" spans="1:7" ht="12.75">
      <c r="A35" s="40" t="s">
        <v>353</v>
      </c>
      <c r="B35" s="20" t="s">
        <v>354</v>
      </c>
      <c r="C35" s="18">
        <v>33</v>
      </c>
      <c r="D35" s="19" t="s">
        <v>129</v>
      </c>
      <c r="E35" s="21">
        <v>294741190</v>
      </c>
      <c r="F35" s="22">
        <v>0.175781</v>
      </c>
      <c r="G35" s="23">
        <v>518100.23</v>
      </c>
    </row>
    <row r="36" spans="1:7" ht="12.75">
      <c r="A36" s="40" t="s">
        <v>353</v>
      </c>
      <c r="B36" s="20" t="s">
        <v>355</v>
      </c>
      <c r="C36" s="18">
        <v>37</v>
      </c>
      <c r="D36" s="19" t="s">
        <v>85</v>
      </c>
      <c r="E36" s="21">
        <v>156381585</v>
      </c>
      <c r="F36" s="22">
        <v>0.175781</v>
      </c>
      <c r="G36" s="23">
        <v>274889.48</v>
      </c>
    </row>
    <row r="37" spans="1:7" ht="12.75">
      <c r="A37" s="42"/>
      <c r="B37" s="43" t="s">
        <v>16</v>
      </c>
      <c r="C37" s="24"/>
      <c r="D37" s="25"/>
      <c r="E37" s="26">
        <f>SUM(E34:E36)</f>
        <v>462577353</v>
      </c>
      <c r="F37" s="32"/>
      <c r="G37" s="28">
        <f>SUM(G34:G36)</f>
        <v>813124.77</v>
      </c>
    </row>
    <row r="38" spans="1:7" ht="12.75">
      <c r="A38" s="40" t="s">
        <v>127</v>
      </c>
      <c r="B38" s="20" t="s">
        <v>128</v>
      </c>
      <c r="C38" s="18">
        <v>33</v>
      </c>
      <c r="D38" s="19" t="s">
        <v>129</v>
      </c>
      <c r="E38" s="21">
        <v>384071813</v>
      </c>
      <c r="F38" s="22">
        <v>0.058449</v>
      </c>
      <c r="G38" s="23">
        <v>224486.88</v>
      </c>
    </row>
    <row r="39" spans="1:7" ht="12.75">
      <c r="A39" s="40" t="s">
        <v>127</v>
      </c>
      <c r="B39" s="20" t="s">
        <v>128</v>
      </c>
      <c r="C39" s="18">
        <v>37</v>
      </c>
      <c r="D39" s="19" t="s">
        <v>85</v>
      </c>
      <c r="E39" s="21">
        <v>9201246</v>
      </c>
      <c r="F39" s="22">
        <v>0.058449</v>
      </c>
      <c r="G39" s="23">
        <v>5378.07</v>
      </c>
    </row>
    <row r="40" spans="1:7" ht="12.75">
      <c r="A40" s="40" t="s">
        <v>127</v>
      </c>
      <c r="B40" s="20" t="s">
        <v>128</v>
      </c>
      <c r="C40" s="18">
        <v>42</v>
      </c>
      <c r="D40" s="19" t="s">
        <v>130</v>
      </c>
      <c r="E40" s="21">
        <v>376371286</v>
      </c>
      <c r="F40" s="22">
        <v>0.057267</v>
      </c>
      <c r="G40" s="23">
        <v>215539.4</v>
      </c>
    </row>
    <row r="41" spans="1:7" ht="12.75">
      <c r="A41" s="42"/>
      <c r="B41" s="43" t="s">
        <v>16</v>
      </c>
      <c r="C41" s="24"/>
      <c r="D41" s="25"/>
      <c r="E41" s="26">
        <f>SUM(E38:E40)</f>
        <v>769644345</v>
      </c>
      <c r="F41" s="32"/>
      <c r="G41" s="28">
        <f>SUM(G38:G40)</f>
        <v>445404.35</v>
      </c>
    </row>
    <row r="42" spans="1:7" ht="12.75">
      <c r="A42" s="40" t="s">
        <v>133</v>
      </c>
      <c r="B42" s="20" t="s">
        <v>327</v>
      </c>
      <c r="C42" s="18">
        <v>34</v>
      </c>
      <c r="D42" s="19" t="s">
        <v>131</v>
      </c>
      <c r="E42" s="21">
        <v>500395251</v>
      </c>
      <c r="F42" s="22">
        <v>0.112566</v>
      </c>
      <c r="G42" s="23">
        <v>563275.6</v>
      </c>
    </row>
    <row r="43" spans="1:7" ht="12.75">
      <c r="A43" s="40" t="s">
        <v>133</v>
      </c>
      <c r="B43" s="20" t="s">
        <v>327</v>
      </c>
      <c r="C43" s="18">
        <v>49</v>
      </c>
      <c r="D43" s="19" t="s">
        <v>134</v>
      </c>
      <c r="E43" s="21">
        <v>25971305</v>
      </c>
      <c r="F43" s="22">
        <v>0.112566</v>
      </c>
      <c r="G43" s="23">
        <v>29234.98</v>
      </c>
    </row>
    <row r="44" spans="1:7" ht="12.75">
      <c r="A44" s="40" t="s">
        <v>133</v>
      </c>
      <c r="B44" s="20" t="s">
        <v>327</v>
      </c>
      <c r="C44" s="18">
        <v>55</v>
      </c>
      <c r="D44" s="19" t="s">
        <v>135</v>
      </c>
      <c r="E44" s="21">
        <v>2720039</v>
      </c>
      <c r="F44" s="22">
        <v>0.112566</v>
      </c>
      <c r="G44" s="23">
        <v>3061.85</v>
      </c>
    </row>
    <row r="45" spans="1:7" ht="12.75">
      <c r="A45" s="40" t="s">
        <v>133</v>
      </c>
      <c r="B45" s="20" t="s">
        <v>327</v>
      </c>
      <c r="C45" s="18">
        <v>66</v>
      </c>
      <c r="D45" s="19" t="s">
        <v>60</v>
      </c>
      <c r="E45" s="21">
        <v>4304507</v>
      </c>
      <c r="F45" s="22">
        <v>0.112566</v>
      </c>
      <c r="G45" s="23">
        <v>4845.46</v>
      </c>
    </row>
    <row r="46" spans="1:7" ht="12.75">
      <c r="A46" s="42"/>
      <c r="B46" s="43" t="s">
        <v>16</v>
      </c>
      <c r="C46" s="24"/>
      <c r="D46" s="25"/>
      <c r="E46" s="26">
        <f>SUM(E42:E45)</f>
        <v>533391102</v>
      </c>
      <c r="F46" s="32"/>
      <c r="G46" s="28">
        <f>SUM(G42:G45)</f>
        <v>600417.8899999999</v>
      </c>
    </row>
    <row r="50" ht="12.75">
      <c r="G50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78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137</v>
      </c>
      <c r="B4" s="20" t="s">
        <v>142</v>
      </c>
      <c r="C4" s="18">
        <v>6</v>
      </c>
      <c r="D4" s="19" t="s">
        <v>138</v>
      </c>
      <c r="E4" s="21">
        <v>5014280</v>
      </c>
      <c r="F4" s="22">
        <v>0.086995</v>
      </c>
      <c r="G4" s="23">
        <v>4362.18</v>
      </c>
    </row>
    <row r="5" spans="1:7" ht="12.75">
      <c r="A5" s="40" t="s">
        <v>137</v>
      </c>
      <c r="B5" s="20" t="s">
        <v>142</v>
      </c>
      <c r="C5" s="18">
        <v>39</v>
      </c>
      <c r="D5" s="19" t="s">
        <v>139</v>
      </c>
      <c r="E5" s="21">
        <v>413032835</v>
      </c>
      <c r="F5" s="22">
        <v>0.086995</v>
      </c>
      <c r="G5" s="23">
        <v>359318.61</v>
      </c>
    </row>
    <row r="6" spans="1:7" ht="12.75">
      <c r="A6" s="40" t="s">
        <v>137</v>
      </c>
      <c r="B6" s="20" t="s">
        <v>142</v>
      </c>
      <c r="C6" s="18">
        <v>47</v>
      </c>
      <c r="D6" s="19" t="s">
        <v>140</v>
      </c>
      <c r="E6" s="21">
        <v>29448347</v>
      </c>
      <c r="F6" s="22">
        <v>0.086995</v>
      </c>
      <c r="G6" s="23">
        <v>25618.54</v>
      </c>
    </row>
    <row r="7" spans="1:7" ht="12.75">
      <c r="A7" s="40" t="s">
        <v>137</v>
      </c>
      <c r="B7" s="20" t="s">
        <v>142</v>
      </c>
      <c r="C7" s="18">
        <v>63</v>
      </c>
      <c r="D7" s="19" t="s">
        <v>141</v>
      </c>
      <c r="E7" s="21">
        <v>26752508</v>
      </c>
      <c r="F7" s="22">
        <v>0.086995</v>
      </c>
      <c r="G7" s="23">
        <v>23273.38</v>
      </c>
    </row>
    <row r="8" spans="1:7" ht="12.75">
      <c r="A8" s="42"/>
      <c r="B8" s="43" t="s">
        <v>16</v>
      </c>
      <c r="C8" s="24"/>
      <c r="D8" s="25"/>
      <c r="E8" s="26">
        <f>SUM(E4:E7)</f>
        <v>474247970</v>
      </c>
      <c r="F8" s="32"/>
      <c r="G8" s="28">
        <f>SUM(G4:G7)</f>
        <v>412572.70999999996</v>
      </c>
    </row>
    <row r="9" spans="1:7" ht="12.75">
      <c r="A9" s="40" t="s">
        <v>143</v>
      </c>
      <c r="B9" s="20" t="s">
        <v>144</v>
      </c>
      <c r="C9" s="18">
        <v>39</v>
      </c>
      <c r="D9" s="19" t="s">
        <v>139</v>
      </c>
      <c r="E9" s="21">
        <v>254036670</v>
      </c>
      <c r="F9" s="22">
        <v>0.059817</v>
      </c>
      <c r="G9" s="23">
        <v>151957.3</v>
      </c>
    </row>
    <row r="10" spans="1:7" ht="12.75">
      <c r="A10" s="40" t="s">
        <v>143</v>
      </c>
      <c r="B10" s="20" t="s">
        <v>144</v>
      </c>
      <c r="C10" s="18">
        <v>47</v>
      </c>
      <c r="D10" s="19" t="s">
        <v>140</v>
      </c>
      <c r="E10" s="21">
        <v>22912564</v>
      </c>
      <c r="F10" s="22">
        <v>0.059817</v>
      </c>
      <c r="G10" s="23">
        <v>13705.65</v>
      </c>
    </row>
    <row r="11" spans="1:7" ht="12.75">
      <c r="A11" s="40" t="s">
        <v>143</v>
      </c>
      <c r="B11" s="20" t="s">
        <v>144</v>
      </c>
      <c r="C11" s="18">
        <v>82</v>
      </c>
      <c r="D11" s="19" t="s">
        <v>32</v>
      </c>
      <c r="E11" s="21">
        <v>15642327</v>
      </c>
      <c r="F11" s="22">
        <v>0.059817</v>
      </c>
      <c r="G11" s="23">
        <v>9356.8</v>
      </c>
    </row>
    <row r="12" spans="1:7" ht="12.75">
      <c r="A12" s="40" t="s">
        <v>143</v>
      </c>
      <c r="B12" s="20" t="s">
        <v>144</v>
      </c>
      <c r="C12" s="18">
        <v>88</v>
      </c>
      <c r="D12" s="19" t="s">
        <v>145</v>
      </c>
      <c r="E12" s="21">
        <v>82283357</v>
      </c>
      <c r="F12" s="22">
        <v>0.059817</v>
      </c>
      <c r="G12" s="23">
        <v>49219.43</v>
      </c>
    </row>
    <row r="13" spans="1:7" ht="12.75">
      <c r="A13" s="42"/>
      <c r="B13" s="43" t="s">
        <v>16</v>
      </c>
      <c r="C13" s="24"/>
      <c r="D13" s="25"/>
      <c r="E13" s="26">
        <f>SUM(E9:E12)</f>
        <v>374874918</v>
      </c>
      <c r="F13" s="32"/>
      <c r="G13" s="28">
        <f>SUM(G9:G12)</f>
        <v>224239.17999999996</v>
      </c>
    </row>
    <row r="14" spans="1:7" ht="12.75">
      <c r="A14" s="40" t="s">
        <v>146</v>
      </c>
      <c r="B14" s="20" t="s">
        <v>147</v>
      </c>
      <c r="C14" s="18">
        <v>40</v>
      </c>
      <c r="D14" s="19" t="s">
        <v>7</v>
      </c>
      <c r="E14" s="21">
        <v>3323676319</v>
      </c>
      <c r="F14" s="22">
        <v>0.093548</v>
      </c>
      <c r="G14" s="23">
        <v>3109262.48</v>
      </c>
    </row>
    <row r="15" spans="1:7" ht="12.75">
      <c r="A15" s="40" t="s">
        <v>146</v>
      </c>
      <c r="B15" s="20" t="s">
        <v>147</v>
      </c>
      <c r="C15" s="18">
        <v>61</v>
      </c>
      <c r="D15" s="19" t="s">
        <v>148</v>
      </c>
      <c r="E15" s="21">
        <v>280204</v>
      </c>
      <c r="F15" s="22">
        <v>0.093548</v>
      </c>
      <c r="G15" s="23">
        <v>262.12</v>
      </c>
    </row>
    <row r="16" spans="1:7" ht="12.75">
      <c r="A16" s="42"/>
      <c r="B16" s="43" t="s">
        <v>16</v>
      </c>
      <c r="C16" s="24"/>
      <c r="D16" s="25"/>
      <c r="E16" s="26">
        <f>SUM(E14:E15)</f>
        <v>3323956523</v>
      </c>
      <c r="F16" s="32"/>
      <c r="G16" s="28">
        <f>SUM(G14:G15)</f>
        <v>3109524.6</v>
      </c>
    </row>
    <row r="17" spans="1:7" ht="12.75">
      <c r="A17" s="40" t="s">
        <v>146</v>
      </c>
      <c r="B17" s="20" t="s">
        <v>328</v>
      </c>
      <c r="C17" s="18">
        <v>40</v>
      </c>
      <c r="D17" s="19" t="s">
        <v>7</v>
      </c>
      <c r="E17" s="21">
        <v>3264651525</v>
      </c>
      <c r="F17" s="22">
        <v>0.097647</v>
      </c>
      <c r="G17" s="23">
        <v>3187865.5</v>
      </c>
    </row>
    <row r="18" spans="1:7" ht="12.75">
      <c r="A18" s="40" t="s">
        <v>146</v>
      </c>
      <c r="B18" s="20" t="s">
        <v>149</v>
      </c>
      <c r="C18" s="18">
        <v>61</v>
      </c>
      <c r="D18" s="19" t="s">
        <v>148</v>
      </c>
      <c r="E18" s="21">
        <v>280204</v>
      </c>
      <c r="F18" s="22">
        <v>0.097647</v>
      </c>
      <c r="G18" s="23">
        <v>273.61</v>
      </c>
    </row>
    <row r="19" spans="1:7" ht="12.75">
      <c r="A19" s="42"/>
      <c r="B19" s="43" t="s">
        <v>16</v>
      </c>
      <c r="C19" s="24"/>
      <c r="D19" s="25"/>
      <c r="E19" s="26">
        <f>SUM(E17:E18)</f>
        <v>3264931729</v>
      </c>
      <c r="F19" s="32"/>
      <c r="G19" s="28">
        <f>SUM(G17:G18)</f>
        <v>3188139.11</v>
      </c>
    </row>
    <row r="20" spans="1:7" ht="12.75">
      <c r="A20" s="40" t="s">
        <v>150</v>
      </c>
      <c r="B20" s="20" t="s">
        <v>151</v>
      </c>
      <c r="C20" s="18">
        <v>40</v>
      </c>
      <c r="D20" s="19" t="s">
        <v>7</v>
      </c>
      <c r="E20" s="21">
        <v>657759278</v>
      </c>
      <c r="F20" s="22">
        <v>0.029422</v>
      </c>
      <c r="G20" s="23">
        <v>193531.16</v>
      </c>
    </row>
    <row r="21" spans="1:7" ht="12.75">
      <c r="A21" s="40" t="s">
        <v>150</v>
      </c>
      <c r="B21" s="20" t="s">
        <v>151</v>
      </c>
      <c r="C21" s="18">
        <v>47</v>
      </c>
      <c r="D21" s="19" t="s">
        <v>140</v>
      </c>
      <c r="E21" s="21">
        <v>159857427</v>
      </c>
      <c r="F21" s="22">
        <v>0.029422</v>
      </c>
      <c r="G21" s="23">
        <v>47033.29</v>
      </c>
    </row>
    <row r="22" spans="1:7" ht="12.75">
      <c r="A22" s="40" t="s">
        <v>150</v>
      </c>
      <c r="B22" s="20" t="s">
        <v>151</v>
      </c>
      <c r="C22" s="18">
        <v>61</v>
      </c>
      <c r="D22" s="19" t="s">
        <v>148</v>
      </c>
      <c r="E22" s="21">
        <v>239321951</v>
      </c>
      <c r="F22" s="22">
        <v>0.029422</v>
      </c>
      <c r="G22" s="23">
        <v>70413.38</v>
      </c>
    </row>
    <row r="23" spans="1:7" ht="12.75">
      <c r="A23" s="42"/>
      <c r="B23" s="43" t="s">
        <v>16</v>
      </c>
      <c r="C23" s="24"/>
      <c r="D23" s="25"/>
      <c r="E23" s="26">
        <f>SUM(E20:E22)</f>
        <v>1056938656</v>
      </c>
      <c r="F23" s="32"/>
      <c r="G23" s="28">
        <f>SUM(G20:G22)</f>
        <v>310977.83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152</v>
      </c>
      <c r="B25" s="31" t="s">
        <v>153</v>
      </c>
      <c r="C25" s="24">
        <v>40</v>
      </c>
      <c r="D25" s="25" t="s">
        <v>7</v>
      </c>
      <c r="E25" s="26">
        <v>787935822</v>
      </c>
      <c r="F25" s="32">
        <v>0.039419</v>
      </c>
      <c r="G25" s="28">
        <v>310601.52</v>
      </c>
    </row>
    <row r="26" spans="1:7" ht="12.75">
      <c r="A26" s="40" t="s">
        <v>356</v>
      </c>
      <c r="B26" s="20" t="s">
        <v>357</v>
      </c>
      <c r="C26" s="18">
        <v>41</v>
      </c>
      <c r="D26" s="19" t="s">
        <v>156</v>
      </c>
      <c r="E26" s="21">
        <v>336734834</v>
      </c>
      <c r="F26" s="22">
        <v>0.163751</v>
      </c>
      <c r="G26" s="23">
        <v>551407.29</v>
      </c>
    </row>
    <row r="27" spans="1:7" ht="12.75">
      <c r="A27" s="40" t="s">
        <v>356</v>
      </c>
      <c r="B27" s="20" t="s">
        <v>357</v>
      </c>
      <c r="C27" s="18">
        <v>93</v>
      </c>
      <c r="D27" s="19" t="s">
        <v>263</v>
      </c>
      <c r="E27" s="21">
        <v>8915748</v>
      </c>
      <c r="F27" s="22">
        <v>0.163751</v>
      </c>
      <c r="G27" s="23">
        <v>14599.64</v>
      </c>
    </row>
    <row r="28" spans="1:7" ht="12.75">
      <c r="A28" s="42"/>
      <c r="B28" s="43" t="s">
        <v>16</v>
      </c>
      <c r="C28" s="24"/>
      <c r="D28" s="25"/>
      <c r="E28" s="26">
        <f>SUM(E26:E27)</f>
        <v>345650582</v>
      </c>
      <c r="F28" s="32"/>
      <c r="G28" s="28">
        <f>SUM(G26:G27)</f>
        <v>566006.93</v>
      </c>
    </row>
    <row r="29" spans="1:7" ht="12.75">
      <c r="A29" s="40" t="s">
        <v>154</v>
      </c>
      <c r="B29" s="20" t="s">
        <v>155</v>
      </c>
      <c r="C29" s="18">
        <v>40</v>
      </c>
      <c r="D29" s="19" t="s">
        <v>7</v>
      </c>
      <c r="E29" s="21">
        <v>403272</v>
      </c>
      <c r="F29" s="22">
        <v>0.024915</v>
      </c>
      <c r="G29" s="23">
        <v>100.48</v>
      </c>
    </row>
    <row r="30" spans="1:7" ht="12.75">
      <c r="A30" s="40" t="s">
        <v>154</v>
      </c>
      <c r="B30" s="20" t="s">
        <v>155</v>
      </c>
      <c r="C30" s="18">
        <v>41</v>
      </c>
      <c r="D30" s="19" t="s">
        <v>156</v>
      </c>
      <c r="E30" s="21">
        <v>1641519261</v>
      </c>
      <c r="F30" s="22">
        <v>0.024915</v>
      </c>
      <c r="G30" s="23">
        <v>408985.18</v>
      </c>
    </row>
    <row r="31" spans="1:7" ht="12.75">
      <c r="A31" s="42"/>
      <c r="B31" s="43" t="s">
        <v>16</v>
      </c>
      <c r="C31" s="24"/>
      <c r="D31" s="25"/>
      <c r="E31" s="26">
        <f>SUM(E29:E30)</f>
        <v>1641922533</v>
      </c>
      <c r="F31" s="32"/>
      <c r="G31" s="28">
        <f>SUM(G29:G30)</f>
        <v>409085.66</v>
      </c>
    </row>
    <row r="32" spans="1:7" ht="12.75">
      <c r="A32" s="40" t="s">
        <v>157</v>
      </c>
      <c r="B32" s="20" t="s">
        <v>158</v>
      </c>
      <c r="C32" s="18">
        <v>32</v>
      </c>
      <c r="D32" s="19" t="s">
        <v>136</v>
      </c>
      <c r="E32" s="21">
        <v>8834562</v>
      </c>
      <c r="F32" s="22">
        <v>0.055496</v>
      </c>
      <c r="G32" s="23">
        <v>4902.86</v>
      </c>
    </row>
    <row r="33" spans="1:7" ht="12.75">
      <c r="A33" s="40" t="s">
        <v>157</v>
      </c>
      <c r="B33" s="20" t="s">
        <v>158</v>
      </c>
      <c r="C33" s="18">
        <v>43</v>
      </c>
      <c r="D33" s="19" t="s">
        <v>159</v>
      </c>
      <c r="E33" s="21">
        <v>354537670</v>
      </c>
      <c r="F33" s="22">
        <v>0.055496</v>
      </c>
      <c r="G33" s="23">
        <v>196754.65</v>
      </c>
    </row>
    <row r="34" spans="1:7" ht="12.75">
      <c r="A34" s="40" t="s">
        <v>157</v>
      </c>
      <c r="B34" s="20" t="s">
        <v>158</v>
      </c>
      <c r="C34" s="18">
        <v>44</v>
      </c>
      <c r="D34" s="19" t="s">
        <v>160</v>
      </c>
      <c r="E34" s="21">
        <v>796982</v>
      </c>
      <c r="F34" s="22">
        <v>0.055496</v>
      </c>
      <c r="G34" s="23">
        <v>442.29</v>
      </c>
    </row>
    <row r="35" spans="1:7" ht="12.75">
      <c r="A35" s="40" t="s">
        <v>157</v>
      </c>
      <c r="B35" s="20" t="s">
        <v>158</v>
      </c>
      <c r="C35" s="18">
        <v>68</v>
      </c>
      <c r="D35" s="19" t="s">
        <v>97</v>
      </c>
      <c r="E35" s="21">
        <v>128133</v>
      </c>
      <c r="F35" s="22">
        <v>0.055496</v>
      </c>
      <c r="G35" s="23">
        <v>71.1</v>
      </c>
    </row>
    <row r="36" spans="1:7" ht="12.75">
      <c r="A36" s="42"/>
      <c r="B36" s="43" t="s">
        <v>16</v>
      </c>
      <c r="C36" s="24"/>
      <c r="D36" s="25"/>
      <c r="E36" s="26">
        <f>SUM(E32:E35)</f>
        <v>364297347</v>
      </c>
      <c r="F36" s="32"/>
      <c r="G36" s="28">
        <f>SUM(G32:G35)</f>
        <v>202170.9</v>
      </c>
    </row>
    <row r="37" spans="1:7" ht="12.75">
      <c r="A37" s="40" t="s">
        <v>161</v>
      </c>
      <c r="B37" s="20" t="s">
        <v>162</v>
      </c>
      <c r="C37" s="18">
        <v>44</v>
      </c>
      <c r="D37" s="19" t="s">
        <v>160</v>
      </c>
      <c r="E37" s="21">
        <v>399148202</v>
      </c>
      <c r="F37" s="22">
        <v>0.112567</v>
      </c>
      <c r="G37" s="23">
        <v>449310.09</v>
      </c>
    </row>
    <row r="38" spans="1:7" ht="12.75">
      <c r="A38" s="40" t="s">
        <v>161</v>
      </c>
      <c r="B38" s="20" t="s">
        <v>162</v>
      </c>
      <c r="C38" s="18">
        <v>73</v>
      </c>
      <c r="D38" s="19" t="s">
        <v>163</v>
      </c>
      <c r="E38" s="21">
        <v>21863379</v>
      </c>
      <c r="F38" s="22">
        <v>0.112567</v>
      </c>
      <c r="G38" s="23">
        <v>24611.04</v>
      </c>
    </row>
    <row r="39" spans="1:7" ht="12.75">
      <c r="A39" s="42"/>
      <c r="B39" s="43" t="s">
        <v>16</v>
      </c>
      <c r="C39" s="24"/>
      <c r="D39" s="25"/>
      <c r="E39" s="26">
        <f>SUM(E37:E38)</f>
        <v>421011581</v>
      </c>
      <c r="F39" s="32"/>
      <c r="G39" s="28">
        <f>SUM(G37:G38)</f>
        <v>473921.13</v>
      </c>
    </row>
    <row r="40" spans="1:7" ht="12.75">
      <c r="A40" s="42" t="s">
        <v>164</v>
      </c>
      <c r="B40" s="31" t="s">
        <v>165</v>
      </c>
      <c r="C40" s="24">
        <v>45</v>
      </c>
      <c r="D40" s="25" t="s">
        <v>11</v>
      </c>
      <c r="E40" s="26">
        <v>1148456126</v>
      </c>
      <c r="F40" s="32">
        <v>0.03945</v>
      </c>
      <c r="G40" s="28">
        <v>453072.8</v>
      </c>
    </row>
    <row r="45" ht="12.75">
      <c r="G45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 Annual Report&amp;R&amp;"Times New Roman,Regular"&amp;9Table 14, Page  79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166</v>
      </c>
      <c r="B4" s="20" t="s">
        <v>167</v>
      </c>
      <c r="C4" s="18">
        <v>16</v>
      </c>
      <c r="D4" s="19" t="s">
        <v>168</v>
      </c>
      <c r="E4" s="21">
        <v>199257021</v>
      </c>
      <c r="F4" s="22">
        <v>0.006465</v>
      </c>
      <c r="G4" s="23">
        <v>12881.8</v>
      </c>
    </row>
    <row r="5" spans="1:7" ht="12.75">
      <c r="A5" s="40" t="s">
        <v>166</v>
      </c>
      <c r="B5" s="20" t="s">
        <v>167</v>
      </c>
      <c r="C5" s="18">
        <v>46</v>
      </c>
      <c r="D5" s="19" t="s">
        <v>169</v>
      </c>
      <c r="E5" s="21">
        <v>317101040</v>
      </c>
      <c r="F5" s="22">
        <v>0.006465</v>
      </c>
      <c r="G5" s="23">
        <v>20500.22</v>
      </c>
    </row>
    <row r="6" spans="1:7" ht="12.75">
      <c r="A6" s="40" t="s">
        <v>166</v>
      </c>
      <c r="B6" s="20" t="s">
        <v>167</v>
      </c>
      <c r="C6" s="18">
        <v>86</v>
      </c>
      <c r="D6" s="19" t="s">
        <v>170</v>
      </c>
      <c r="E6" s="21">
        <v>30471419</v>
      </c>
      <c r="F6" s="22">
        <v>0.006465</v>
      </c>
      <c r="G6" s="23">
        <v>1969.98</v>
      </c>
    </row>
    <row r="7" spans="1:7" ht="12.75">
      <c r="A7" s="42"/>
      <c r="B7" s="43" t="s">
        <v>16</v>
      </c>
      <c r="C7" s="24"/>
      <c r="D7" s="25"/>
      <c r="E7" s="26">
        <f>SUM(E4:E6)</f>
        <v>546829480</v>
      </c>
      <c r="F7" s="32"/>
      <c r="G7" s="28">
        <f>SUM(G4:G6)</f>
        <v>35352.00000000001</v>
      </c>
    </row>
    <row r="8" spans="1:7" ht="12.75">
      <c r="A8" s="40" t="s">
        <v>171</v>
      </c>
      <c r="B8" s="20" t="s">
        <v>172</v>
      </c>
      <c r="C8" s="18">
        <v>39</v>
      </c>
      <c r="D8" s="19" t="s">
        <v>139</v>
      </c>
      <c r="E8" s="21">
        <v>1673707</v>
      </c>
      <c r="F8" s="22">
        <v>0.083613</v>
      </c>
      <c r="G8" s="23">
        <v>1399.47</v>
      </c>
    </row>
    <row r="9" spans="1:7" ht="12.75">
      <c r="A9" s="40" t="s">
        <v>171</v>
      </c>
      <c r="B9" s="20" t="s">
        <v>172</v>
      </c>
      <c r="C9" s="18">
        <v>47</v>
      </c>
      <c r="D9" s="19" t="s">
        <v>140</v>
      </c>
      <c r="E9" s="21">
        <v>631330662</v>
      </c>
      <c r="F9" s="22">
        <v>0.083613</v>
      </c>
      <c r="G9" s="23">
        <v>527874.3</v>
      </c>
    </row>
    <row r="10" spans="1:7" ht="12.75">
      <c r="A10" s="42"/>
      <c r="B10" s="43" t="s">
        <v>16</v>
      </c>
      <c r="C10" s="24"/>
      <c r="D10" s="25"/>
      <c r="E10" s="26">
        <f>SUM(E8:E9)</f>
        <v>633004369</v>
      </c>
      <c r="F10" s="32"/>
      <c r="G10" s="28">
        <f>SUM(G8:G9)</f>
        <v>529273.77</v>
      </c>
    </row>
    <row r="11" spans="1:7" ht="12.75">
      <c r="A11" s="40" t="s">
        <v>173</v>
      </c>
      <c r="B11" s="20" t="s">
        <v>174</v>
      </c>
      <c r="C11" s="18">
        <v>49</v>
      </c>
      <c r="D11" s="19" t="s">
        <v>134</v>
      </c>
      <c r="E11" s="21">
        <v>254211549</v>
      </c>
      <c r="F11" s="22">
        <v>0.054637</v>
      </c>
      <c r="G11" s="23">
        <v>138895.66</v>
      </c>
    </row>
    <row r="12" spans="1:7" ht="12.75">
      <c r="A12" s="40" t="s">
        <v>173</v>
      </c>
      <c r="B12" s="20" t="s">
        <v>174</v>
      </c>
      <c r="C12" s="18">
        <v>66</v>
      </c>
      <c r="D12" s="19" t="s">
        <v>60</v>
      </c>
      <c r="E12" s="21">
        <v>56964953</v>
      </c>
      <c r="F12" s="22">
        <v>0.054637</v>
      </c>
      <c r="G12" s="23">
        <v>31123.96</v>
      </c>
    </row>
    <row r="13" spans="1:7" ht="12.75">
      <c r="A13" s="42"/>
      <c r="B13" s="43" t="s">
        <v>16</v>
      </c>
      <c r="C13" s="24"/>
      <c r="D13" s="25"/>
      <c r="E13" s="26">
        <f>SUM(E11:E12)</f>
        <v>311176502</v>
      </c>
      <c r="F13" s="32"/>
      <c r="G13" s="28">
        <f>SUM(G11:G12)</f>
        <v>170019.62</v>
      </c>
    </row>
    <row r="14" spans="1:7" ht="12.75">
      <c r="A14" s="40" t="s">
        <v>176</v>
      </c>
      <c r="B14" s="20" t="s">
        <v>177</v>
      </c>
      <c r="C14" s="18">
        <v>50</v>
      </c>
      <c r="D14" s="19" t="s">
        <v>8</v>
      </c>
      <c r="E14" s="21">
        <v>397400743</v>
      </c>
      <c r="F14" s="22">
        <v>0.006617</v>
      </c>
      <c r="G14" s="23">
        <v>26296.12</v>
      </c>
    </row>
    <row r="15" spans="1:7" ht="12.75">
      <c r="A15" s="40" t="s">
        <v>176</v>
      </c>
      <c r="B15" s="20" t="s">
        <v>177</v>
      </c>
      <c r="C15" s="18">
        <v>69</v>
      </c>
      <c r="D15" s="19" t="s">
        <v>23</v>
      </c>
      <c r="E15" s="21">
        <v>152117492</v>
      </c>
      <c r="F15" s="22">
        <v>0.006617</v>
      </c>
      <c r="G15" s="23">
        <v>10065.53</v>
      </c>
    </row>
    <row r="16" spans="1:7" ht="12.75">
      <c r="A16" s="42"/>
      <c r="B16" s="43" t="s">
        <v>16</v>
      </c>
      <c r="C16" s="24"/>
      <c r="D16" s="25"/>
      <c r="E16" s="26">
        <f>SUM(E14:E15)</f>
        <v>549518235</v>
      </c>
      <c r="F16" s="27"/>
      <c r="G16" s="28">
        <f>SUM(G14:G15)</f>
        <v>36361.65</v>
      </c>
    </row>
    <row r="17" spans="1:7" ht="12.75">
      <c r="A17" s="40" t="s">
        <v>176</v>
      </c>
      <c r="B17" s="20" t="s">
        <v>178</v>
      </c>
      <c r="C17" s="18">
        <v>50</v>
      </c>
      <c r="D17" s="19" t="s">
        <v>8</v>
      </c>
      <c r="E17" s="21">
        <v>397400743</v>
      </c>
      <c r="F17" s="22">
        <v>0.013118</v>
      </c>
      <c r="G17" s="23">
        <v>52131.15</v>
      </c>
    </row>
    <row r="18" spans="1:7" ht="12.75">
      <c r="A18" s="40" t="s">
        <v>176</v>
      </c>
      <c r="B18" s="20" t="s">
        <v>178</v>
      </c>
      <c r="C18" s="18">
        <v>69</v>
      </c>
      <c r="D18" s="19" t="s">
        <v>23</v>
      </c>
      <c r="E18" s="21">
        <v>95401315</v>
      </c>
      <c r="F18" s="22">
        <v>0.013118</v>
      </c>
      <c r="G18" s="23">
        <v>12514.82</v>
      </c>
    </row>
    <row r="19" spans="1:7" ht="12.75">
      <c r="A19" s="42"/>
      <c r="B19" s="43" t="s">
        <v>16</v>
      </c>
      <c r="C19" s="24"/>
      <c r="D19" s="25"/>
      <c r="E19" s="26">
        <f>SUM(E17:E18)</f>
        <v>492802058</v>
      </c>
      <c r="F19" s="27"/>
      <c r="G19" s="28">
        <f>SUM(G17:G18)</f>
        <v>64645.97</v>
      </c>
    </row>
    <row r="20" spans="1:7" ht="12.75">
      <c r="A20" s="40" t="s">
        <v>329</v>
      </c>
      <c r="B20" s="20" t="s">
        <v>330</v>
      </c>
      <c r="C20" s="18">
        <v>1</v>
      </c>
      <c r="D20" s="19" t="s">
        <v>6</v>
      </c>
      <c r="E20" s="21">
        <v>6684095</v>
      </c>
      <c r="F20" s="22">
        <v>0.116267</v>
      </c>
      <c r="G20" s="23">
        <v>7771.44</v>
      </c>
    </row>
    <row r="21" spans="1:7" ht="12.75">
      <c r="A21" s="40" t="s">
        <v>329</v>
      </c>
      <c r="B21" s="20" t="s">
        <v>330</v>
      </c>
      <c r="C21" s="18">
        <v>31</v>
      </c>
      <c r="D21" s="19" t="s">
        <v>331</v>
      </c>
      <c r="E21" s="21">
        <v>134834105</v>
      </c>
      <c r="F21" s="22">
        <v>0.116267</v>
      </c>
      <c r="G21" s="23">
        <v>156767.77</v>
      </c>
    </row>
    <row r="22" spans="1:7" ht="12.75">
      <c r="A22" s="40" t="s">
        <v>329</v>
      </c>
      <c r="B22" s="20" t="s">
        <v>330</v>
      </c>
      <c r="C22" s="18">
        <v>50</v>
      </c>
      <c r="D22" s="19" t="s">
        <v>8</v>
      </c>
      <c r="E22" s="21">
        <v>1172902608</v>
      </c>
      <c r="F22" s="22">
        <v>0.116267</v>
      </c>
      <c r="G22" s="23">
        <v>1363700.05</v>
      </c>
    </row>
    <row r="23" spans="1:7" ht="12.75">
      <c r="A23" s="42"/>
      <c r="B23" s="43" t="s">
        <v>16</v>
      </c>
      <c r="C23" s="24"/>
      <c r="D23" s="25"/>
      <c r="E23" s="26">
        <f>SUM(E20:E22)</f>
        <v>1314420808</v>
      </c>
      <c r="F23" s="32"/>
      <c r="G23" s="28">
        <f>SUM(G20:G22)</f>
        <v>1528239.26</v>
      </c>
    </row>
    <row r="24" spans="1:7" ht="12.75">
      <c r="A24" s="40" t="s">
        <v>179</v>
      </c>
      <c r="B24" s="20" t="s">
        <v>180</v>
      </c>
      <c r="C24" s="18">
        <v>51</v>
      </c>
      <c r="D24" s="19" t="s">
        <v>96</v>
      </c>
      <c r="E24" s="21">
        <v>1094925246</v>
      </c>
      <c r="F24" s="22">
        <v>0.103557</v>
      </c>
      <c r="G24" s="23">
        <v>1133874.3</v>
      </c>
    </row>
    <row r="25" spans="1:7" ht="12.75">
      <c r="A25" s="40" t="s">
        <v>179</v>
      </c>
      <c r="B25" s="20" t="s">
        <v>180</v>
      </c>
      <c r="C25" s="18">
        <v>68</v>
      </c>
      <c r="D25" s="19" t="s">
        <v>97</v>
      </c>
      <c r="E25" s="21">
        <v>2361250</v>
      </c>
      <c r="F25" s="22">
        <v>0.103557</v>
      </c>
      <c r="G25" s="23">
        <v>2445.26</v>
      </c>
    </row>
    <row r="26" spans="1:7" ht="12.75">
      <c r="A26" s="42"/>
      <c r="B26" s="43" t="s">
        <v>16</v>
      </c>
      <c r="C26" s="24"/>
      <c r="D26" s="25"/>
      <c r="E26" s="26">
        <f>SUM(E24:E25)</f>
        <v>1097286496</v>
      </c>
      <c r="F26" s="32"/>
      <c r="G26" s="28">
        <f>SUM(G24:G25)</f>
        <v>1136319.56</v>
      </c>
    </row>
    <row r="27" spans="1:7" ht="12.75">
      <c r="A27" s="40" t="s">
        <v>181</v>
      </c>
      <c r="B27" s="20" t="s">
        <v>182</v>
      </c>
      <c r="C27" s="18">
        <v>51</v>
      </c>
      <c r="D27" s="19" t="s">
        <v>96</v>
      </c>
      <c r="E27" s="21">
        <v>424350873</v>
      </c>
      <c r="F27" s="22">
        <v>0.126312</v>
      </c>
      <c r="G27" s="23">
        <v>536006.84</v>
      </c>
    </row>
    <row r="28" spans="1:7" ht="12.75">
      <c r="A28" s="40" t="s">
        <v>181</v>
      </c>
      <c r="B28" s="20" t="s">
        <v>182</v>
      </c>
      <c r="C28" s="18">
        <v>56</v>
      </c>
      <c r="D28" s="19" t="s">
        <v>90</v>
      </c>
      <c r="E28" s="21">
        <v>351171</v>
      </c>
      <c r="F28" s="22">
        <v>0.126312</v>
      </c>
      <c r="G28" s="23">
        <v>443.58</v>
      </c>
    </row>
    <row r="29" spans="1:7" ht="12.75">
      <c r="A29" s="40" t="s">
        <v>181</v>
      </c>
      <c r="B29" s="20" t="s">
        <v>182</v>
      </c>
      <c r="C29" s="18">
        <v>68</v>
      </c>
      <c r="D29" s="19" t="s">
        <v>97</v>
      </c>
      <c r="E29" s="21">
        <v>55888541</v>
      </c>
      <c r="F29" s="22">
        <v>0.126312</v>
      </c>
      <c r="G29" s="23">
        <v>70594.02</v>
      </c>
    </row>
    <row r="30" spans="1:7" ht="12.75">
      <c r="A30" s="42"/>
      <c r="B30" s="43" t="s">
        <v>16</v>
      </c>
      <c r="C30" s="24"/>
      <c r="D30" s="25"/>
      <c r="E30" s="26">
        <f>SUM(E27:E29)</f>
        <v>480590585</v>
      </c>
      <c r="F30" s="32"/>
      <c r="G30" s="28">
        <f>SUM(G27:G29)</f>
        <v>607044.44</v>
      </c>
    </row>
    <row r="31" spans="1:7" ht="12.75">
      <c r="A31" s="40"/>
      <c r="B31" s="20"/>
      <c r="C31" s="18"/>
      <c r="D31" s="19"/>
      <c r="E31" s="21"/>
      <c r="F31" s="22"/>
      <c r="G31" s="23"/>
    </row>
    <row r="32" spans="1:7" ht="12.75">
      <c r="A32" s="42" t="s">
        <v>183</v>
      </c>
      <c r="B32" s="31" t="s">
        <v>369</v>
      </c>
      <c r="C32" s="24">
        <v>54</v>
      </c>
      <c r="D32" s="25" t="s">
        <v>12</v>
      </c>
      <c r="E32" s="26">
        <v>194558129</v>
      </c>
      <c r="F32" s="32">
        <v>0</v>
      </c>
      <c r="G32" s="28">
        <v>0</v>
      </c>
    </row>
    <row r="33" spans="1:7" ht="12.75">
      <c r="A33" s="40"/>
      <c r="B33" s="20"/>
      <c r="C33" s="18"/>
      <c r="D33" s="19"/>
      <c r="E33" s="53"/>
      <c r="F33" s="22"/>
      <c r="G33" s="54"/>
    </row>
    <row r="34" spans="1:7" ht="12.75">
      <c r="A34" s="42" t="s">
        <v>370</v>
      </c>
      <c r="B34" s="31" t="s">
        <v>371</v>
      </c>
      <c r="C34" s="24">
        <v>54</v>
      </c>
      <c r="D34" s="25" t="s">
        <v>12</v>
      </c>
      <c r="E34" s="26">
        <v>6933493</v>
      </c>
      <c r="F34" s="32">
        <v>0</v>
      </c>
      <c r="G34" s="28">
        <v>0</v>
      </c>
    </row>
    <row r="35" spans="1:7" ht="12.75">
      <c r="A35" s="40" t="s">
        <v>372</v>
      </c>
      <c r="B35" s="20" t="s">
        <v>373</v>
      </c>
      <c r="C35" s="18">
        <v>54</v>
      </c>
      <c r="D35" s="19" t="s">
        <v>12</v>
      </c>
      <c r="E35" s="21">
        <v>250849150</v>
      </c>
      <c r="F35" s="22">
        <v>0.05606</v>
      </c>
      <c r="G35" s="23">
        <v>140626.48</v>
      </c>
    </row>
    <row r="36" spans="1:7" ht="12.75">
      <c r="A36" s="40" t="s">
        <v>372</v>
      </c>
      <c r="B36" s="20" t="s">
        <v>374</v>
      </c>
      <c r="C36" s="18">
        <v>14</v>
      </c>
      <c r="D36" s="19" t="s">
        <v>63</v>
      </c>
      <c r="E36" s="21">
        <v>106466003</v>
      </c>
      <c r="F36" s="22">
        <v>0.05606</v>
      </c>
      <c r="G36" s="23">
        <v>59684.99</v>
      </c>
    </row>
    <row r="37" spans="1:7" ht="12.75">
      <c r="A37" s="40" t="s">
        <v>372</v>
      </c>
      <c r="B37" s="20" t="s">
        <v>374</v>
      </c>
      <c r="C37" s="18">
        <v>70</v>
      </c>
      <c r="D37" s="19" t="s">
        <v>219</v>
      </c>
      <c r="E37" s="21">
        <v>19485487</v>
      </c>
      <c r="F37" s="22">
        <v>0.05606</v>
      </c>
      <c r="G37" s="23">
        <v>10923.59</v>
      </c>
    </row>
    <row r="38" spans="1:7" ht="12.75">
      <c r="A38" s="42"/>
      <c r="B38" s="43" t="s">
        <v>16</v>
      </c>
      <c r="C38" s="24"/>
      <c r="D38" s="25"/>
      <c r="E38" s="26">
        <f>SUM(E35:E37)</f>
        <v>376800640</v>
      </c>
      <c r="F38" s="32"/>
      <c r="G38" s="28">
        <f>SUM(G35:G37)</f>
        <v>211235.06</v>
      </c>
    </row>
    <row r="39" spans="1:7" ht="12.75">
      <c r="A39" s="40" t="s">
        <v>184</v>
      </c>
      <c r="B39" s="20" t="s">
        <v>186</v>
      </c>
      <c r="C39" s="18">
        <v>54</v>
      </c>
      <c r="D39" s="19" t="s">
        <v>12</v>
      </c>
      <c r="E39" s="21">
        <v>306934723</v>
      </c>
      <c r="F39" s="22">
        <v>0.092152</v>
      </c>
      <c r="G39" s="23">
        <v>282846.52</v>
      </c>
    </row>
    <row r="40" spans="1:7" ht="12.75">
      <c r="A40" s="40" t="s">
        <v>184</v>
      </c>
      <c r="B40" s="20" t="s">
        <v>185</v>
      </c>
      <c r="C40" s="18">
        <v>45</v>
      </c>
      <c r="D40" s="19" t="s">
        <v>11</v>
      </c>
      <c r="E40" s="21">
        <v>1963764</v>
      </c>
      <c r="F40" s="22">
        <v>0.092152</v>
      </c>
      <c r="G40" s="23">
        <v>1809.64</v>
      </c>
    </row>
    <row r="41" spans="1:7" ht="12.75">
      <c r="A41" s="42"/>
      <c r="B41" s="43" t="s">
        <v>16</v>
      </c>
      <c r="C41" s="24"/>
      <c r="D41" s="25"/>
      <c r="E41" s="26">
        <f>SUM(E39:E40)</f>
        <v>308898487</v>
      </c>
      <c r="F41" s="32"/>
      <c r="G41" s="28">
        <f>SUM(G39:G40)</f>
        <v>284656.16000000003</v>
      </c>
    </row>
    <row r="42" spans="1:7" ht="12.75">
      <c r="A42" s="40" t="s">
        <v>187</v>
      </c>
      <c r="B42" s="20" t="s">
        <v>188</v>
      </c>
      <c r="C42" s="18">
        <v>55</v>
      </c>
      <c r="D42" s="19" t="s">
        <v>135</v>
      </c>
      <c r="E42" s="21">
        <v>21949807352</v>
      </c>
      <c r="F42" s="22">
        <v>0.027167</v>
      </c>
      <c r="G42" s="23">
        <v>5963135.32</v>
      </c>
    </row>
    <row r="43" spans="1:7" ht="12.75">
      <c r="A43" s="40" t="s">
        <v>187</v>
      </c>
      <c r="B43" s="20" t="s">
        <v>190</v>
      </c>
      <c r="C43" s="18">
        <v>55</v>
      </c>
      <c r="D43" s="19" t="s">
        <v>135</v>
      </c>
      <c r="E43" s="21">
        <v>22896490826</v>
      </c>
      <c r="F43" s="22">
        <v>0.061247</v>
      </c>
      <c r="G43" s="23">
        <v>14023445.87</v>
      </c>
    </row>
    <row r="44" spans="1:7" ht="12.75">
      <c r="A44" s="40" t="s">
        <v>187</v>
      </c>
      <c r="B44" s="20" t="s">
        <v>189</v>
      </c>
      <c r="C44" s="18">
        <v>55</v>
      </c>
      <c r="D44" s="19" t="s">
        <v>135</v>
      </c>
      <c r="E44" s="21">
        <v>23758959696</v>
      </c>
      <c r="F44" s="22">
        <v>0.062043</v>
      </c>
      <c r="G44" s="23">
        <v>14740804.36</v>
      </c>
    </row>
    <row r="45" spans="1:7" ht="12.75">
      <c r="A45" s="80"/>
      <c r="B45" s="44" t="s">
        <v>16</v>
      </c>
      <c r="C45" s="68"/>
      <c r="D45" s="70"/>
      <c r="E45" s="69">
        <f>SUM(E42:E44)</f>
        <v>68605257874</v>
      </c>
      <c r="F45" s="71"/>
      <c r="G45" s="72">
        <f>SUM(G42:G44)</f>
        <v>34727385.55</v>
      </c>
    </row>
    <row r="48" ht="12.75">
      <c r="G48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80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191</v>
      </c>
      <c r="B4" s="20" t="s">
        <v>195</v>
      </c>
      <c r="C4" s="18">
        <v>13</v>
      </c>
      <c r="D4" s="19" t="s">
        <v>52</v>
      </c>
      <c r="E4" s="21">
        <v>343529849</v>
      </c>
      <c r="F4" s="22">
        <v>0.011773</v>
      </c>
      <c r="G4" s="23">
        <v>40443.65</v>
      </c>
    </row>
    <row r="5" spans="1:7" ht="12.75">
      <c r="A5" s="40" t="s">
        <v>191</v>
      </c>
      <c r="B5" s="20" t="s">
        <v>195</v>
      </c>
      <c r="C5" s="18">
        <v>55</v>
      </c>
      <c r="D5" s="19" t="s">
        <v>135</v>
      </c>
      <c r="E5" s="21">
        <v>2672605891</v>
      </c>
      <c r="F5" s="22">
        <v>0.011773</v>
      </c>
      <c r="G5" s="23">
        <v>314648.59</v>
      </c>
    </row>
    <row r="6" spans="1:7" ht="12.75">
      <c r="A6" s="40" t="s">
        <v>191</v>
      </c>
      <c r="B6" s="20" t="s">
        <v>195</v>
      </c>
      <c r="C6" s="18">
        <v>66</v>
      </c>
      <c r="D6" s="19" t="s">
        <v>60</v>
      </c>
      <c r="E6" s="21">
        <v>76172720</v>
      </c>
      <c r="F6" s="22">
        <v>0.011773</v>
      </c>
      <c r="G6" s="23">
        <v>8967.75</v>
      </c>
    </row>
    <row r="7" spans="1:7" ht="12.75">
      <c r="A7" s="40" t="s">
        <v>191</v>
      </c>
      <c r="B7" s="20" t="s">
        <v>195</v>
      </c>
      <c r="C7" s="18">
        <v>78</v>
      </c>
      <c r="D7" s="19" t="s">
        <v>45</v>
      </c>
      <c r="E7" s="21">
        <v>12108936</v>
      </c>
      <c r="F7" s="22">
        <v>0.011773</v>
      </c>
      <c r="G7" s="23">
        <v>1425.6</v>
      </c>
    </row>
    <row r="8" spans="1:7" ht="12.75">
      <c r="A8" s="42"/>
      <c r="B8" s="43" t="s">
        <v>16</v>
      </c>
      <c r="C8" s="24"/>
      <c r="D8" s="25"/>
      <c r="E8" s="26">
        <f>SUM(E4:E7)</f>
        <v>3104417396</v>
      </c>
      <c r="F8" s="32"/>
      <c r="G8" s="28">
        <f>SUM(G4:G7)</f>
        <v>365485.59</v>
      </c>
    </row>
    <row r="9" spans="1:7" ht="12.75">
      <c r="A9" s="40" t="s">
        <v>191</v>
      </c>
      <c r="B9" s="20" t="s">
        <v>197</v>
      </c>
      <c r="C9" s="18">
        <v>13</v>
      </c>
      <c r="D9" s="19" t="s">
        <v>52</v>
      </c>
      <c r="E9" s="21">
        <v>343529850</v>
      </c>
      <c r="F9" s="22">
        <v>0.034448</v>
      </c>
      <c r="G9" s="23">
        <v>118339.03</v>
      </c>
    </row>
    <row r="10" spans="1:7" ht="12.75">
      <c r="A10" s="40" t="s">
        <v>191</v>
      </c>
      <c r="B10" s="20" t="s">
        <v>197</v>
      </c>
      <c r="C10" s="18">
        <v>55</v>
      </c>
      <c r="D10" s="19" t="s">
        <v>135</v>
      </c>
      <c r="E10" s="21">
        <v>2216970428</v>
      </c>
      <c r="F10" s="22">
        <v>0.034448</v>
      </c>
      <c r="G10" s="23">
        <v>763704.07</v>
      </c>
    </row>
    <row r="11" spans="1:7" ht="12.75">
      <c r="A11" s="40" t="s">
        <v>191</v>
      </c>
      <c r="B11" s="20" t="s">
        <v>197</v>
      </c>
      <c r="C11" s="18">
        <v>66</v>
      </c>
      <c r="D11" s="19" t="s">
        <v>60</v>
      </c>
      <c r="E11" s="21">
        <v>76172720</v>
      </c>
      <c r="F11" s="22">
        <v>0.034448</v>
      </c>
      <c r="G11" s="23">
        <v>26239.95</v>
      </c>
    </row>
    <row r="12" spans="1:7" ht="12.75">
      <c r="A12" s="40" t="s">
        <v>191</v>
      </c>
      <c r="B12" s="20" t="s">
        <v>197</v>
      </c>
      <c r="C12" s="18">
        <v>78</v>
      </c>
      <c r="D12" s="19" t="s">
        <v>45</v>
      </c>
      <c r="E12" s="21">
        <v>12108936</v>
      </c>
      <c r="F12" s="22">
        <v>0.034448</v>
      </c>
      <c r="G12" s="23">
        <v>4171.28</v>
      </c>
    </row>
    <row r="13" spans="1:7" ht="12.75">
      <c r="A13" s="42"/>
      <c r="B13" s="43" t="s">
        <v>16</v>
      </c>
      <c r="C13" s="24"/>
      <c r="D13" s="25"/>
      <c r="E13" s="26">
        <f>SUM(E9:E12)</f>
        <v>2648781934</v>
      </c>
      <c r="F13" s="32"/>
      <c r="G13" s="28">
        <f>SUM(G9:G12)</f>
        <v>912454.33</v>
      </c>
    </row>
    <row r="14" spans="1:7" ht="12.75">
      <c r="A14" s="40" t="s">
        <v>191</v>
      </c>
      <c r="B14" s="20" t="s">
        <v>194</v>
      </c>
      <c r="C14" s="18">
        <v>13</v>
      </c>
      <c r="D14" s="19" t="s">
        <v>52</v>
      </c>
      <c r="E14" s="21">
        <v>343529850</v>
      </c>
      <c r="F14" s="22">
        <v>0.007984</v>
      </c>
      <c r="G14" s="23">
        <v>27427.67</v>
      </c>
    </row>
    <row r="15" spans="1:7" ht="12.75">
      <c r="A15" s="40" t="s">
        <v>191</v>
      </c>
      <c r="B15" s="20" t="s">
        <v>194</v>
      </c>
      <c r="C15" s="18">
        <v>55</v>
      </c>
      <c r="D15" s="19" t="s">
        <v>135</v>
      </c>
      <c r="E15" s="21">
        <v>2220438633</v>
      </c>
      <c r="F15" s="22">
        <v>0.007984</v>
      </c>
      <c r="G15" s="23">
        <v>177281.92</v>
      </c>
    </row>
    <row r="16" spans="1:7" ht="12.75">
      <c r="A16" s="40" t="s">
        <v>191</v>
      </c>
      <c r="B16" s="20" t="s">
        <v>194</v>
      </c>
      <c r="C16" s="18">
        <v>66</v>
      </c>
      <c r="D16" s="19" t="s">
        <v>60</v>
      </c>
      <c r="E16" s="21">
        <v>76172720</v>
      </c>
      <c r="F16" s="22">
        <v>0.007984</v>
      </c>
      <c r="G16" s="23">
        <v>6081.61</v>
      </c>
    </row>
    <row r="17" spans="1:7" ht="12.75">
      <c r="A17" s="40" t="s">
        <v>191</v>
      </c>
      <c r="B17" s="20" t="s">
        <v>194</v>
      </c>
      <c r="C17" s="18">
        <v>78</v>
      </c>
      <c r="D17" s="19" t="s">
        <v>45</v>
      </c>
      <c r="E17" s="21">
        <v>12108936</v>
      </c>
      <c r="F17" s="22">
        <v>0.007984</v>
      </c>
      <c r="G17" s="23">
        <v>966.8</v>
      </c>
    </row>
    <row r="18" spans="1:7" ht="12.75">
      <c r="A18" s="42"/>
      <c r="B18" s="43" t="s">
        <v>16</v>
      </c>
      <c r="C18" s="24"/>
      <c r="D18" s="25"/>
      <c r="E18" s="26">
        <f>SUM(E14:E17)</f>
        <v>2652250139</v>
      </c>
      <c r="F18" s="32"/>
      <c r="G18" s="28">
        <f>SUM(G14:G17)</f>
        <v>211758</v>
      </c>
    </row>
    <row r="19" spans="1:7" ht="12.75">
      <c r="A19" s="40" t="s">
        <v>191</v>
      </c>
      <c r="B19" s="20" t="s">
        <v>192</v>
      </c>
      <c r="C19" s="18">
        <v>13</v>
      </c>
      <c r="D19" s="19" t="s">
        <v>52</v>
      </c>
      <c r="E19" s="21">
        <v>343529849</v>
      </c>
      <c r="F19" s="22">
        <v>0.00285</v>
      </c>
      <c r="G19" s="23">
        <v>9790.62</v>
      </c>
    </row>
    <row r="20" spans="1:7" ht="12.75">
      <c r="A20" s="40" t="s">
        <v>191</v>
      </c>
      <c r="B20" s="20" t="s">
        <v>192</v>
      </c>
      <c r="C20" s="18">
        <v>55</v>
      </c>
      <c r="D20" s="19" t="s">
        <v>135</v>
      </c>
      <c r="E20" s="21">
        <v>1572420480</v>
      </c>
      <c r="F20" s="22">
        <v>0.00285</v>
      </c>
      <c r="G20" s="23">
        <v>44815.44</v>
      </c>
    </row>
    <row r="21" spans="1:7" ht="12.75">
      <c r="A21" s="42"/>
      <c r="B21" s="43" t="s">
        <v>16</v>
      </c>
      <c r="C21" s="24"/>
      <c r="D21" s="25"/>
      <c r="E21" s="26">
        <f>SUM(E19:E20)</f>
        <v>1915950329</v>
      </c>
      <c r="F21" s="32"/>
      <c r="G21" s="28">
        <f>SUM(G19:G20)</f>
        <v>54606.060000000005</v>
      </c>
    </row>
    <row r="22" spans="1:7" ht="12.75">
      <c r="A22" s="40" t="s">
        <v>191</v>
      </c>
      <c r="B22" s="20" t="s">
        <v>193</v>
      </c>
      <c r="C22" s="18">
        <v>13</v>
      </c>
      <c r="D22" s="19" t="s">
        <v>52</v>
      </c>
      <c r="E22" s="21">
        <v>343529849</v>
      </c>
      <c r="F22" s="22">
        <v>0.008368</v>
      </c>
      <c r="G22" s="23">
        <v>28746.66</v>
      </c>
    </row>
    <row r="23" spans="1:7" ht="12.75">
      <c r="A23" s="40" t="s">
        <v>191</v>
      </c>
      <c r="B23" s="20" t="s">
        <v>193</v>
      </c>
      <c r="C23" s="18">
        <v>55</v>
      </c>
      <c r="D23" s="19" t="s">
        <v>135</v>
      </c>
      <c r="E23" s="21">
        <v>1560405452</v>
      </c>
      <c r="F23" s="22">
        <v>0.008368</v>
      </c>
      <c r="G23" s="23">
        <v>130576.2</v>
      </c>
    </row>
    <row r="24" spans="1:7" ht="12.75">
      <c r="A24" s="42"/>
      <c r="B24" s="43" t="s">
        <v>16</v>
      </c>
      <c r="C24" s="24"/>
      <c r="D24" s="25"/>
      <c r="E24" s="26">
        <f>SUM(E22:E23)</f>
        <v>1903935301</v>
      </c>
      <c r="F24" s="32"/>
      <c r="G24" s="28">
        <f>SUM(G22:G23)</f>
        <v>159322.86</v>
      </c>
    </row>
    <row r="25" spans="1:7" ht="12.75">
      <c r="A25" s="40" t="s">
        <v>191</v>
      </c>
      <c r="B25" s="20" t="s">
        <v>196</v>
      </c>
      <c r="C25" s="18">
        <v>13</v>
      </c>
      <c r="D25" s="19" t="s">
        <v>52</v>
      </c>
      <c r="E25" s="21">
        <v>343529850</v>
      </c>
      <c r="F25" s="22">
        <v>0.019312</v>
      </c>
      <c r="G25" s="23">
        <v>66342.73</v>
      </c>
    </row>
    <row r="26" spans="1:7" ht="12.75">
      <c r="A26" s="40" t="s">
        <v>191</v>
      </c>
      <c r="B26" s="20" t="s">
        <v>196</v>
      </c>
      <c r="C26" s="18">
        <v>55</v>
      </c>
      <c r="D26" s="19" t="s">
        <v>135</v>
      </c>
      <c r="E26" s="21">
        <v>1552515852</v>
      </c>
      <c r="F26" s="22">
        <v>0.019312</v>
      </c>
      <c r="G26" s="23">
        <v>299823.34</v>
      </c>
    </row>
    <row r="27" spans="1:7" ht="12.75">
      <c r="A27" s="42"/>
      <c r="B27" s="43" t="s">
        <v>16</v>
      </c>
      <c r="C27" s="24"/>
      <c r="D27" s="25"/>
      <c r="E27" s="26">
        <f>SUM(E25:E26)</f>
        <v>1896045702</v>
      </c>
      <c r="F27" s="32"/>
      <c r="G27" s="28">
        <f>SUM(G25:G26)</f>
        <v>366166.07</v>
      </c>
    </row>
    <row r="28" spans="1:7" ht="12.75">
      <c r="A28" s="40" t="s">
        <v>191</v>
      </c>
      <c r="B28" s="20" t="s">
        <v>332</v>
      </c>
      <c r="C28" s="18">
        <v>13</v>
      </c>
      <c r="D28" s="19" t="s">
        <v>52</v>
      </c>
      <c r="E28" s="21">
        <v>343529850</v>
      </c>
      <c r="F28" s="22">
        <v>0.031949</v>
      </c>
      <c r="G28" s="23">
        <v>109754.4</v>
      </c>
    </row>
    <row r="29" spans="1:7" ht="12.75">
      <c r="A29" s="40" t="s">
        <v>191</v>
      </c>
      <c r="B29" s="20" t="s">
        <v>332</v>
      </c>
      <c r="C29" s="18">
        <v>55</v>
      </c>
      <c r="D29" s="19" t="s">
        <v>135</v>
      </c>
      <c r="E29" s="21">
        <v>1532737593</v>
      </c>
      <c r="F29" s="22">
        <v>0.031949</v>
      </c>
      <c r="G29" s="23">
        <v>489695.77</v>
      </c>
    </row>
    <row r="30" spans="1:7" ht="12.75">
      <c r="A30" s="40" t="s">
        <v>191</v>
      </c>
      <c r="B30" s="20" t="s">
        <v>332</v>
      </c>
      <c r="C30" s="18">
        <v>66</v>
      </c>
      <c r="D30" s="19" t="s">
        <v>60</v>
      </c>
      <c r="E30" s="21">
        <v>76172720</v>
      </c>
      <c r="F30" s="22">
        <v>0.031949</v>
      </c>
      <c r="G30" s="23">
        <v>24336.45</v>
      </c>
    </row>
    <row r="31" spans="1:7" ht="12.75">
      <c r="A31" s="40" t="s">
        <v>191</v>
      </c>
      <c r="B31" s="20" t="s">
        <v>332</v>
      </c>
      <c r="C31" s="18">
        <v>78</v>
      </c>
      <c r="D31" s="19" t="s">
        <v>45</v>
      </c>
      <c r="E31" s="21">
        <v>12108936</v>
      </c>
      <c r="F31" s="22">
        <v>0.031949</v>
      </c>
      <c r="G31" s="23">
        <v>3868.82</v>
      </c>
    </row>
    <row r="32" spans="1:7" ht="12.75">
      <c r="A32" s="42"/>
      <c r="B32" s="43" t="s">
        <v>16</v>
      </c>
      <c r="C32" s="24"/>
      <c r="D32" s="25"/>
      <c r="E32" s="26">
        <f>SUM(E28:E31)</f>
        <v>1964549099</v>
      </c>
      <c r="F32" s="32"/>
      <c r="G32" s="28">
        <f>SUM(G28:G31)</f>
        <v>627655.44</v>
      </c>
    </row>
    <row r="33" spans="1:7" ht="12.75">
      <c r="A33" s="40" t="s">
        <v>191</v>
      </c>
      <c r="B33" s="20" t="s">
        <v>358</v>
      </c>
      <c r="C33" s="18">
        <v>13</v>
      </c>
      <c r="D33" s="19" t="s">
        <v>52</v>
      </c>
      <c r="E33" s="21">
        <v>343529849</v>
      </c>
      <c r="F33" s="22">
        <v>0.021162</v>
      </c>
      <c r="G33" s="23">
        <v>72698.33</v>
      </c>
    </row>
    <row r="34" spans="1:7" ht="12.75">
      <c r="A34" s="40" t="s">
        <v>191</v>
      </c>
      <c r="B34" s="20" t="s">
        <v>358</v>
      </c>
      <c r="C34" s="18">
        <v>55</v>
      </c>
      <c r="D34" s="19" t="s">
        <v>135</v>
      </c>
      <c r="E34" s="21">
        <v>1532737593</v>
      </c>
      <c r="F34" s="22">
        <v>0.021162</v>
      </c>
      <c r="G34" s="23">
        <v>324359.4</v>
      </c>
    </row>
    <row r="35" spans="1:7" ht="12.75">
      <c r="A35" s="40" t="s">
        <v>191</v>
      </c>
      <c r="B35" s="20" t="s">
        <v>358</v>
      </c>
      <c r="C35" s="18">
        <v>66</v>
      </c>
      <c r="D35" s="19" t="s">
        <v>60</v>
      </c>
      <c r="E35" s="21">
        <v>76172720</v>
      </c>
      <c r="F35" s="22">
        <v>0.021162</v>
      </c>
      <c r="G35" s="23">
        <v>16119.72</v>
      </c>
    </row>
    <row r="36" spans="1:7" ht="12.75">
      <c r="A36" s="40" t="s">
        <v>191</v>
      </c>
      <c r="B36" s="20" t="s">
        <v>358</v>
      </c>
      <c r="C36" s="18">
        <v>78</v>
      </c>
      <c r="D36" s="19" t="s">
        <v>45</v>
      </c>
      <c r="E36" s="21">
        <v>12108936</v>
      </c>
      <c r="F36" s="22">
        <v>0.021162</v>
      </c>
      <c r="G36" s="23">
        <v>2562.52</v>
      </c>
    </row>
    <row r="37" spans="1:7" ht="12.75">
      <c r="A37" s="42"/>
      <c r="B37" s="43" t="s">
        <v>16</v>
      </c>
      <c r="C37" s="24"/>
      <c r="D37" s="25"/>
      <c r="E37" s="26">
        <f>SUM(E33:E36)</f>
        <v>1964549098</v>
      </c>
      <c r="F37" s="32"/>
      <c r="G37" s="28">
        <f>SUM(G33:G36)</f>
        <v>415739.97000000003</v>
      </c>
    </row>
    <row r="38" spans="1:7" ht="12.75">
      <c r="A38" s="40" t="s">
        <v>198</v>
      </c>
      <c r="B38" s="20" t="s">
        <v>367</v>
      </c>
      <c r="C38" s="18">
        <v>55</v>
      </c>
      <c r="D38" s="19" t="s">
        <v>135</v>
      </c>
      <c r="E38" s="21">
        <v>385835268</v>
      </c>
      <c r="F38" s="22">
        <v>0.044831</v>
      </c>
      <c r="G38" s="23">
        <v>172974.35</v>
      </c>
    </row>
    <row r="39" spans="1:7" ht="12.75">
      <c r="A39" s="40" t="s">
        <v>198</v>
      </c>
      <c r="B39" s="20" t="s">
        <v>368</v>
      </c>
      <c r="C39" s="18">
        <v>80</v>
      </c>
      <c r="D39" s="19" t="s">
        <v>46</v>
      </c>
      <c r="E39" s="21">
        <v>10340097</v>
      </c>
      <c r="F39" s="22">
        <v>0.044831</v>
      </c>
      <c r="G39" s="23">
        <v>4635.76</v>
      </c>
    </row>
    <row r="40" spans="1:7" ht="12.75">
      <c r="A40" s="42"/>
      <c r="B40" s="43" t="s">
        <v>16</v>
      </c>
      <c r="C40" s="24"/>
      <c r="D40" s="25"/>
      <c r="E40" s="26">
        <f>SUM(E38:E39)</f>
        <v>396175365</v>
      </c>
      <c r="F40" s="32"/>
      <c r="G40" s="28">
        <f>SUM(G38:G39)</f>
        <v>177610.11000000002</v>
      </c>
    </row>
    <row r="41" spans="1:7" ht="12.75">
      <c r="A41" s="40"/>
      <c r="B41" s="20"/>
      <c r="C41" s="18"/>
      <c r="D41" s="19"/>
      <c r="E41" s="21"/>
      <c r="F41" s="22"/>
      <c r="G41" s="23"/>
    </row>
    <row r="42" spans="1:7" ht="12.75">
      <c r="A42" s="42" t="s">
        <v>199</v>
      </c>
      <c r="B42" s="31" t="s">
        <v>200</v>
      </c>
      <c r="C42" s="24">
        <v>55</v>
      </c>
      <c r="D42" s="25" t="s">
        <v>135</v>
      </c>
      <c r="E42" s="26">
        <v>1542597894</v>
      </c>
      <c r="F42" s="32">
        <v>0.011206</v>
      </c>
      <c r="G42" s="28">
        <v>172865.47</v>
      </c>
    </row>
    <row r="43" spans="1:7" ht="12.75">
      <c r="A43" s="40" t="s">
        <v>199</v>
      </c>
      <c r="B43" s="20" t="s">
        <v>201</v>
      </c>
      <c r="C43" s="18">
        <v>34</v>
      </c>
      <c r="D43" s="19" t="s">
        <v>131</v>
      </c>
      <c r="E43" s="21">
        <v>187371600</v>
      </c>
      <c r="F43" s="22">
        <v>0.063339</v>
      </c>
      <c r="G43" s="23">
        <v>118679.24</v>
      </c>
    </row>
    <row r="44" spans="1:7" ht="12.75">
      <c r="A44" s="40" t="s">
        <v>199</v>
      </c>
      <c r="B44" s="20" t="s">
        <v>201</v>
      </c>
      <c r="C44" s="18">
        <v>55</v>
      </c>
      <c r="D44" s="19" t="s">
        <v>135</v>
      </c>
      <c r="E44" s="21">
        <v>1566258812</v>
      </c>
      <c r="F44" s="22">
        <v>0.063339</v>
      </c>
      <c r="G44" s="23">
        <v>992054.64</v>
      </c>
    </row>
    <row r="45" spans="1:7" ht="12.75">
      <c r="A45" s="40" t="s">
        <v>199</v>
      </c>
      <c r="B45" s="20" t="s">
        <v>201</v>
      </c>
      <c r="C45" s="18">
        <v>66</v>
      </c>
      <c r="D45" s="19" t="s">
        <v>60</v>
      </c>
      <c r="E45" s="21">
        <v>7924210</v>
      </c>
      <c r="F45" s="22">
        <v>0.063339</v>
      </c>
      <c r="G45" s="23">
        <v>5019.13</v>
      </c>
    </row>
    <row r="46" spans="1:7" ht="12.75">
      <c r="A46" s="42"/>
      <c r="B46" s="43" t="s">
        <v>16</v>
      </c>
      <c r="C46" s="24"/>
      <c r="D46" s="25"/>
      <c r="E46" s="26">
        <f>SUM(E43:E45)</f>
        <v>1761554622</v>
      </c>
      <c r="F46" s="32"/>
      <c r="G46" s="28">
        <f>SUM(G43:G45)</f>
        <v>1115753.01</v>
      </c>
    </row>
    <row r="47" spans="1:7" ht="12.75">
      <c r="A47" s="40" t="s">
        <v>199</v>
      </c>
      <c r="B47" s="20" t="s">
        <v>202</v>
      </c>
      <c r="C47" s="18">
        <v>34</v>
      </c>
      <c r="D47" s="19" t="s">
        <v>131</v>
      </c>
      <c r="E47" s="21">
        <v>187371600</v>
      </c>
      <c r="F47" s="22">
        <v>0.033099</v>
      </c>
      <c r="G47" s="23">
        <v>62018.36</v>
      </c>
    </row>
    <row r="48" spans="1:7" ht="12.75">
      <c r="A48" s="40" t="s">
        <v>199</v>
      </c>
      <c r="B48" s="20" t="s">
        <v>202</v>
      </c>
      <c r="C48" s="18">
        <v>55</v>
      </c>
      <c r="D48" s="19" t="s">
        <v>135</v>
      </c>
      <c r="E48" s="21">
        <v>1315032971</v>
      </c>
      <c r="F48" s="22">
        <v>0.033099</v>
      </c>
      <c r="G48" s="23">
        <v>435264.48</v>
      </c>
    </row>
    <row r="49" spans="1:7" ht="12.75">
      <c r="A49" s="40" t="s">
        <v>199</v>
      </c>
      <c r="B49" s="20" t="s">
        <v>202</v>
      </c>
      <c r="C49" s="18">
        <v>66</v>
      </c>
      <c r="D49" s="19" t="s">
        <v>60</v>
      </c>
      <c r="E49" s="21">
        <v>7924210</v>
      </c>
      <c r="F49" s="22">
        <v>0.033099</v>
      </c>
      <c r="G49" s="23">
        <v>2622.83</v>
      </c>
    </row>
    <row r="50" spans="1:7" ht="12.75">
      <c r="A50" s="42"/>
      <c r="B50" s="43" t="s">
        <v>16</v>
      </c>
      <c r="C50" s="24"/>
      <c r="D50" s="25"/>
      <c r="E50" s="26">
        <f>SUM(E47:E49)</f>
        <v>1510328781</v>
      </c>
      <c r="F50" s="32"/>
      <c r="G50" s="28">
        <f>SUM(G47:G49)</f>
        <v>499905.67</v>
      </c>
    </row>
    <row r="53" ht="12.75">
      <c r="G53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81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0">
      <selection activeCell="G57" sqref="G57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203</v>
      </c>
      <c r="B4" s="20" t="s">
        <v>333</v>
      </c>
      <c r="C4" s="18">
        <v>12</v>
      </c>
      <c r="D4" s="19" t="s">
        <v>44</v>
      </c>
      <c r="E4" s="21">
        <v>790074</v>
      </c>
      <c r="F4" s="22">
        <v>0.085</v>
      </c>
      <c r="G4" s="23">
        <v>671.56</v>
      </c>
    </row>
    <row r="5" spans="1:7" ht="12.75">
      <c r="A5" s="40" t="s">
        <v>203</v>
      </c>
      <c r="B5" s="20" t="s">
        <v>333</v>
      </c>
      <c r="C5" s="18">
        <v>55</v>
      </c>
      <c r="D5" s="19" t="s">
        <v>135</v>
      </c>
      <c r="E5" s="21">
        <v>413345057</v>
      </c>
      <c r="F5" s="22">
        <v>0.085</v>
      </c>
      <c r="G5" s="23">
        <v>351343.91</v>
      </c>
    </row>
    <row r="6" spans="1:7" ht="12.75">
      <c r="A6" s="40" t="s">
        <v>203</v>
      </c>
      <c r="B6" s="20" t="s">
        <v>333</v>
      </c>
      <c r="C6" s="18">
        <v>78</v>
      </c>
      <c r="D6" s="19" t="s">
        <v>45</v>
      </c>
      <c r="E6" s="21">
        <v>338087367</v>
      </c>
      <c r="F6" s="22">
        <v>0.085</v>
      </c>
      <c r="G6" s="23">
        <v>287376.76</v>
      </c>
    </row>
    <row r="7" spans="1:7" ht="12.75">
      <c r="A7" s="40" t="s">
        <v>203</v>
      </c>
      <c r="B7" s="20" t="s">
        <v>333</v>
      </c>
      <c r="C7" s="18">
        <v>80</v>
      </c>
      <c r="D7" s="19" t="s">
        <v>46</v>
      </c>
      <c r="E7" s="21">
        <v>9550750</v>
      </c>
      <c r="F7" s="22">
        <v>0.085</v>
      </c>
      <c r="G7" s="23">
        <v>8118.22</v>
      </c>
    </row>
    <row r="8" spans="1:7" ht="12.75">
      <c r="A8" s="42"/>
      <c r="B8" s="43" t="s">
        <v>16</v>
      </c>
      <c r="C8" s="24"/>
      <c r="D8" s="25"/>
      <c r="E8" s="26">
        <f>SUM(E4:E7)</f>
        <v>761773248</v>
      </c>
      <c r="F8" s="32"/>
      <c r="G8" s="28">
        <f>SUM(G4:G7)</f>
        <v>647510.45</v>
      </c>
    </row>
    <row r="9" spans="1:7" ht="12.75">
      <c r="A9" s="40"/>
      <c r="B9" s="20"/>
      <c r="C9" s="18"/>
      <c r="D9" s="19"/>
      <c r="E9" s="21"/>
      <c r="F9" s="22"/>
      <c r="G9" s="23"/>
    </row>
    <row r="10" spans="1:7" ht="12.75">
      <c r="A10" s="42" t="s">
        <v>204</v>
      </c>
      <c r="B10" s="31" t="s">
        <v>205</v>
      </c>
      <c r="C10" s="24">
        <v>56</v>
      </c>
      <c r="D10" s="25" t="s">
        <v>90</v>
      </c>
      <c r="E10" s="26">
        <v>2445276690</v>
      </c>
      <c r="F10" s="32">
        <v>0.047409</v>
      </c>
      <c r="G10" s="28">
        <v>1159303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206</v>
      </c>
      <c r="B12" s="31" t="s">
        <v>207</v>
      </c>
      <c r="C12" s="24">
        <v>56</v>
      </c>
      <c r="D12" s="25" t="s">
        <v>90</v>
      </c>
      <c r="E12" s="26">
        <v>309090826</v>
      </c>
      <c r="F12" s="32">
        <v>0.098039</v>
      </c>
      <c r="G12" s="28">
        <v>303032.2</v>
      </c>
    </row>
    <row r="13" spans="1:7" ht="12.75">
      <c r="A13" s="40"/>
      <c r="B13" s="20"/>
      <c r="C13" s="18"/>
      <c r="D13" s="19"/>
      <c r="E13" s="21"/>
      <c r="F13" s="22"/>
      <c r="G13" s="23"/>
    </row>
    <row r="14" spans="1:7" ht="12.75">
      <c r="A14" s="42" t="s">
        <v>359</v>
      </c>
      <c r="B14" s="31" t="s">
        <v>360</v>
      </c>
      <c r="C14" s="24">
        <v>56</v>
      </c>
      <c r="D14" s="25" t="s">
        <v>90</v>
      </c>
      <c r="E14" s="26">
        <v>283669647</v>
      </c>
      <c r="F14" s="32">
        <v>0.211643</v>
      </c>
      <c r="G14" s="28">
        <v>600369.88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208</v>
      </c>
      <c r="B16" s="31" t="s">
        <v>209</v>
      </c>
      <c r="C16" s="24">
        <v>56</v>
      </c>
      <c r="D16" s="25" t="s">
        <v>90</v>
      </c>
      <c r="E16" s="26">
        <v>237061703</v>
      </c>
      <c r="F16" s="32">
        <v>0.051702</v>
      </c>
      <c r="G16" s="28">
        <v>122567.02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210</v>
      </c>
      <c r="B18" s="31" t="s">
        <v>211</v>
      </c>
      <c r="C18" s="24">
        <v>56</v>
      </c>
      <c r="D18" s="25" t="s">
        <v>90</v>
      </c>
      <c r="E18" s="26">
        <v>415310320</v>
      </c>
      <c r="F18" s="32">
        <v>0.042521</v>
      </c>
      <c r="G18" s="28">
        <v>176596.22</v>
      </c>
    </row>
    <row r="19" spans="1:7" ht="12.75">
      <c r="A19" s="40" t="s">
        <v>212</v>
      </c>
      <c r="B19" s="20" t="s">
        <v>213</v>
      </c>
      <c r="C19" s="18">
        <v>43</v>
      </c>
      <c r="D19" s="19" t="s">
        <v>159</v>
      </c>
      <c r="E19" s="21">
        <v>13078925</v>
      </c>
      <c r="F19" s="22">
        <v>0.017835</v>
      </c>
      <c r="G19" s="23">
        <v>2332.63</v>
      </c>
    </row>
    <row r="20" spans="1:7" ht="12.75">
      <c r="A20" s="40" t="s">
        <v>212</v>
      </c>
      <c r="B20" s="20" t="s">
        <v>213</v>
      </c>
      <c r="C20" s="18">
        <v>56</v>
      </c>
      <c r="D20" s="19" t="s">
        <v>90</v>
      </c>
      <c r="E20" s="21">
        <v>414204290</v>
      </c>
      <c r="F20" s="22">
        <v>0.017835</v>
      </c>
      <c r="G20" s="23">
        <v>73875.64</v>
      </c>
    </row>
    <row r="21" spans="1:7" ht="12.75">
      <c r="A21" s="40" t="s">
        <v>212</v>
      </c>
      <c r="B21" s="20" t="s">
        <v>213</v>
      </c>
      <c r="C21" s="18">
        <v>68</v>
      </c>
      <c r="D21" s="19" t="s">
        <v>97</v>
      </c>
      <c r="E21" s="21">
        <v>83784589</v>
      </c>
      <c r="F21" s="22">
        <v>0.017835</v>
      </c>
      <c r="G21" s="23">
        <v>14943</v>
      </c>
    </row>
    <row r="22" spans="1:7" ht="12.75">
      <c r="A22" s="42"/>
      <c r="B22" s="43" t="s">
        <v>16</v>
      </c>
      <c r="C22" s="24"/>
      <c r="D22" s="25"/>
      <c r="E22" s="26">
        <f>SUM(E19:E21)</f>
        <v>511067804</v>
      </c>
      <c r="F22" s="32"/>
      <c r="G22" s="28">
        <f>SUM(G19:G21)</f>
        <v>91151.27</v>
      </c>
    </row>
    <row r="23" spans="1:7" ht="12.75">
      <c r="A23" s="40" t="s">
        <v>214</v>
      </c>
      <c r="B23" s="20" t="s">
        <v>215</v>
      </c>
      <c r="C23" s="18">
        <v>59</v>
      </c>
      <c r="D23" s="19" t="s">
        <v>216</v>
      </c>
      <c r="E23" s="21">
        <v>707607525</v>
      </c>
      <c r="F23" s="22">
        <v>0.031145</v>
      </c>
      <c r="G23" s="23">
        <v>220388.6</v>
      </c>
    </row>
    <row r="24" spans="1:7" ht="12.75">
      <c r="A24" s="40" t="s">
        <v>214</v>
      </c>
      <c r="B24" s="20" t="s">
        <v>215</v>
      </c>
      <c r="C24" s="18">
        <v>71</v>
      </c>
      <c r="D24" s="19" t="s">
        <v>49</v>
      </c>
      <c r="E24" s="21">
        <v>21071266</v>
      </c>
      <c r="F24" s="22">
        <v>0.031145</v>
      </c>
      <c r="G24" s="23">
        <v>6562.67</v>
      </c>
    </row>
    <row r="25" spans="1:7" ht="12.75">
      <c r="A25" s="40" t="s">
        <v>214</v>
      </c>
      <c r="B25" s="20" t="s">
        <v>215</v>
      </c>
      <c r="C25" s="18">
        <v>84</v>
      </c>
      <c r="D25" s="19" t="s">
        <v>71</v>
      </c>
      <c r="E25" s="21">
        <v>56516112</v>
      </c>
      <c r="F25" s="22">
        <v>0.031145</v>
      </c>
      <c r="G25" s="23">
        <v>17602.03</v>
      </c>
    </row>
    <row r="26" spans="1:7" ht="12.75">
      <c r="A26" s="42"/>
      <c r="B26" s="43" t="s">
        <v>16</v>
      </c>
      <c r="C26" s="24"/>
      <c r="D26" s="25"/>
      <c r="E26" s="26">
        <f>SUM(E23:E25)</f>
        <v>785194903</v>
      </c>
      <c r="F26" s="32"/>
      <c r="G26" s="28">
        <f>SUM(G23:G25)</f>
        <v>244553.30000000002</v>
      </c>
    </row>
    <row r="27" spans="1:7" ht="12.75">
      <c r="A27" s="40" t="s">
        <v>217</v>
      </c>
      <c r="B27" s="20" t="s">
        <v>218</v>
      </c>
      <c r="C27" s="18">
        <v>59</v>
      </c>
      <c r="D27" s="19" t="s">
        <v>216</v>
      </c>
      <c r="E27" s="21">
        <v>2156365181</v>
      </c>
      <c r="F27" s="22">
        <v>0.03111</v>
      </c>
      <c r="G27" s="23">
        <v>670862.02</v>
      </c>
    </row>
    <row r="28" spans="1:7" ht="12.75">
      <c r="A28" s="40" t="s">
        <v>217</v>
      </c>
      <c r="B28" s="20" t="s">
        <v>218</v>
      </c>
      <c r="C28" s="18">
        <v>70</v>
      </c>
      <c r="D28" s="19" t="s">
        <v>219</v>
      </c>
      <c r="E28" s="21">
        <v>44524971</v>
      </c>
      <c r="F28" s="22">
        <v>0.03111</v>
      </c>
      <c r="G28" s="23">
        <v>13851.65</v>
      </c>
    </row>
    <row r="29" spans="1:7" ht="12.75">
      <c r="A29" s="40" t="s">
        <v>217</v>
      </c>
      <c r="B29" s="20" t="s">
        <v>218</v>
      </c>
      <c r="C29" s="18">
        <v>84</v>
      </c>
      <c r="D29" s="19" t="s">
        <v>71</v>
      </c>
      <c r="E29" s="21">
        <v>318392325</v>
      </c>
      <c r="F29" s="22">
        <v>0.03111</v>
      </c>
      <c r="G29" s="23">
        <v>99052.01</v>
      </c>
    </row>
    <row r="30" spans="1:7" ht="12.75">
      <c r="A30" s="40" t="s">
        <v>217</v>
      </c>
      <c r="B30" s="20" t="s">
        <v>218</v>
      </c>
      <c r="C30" s="18">
        <v>90</v>
      </c>
      <c r="D30" s="19" t="s">
        <v>65</v>
      </c>
      <c r="E30" s="21">
        <v>108509807</v>
      </c>
      <c r="F30" s="22">
        <v>0.03111</v>
      </c>
      <c r="G30" s="23">
        <v>33757.49</v>
      </c>
    </row>
    <row r="31" spans="1:7" ht="12.75">
      <c r="A31" s="42"/>
      <c r="B31" s="43" t="s">
        <v>16</v>
      </c>
      <c r="C31" s="24"/>
      <c r="D31" s="25"/>
      <c r="E31" s="26">
        <f>SUM(E27:E30)</f>
        <v>2627792284</v>
      </c>
      <c r="F31" s="32"/>
      <c r="G31" s="28">
        <f>SUM(G27:G30)</f>
        <v>817523.17</v>
      </c>
    </row>
    <row r="32" spans="1:7" ht="12.75">
      <c r="A32" s="40" t="s">
        <v>217</v>
      </c>
      <c r="B32" s="20" t="s">
        <v>220</v>
      </c>
      <c r="C32" s="18">
        <v>59</v>
      </c>
      <c r="D32" s="19" t="s">
        <v>216</v>
      </c>
      <c r="E32" s="21">
        <v>1733801149</v>
      </c>
      <c r="F32" s="22">
        <v>0.053529</v>
      </c>
      <c r="G32" s="23">
        <v>928102.74</v>
      </c>
    </row>
    <row r="33" spans="1:7" ht="12.75">
      <c r="A33" s="40" t="s">
        <v>217</v>
      </c>
      <c r="B33" s="20" t="s">
        <v>220</v>
      </c>
      <c r="C33" s="18">
        <v>70</v>
      </c>
      <c r="D33" s="19" t="s">
        <v>219</v>
      </c>
      <c r="E33" s="21">
        <v>4476597</v>
      </c>
      <c r="F33" s="22">
        <v>0.053529</v>
      </c>
      <c r="G33" s="23">
        <v>2396.33</v>
      </c>
    </row>
    <row r="34" spans="1:7" ht="12.75">
      <c r="A34" s="40" t="s">
        <v>217</v>
      </c>
      <c r="B34" s="20" t="s">
        <v>220</v>
      </c>
      <c r="C34" s="18">
        <v>84</v>
      </c>
      <c r="D34" s="19" t="s">
        <v>71</v>
      </c>
      <c r="E34" s="21">
        <v>306595434</v>
      </c>
      <c r="F34" s="22">
        <v>0.053529</v>
      </c>
      <c r="G34" s="23">
        <v>164117.9</v>
      </c>
    </row>
    <row r="35" spans="1:7" ht="12.75">
      <c r="A35" s="40" t="s">
        <v>217</v>
      </c>
      <c r="B35" s="20" t="s">
        <v>220</v>
      </c>
      <c r="C35" s="18">
        <v>90</v>
      </c>
      <c r="D35" s="19" t="s">
        <v>65</v>
      </c>
      <c r="E35" s="21">
        <v>108509807</v>
      </c>
      <c r="F35" s="22">
        <v>0.053529</v>
      </c>
      <c r="G35" s="23">
        <v>58084.36</v>
      </c>
    </row>
    <row r="36" spans="1:7" ht="12.75">
      <c r="A36" s="42"/>
      <c r="B36" s="43" t="s">
        <v>16</v>
      </c>
      <c r="C36" s="24"/>
      <c r="D36" s="25"/>
      <c r="E36" s="26">
        <f>SUM(E32:E35)</f>
        <v>2153382987</v>
      </c>
      <c r="F36" s="32"/>
      <c r="G36" s="28">
        <f>SUM(G32:G35)</f>
        <v>1152701.33</v>
      </c>
    </row>
    <row r="37" spans="1:7" ht="12.75">
      <c r="A37" s="40" t="s">
        <v>221</v>
      </c>
      <c r="B37" s="20" t="s">
        <v>223</v>
      </c>
      <c r="C37" s="18">
        <v>59</v>
      </c>
      <c r="D37" s="19" t="s">
        <v>216</v>
      </c>
      <c r="E37" s="21">
        <v>583275373</v>
      </c>
      <c r="F37" s="22">
        <v>0.056418</v>
      </c>
      <c r="G37" s="23">
        <v>329075.62</v>
      </c>
    </row>
    <row r="38" spans="1:7" ht="12.75">
      <c r="A38" s="40" t="s">
        <v>221</v>
      </c>
      <c r="B38" s="20" t="s">
        <v>223</v>
      </c>
      <c r="C38" s="18">
        <v>70</v>
      </c>
      <c r="D38" s="19" t="s">
        <v>219</v>
      </c>
      <c r="E38" s="21">
        <v>10812642</v>
      </c>
      <c r="F38" s="22">
        <v>0.056418</v>
      </c>
      <c r="G38" s="23">
        <v>6100.3</v>
      </c>
    </row>
    <row r="39" spans="1:7" ht="12.75">
      <c r="A39" s="42"/>
      <c r="B39" s="43" t="s">
        <v>16</v>
      </c>
      <c r="C39" s="24"/>
      <c r="D39" s="25"/>
      <c r="E39" s="26">
        <f>SUM(E37:E38)</f>
        <v>594088015</v>
      </c>
      <c r="F39" s="32"/>
      <c r="G39" s="28">
        <f>SUM(G37:G38)</f>
        <v>335175.92</v>
      </c>
    </row>
    <row r="40" spans="1:7" ht="12.75">
      <c r="A40" s="40" t="s">
        <v>221</v>
      </c>
      <c r="B40" s="20" t="s">
        <v>222</v>
      </c>
      <c r="C40" s="18">
        <v>59</v>
      </c>
      <c r="D40" s="19" t="s">
        <v>216</v>
      </c>
      <c r="E40" s="21">
        <v>535730670</v>
      </c>
      <c r="F40" s="22">
        <v>0.030215</v>
      </c>
      <c r="G40" s="23">
        <v>161874.04</v>
      </c>
    </row>
    <row r="41" spans="1:7" ht="12.75">
      <c r="A41" s="40" t="s">
        <v>221</v>
      </c>
      <c r="B41" s="20" t="s">
        <v>222</v>
      </c>
      <c r="C41" s="18">
        <v>70</v>
      </c>
      <c r="D41" s="19" t="s">
        <v>219</v>
      </c>
      <c r="E41" s="21">
        <v>10812642</v>
      </c>
      <c r="F41" s="22">
        <v>0.030215</v>
      </c>
      <c r="G41" s="23">
        <v>3267.03</v>
      </c>
    </row>
    <row r="42" spans="1:7" ht="12.75">
      <c r="A42" s="42"/>
      <c r="B42" s="43" t="s">
        <v>16</v>
      </c>
      <c r="C42" s="24"/>
      <c r="D42" s="25"/>
      <c r="E42" s="26">
        <f>SUM(E40:E41)</f>
        <v>546543312</v>
      </c>
      <c r="F42" s="32"/>
      <c r="G42" s="28">
        <f>SUM(G40:G41)</f>
        <v>165141.07</v>
      </c>
    </row>
    <row r="43" spans="1:7" ht="12.75">
      <c r="A43" s="40" t="s">
        <v>375</v>
      </c>
      <c r="B43" s="20" t="s">
        <v>376</v>
      </c>
      <c r="C43" s="18">
        <v>6</v>
      </c>
      <c r="D43" s="19" t="s">
        <v>138</v>
      </c>
      <c r="E43" s="21">
        <v>97955399</v>
      </c>
      <c r="F43" s="22">
        <v>0.096382</v>
      </c>
      <c r="G43" s="23">
        <v>94411.52</v>
      </c>
    </row>
    <row r="44" spans="1:7" ht="12.75">
      <c r="A44" s="40" t="s">
        <v>375</v>
      </c>
      <c r="B44" s="20" t="s">
        <v>376</v>
      </c>
      <c r="C44" s="18">
        <v>71</v>
      </c>
      <c r="D44" s="19" t="s">
        <v>49</v>
      </c>
      <c r="E44" s="21">
        <v>246112892</v>
      </c>
      <c r="F44" s="22">
        <v>0.096382</v>
      </c>
      <c r="G44" s="23">
        <v>237208.87</v>
      </c>
    </row>
    <row r="45" spans="1:7" ht="12.75">
      <c r="A45" s="40" t="s">
        <v>375</v>
      </c>
      <c r="B45" s="20" t="s">
        <v>377</v>
      </c>
      <c r="C45" s="18">
        <v>59</v>
      </c>
      <c r="D45" s="19" t="s">
        <v>216</v>
      </c>
      <c r="E45" s="21">
        <v>279734567</v>
      </c>
      <c r="F45" s="22">
        <v>0.096382</v>
      </c>
      <c r="G45" s="23">
        <v>269615.4</v>
      </c>
    </row>
    <row r="46" spans="1:7" ht="12.75">
      <c r="A46" s="42"/>
      <c r="B46" s="43" t="s">
        <v>16</v>
      </c>
      <c r="C46" s="24"/>
      <c r="D46" s="25"/>
      <c r="E46" s="26">
        <f>SUM(E43:E45)</f>
        <v>623802858</v>
      </c>
      <c r="F46" s="32"/>
      <c r="G46" s="28">
        <f>SUM(G43:G45)</f>
        <v>601235.79</v>
      </c>
    </row>
    <row r="47" spans="1:7" ht="12.75">
      <c r="A47" s="40" t="s">
        <v>361</v>
      </c>
      <c r="B47" s="20" t="s">
        <v>362</v>
      </c>
      <c r="C47" s="18">
        <v>2</v>
      </c>
      <c r="D47" s="19" t="s">
        <v>10</v>
      </c>
      <c r="E47" s="21">
        <v>249988061</v>
      </c>
      <c r="F47" s="22">
        <v>0.161161</v>
      </c>
      <c r="G47" s="23">
        <v>402883.5</v>
      </c>
    </row>
    <row r="48" spans="1:7" ht="12.75">
      <c r="A48" s="40" t="s">
        <v>361</v>
      </c>
      <c r="B48" s="20" t="s">
        <v>362</v>
      </c>
      <c r="C48" s="18">
        <v>6</v>
      </c>
      <c r="D48" s="19" t="s">
        <v>138</v>
      </c>
      <c r="E48" s="21">
        <v>30715282</v>
      </c>
      <c r="F48" s="22">
        <v>0.161161</v>
      </c>
      <c r="G48" s="23">
        <v>49501.1</v>
      </c>
    </row>
    <row r="49" spans="1:7" ht="12.75">
      <c r="A49" s="40" t="s">
        <v>361</v>
      </c>
      <c r="B49" s="20" t="s">
        <v>362</v>
      </c>
      <c r="C49" s="18">
        <v>59</v>
      </c>
      <c r="D49" s="19" t="s">
        <v>216</v>
      </c>
      <c r="E49" s="21">
        <v>319541760</v>
      </c>
      <c r="F49" s="22">
        <v>0.161161</v>
      </c>
      <c r="G49" s="23">
        <v>514978.74</v>
      </c>
    </row>
    <row r="50" spans="1:7" ht="12.75">
      <c r="A50" s="40" t="s">
        <v>361</v>
      </c>
      <c r="B50" s="20" t="s">
        <v>362</v>
      </c>
      <c r="C50" s="18">
        <v>70</v>
      </c>
      <c r="D50" s="19" t="s">
        <v>219</v>
      </c>
      <c r="E50" s="21">
        <v>89247411</v>
      </c>
      <c r="F50" s="22">
        <v>0.161161</v>
      </c>
      <c r="G50" s="23">
        <v>143832.08</v>
      </c>
    </row>
    <row r="51" spans="1:7" ht="12.75">
      <c r="A51" s="42"/>
      <c r="B51" s="43" t="s">
        <v>16</v>
      </c>
      <c r="C51" s="24"/>
      <c r="D51" s="25"/>
      <c r="E51" s="26">
        <f>SUM(E47:E50)</f>
        <v>689492514</v>
      </c>
      <c r="F51" s="32"/>
      <c r="G51" s="28">
        <f>SUM(G47:G50)</f>
        <v>1111195.42</v>
      </c>
    </row>
    <row r="52" spans="1:7" ht="12.75">
      <c r="A52" s="40" t="s">
        <v>224</v>
      </c>
      <c r="B52" s="20" t="s">
        <v>225</v>
      </c>
      <c r="C52" s="18">
        <v>41</v>
      </c>
      <c r="D52" s="19" t="s">
        <v>156</v>
      </c>
      <c r="E52" s="21">
        <v>90981854</v>
      </c>
      <c r="F52" s="22">
        <v>0.041016</v>
      </c>
      <c r="G52" s="23">
        <v>37317.04</v>
      </c>
    </row>
    <row r="53" spans="1:7" ht="12.75">
      <c r="A53" s="40" t="s">
        <v>224</v>
      </c>
      <c r="B53" s="20" t="s">
        <v>225</v>
      </c>
      <c r="C53" s="18">
        <v>61</v>
      </c>
      <c r="D53" s="19" t="s">
        <v>148</v>
      </c>
      <c r="E53" s="21">
        <v>893777031</v>
      </c>
      <c r="F53" s="22">
        <v>0.041016</v>
      </c>
      <c r="G53" s="23">
        <v>366592.07</v>
      </c>
    </row>
    <row r="54" spans="1:7" ht="12.75">
      <c r="A54" s="42"/>
      <c r="B54" s="43" t="s">
        <v>16</v>
      </c>
      <c r="C54" s="24"/>
      <c r="D54" s="25"/>
      <c r="E54" s="26">
        <f>SUM(E52:E53)</f>
        <v>984758885</v>
      </c>
      <c r="F54" s="32"/>
      <c r="G54" s="28">
        <f>SUM(G52:G53)</f>
        <v>403909.11</v>
      </c>
    </row>
    <row r="57" ht="12.75">
      <c r="G57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 82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2019-2020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2019</v>
      </c>
      <c r="F2" s="8" t="s">
        <v>13</v>
      </c>
      <c r="G2" s="7">
        <f>'table 14 pg1'!$G$2</f>
        <v>2019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226</v>
      </c>
      <c r="B4" s="20" t="s">
        <v>227</v>
      </c>
      <c r="C4" s="18">
        <v>4</v>
      </c>
      <c r="D4" s="19" t="s">
        <v>228</v>
      </c>
      <c r="E4" s="21">
        <v>5972036</v>
      </c>
      <c r="F4" s="22">
        <v>0.06931</v>
      </c>
      <c r="G4" s="23">
        <v>4139.26</v>
      </c>
    </row>
    <row r="5" spans="1:7" ht="12.75">
      <c r="A5" s="40" t="s">
        <v>226</v>
      </c>
      <c r="B5" s="20" t="s">
        <v>227</v>
      </c>
      <c r="C5" s="18">
        <v>7</v>
      </c>
      <c r="D5" s="19" t="s">
        <v>229</v>
      </c>
      <c r="E5" s="21">
        <v>309126</v>
      </c>
      <c r="F5" s="22">
        <v>0.06931</v>
      </c>
      <c r="G5" s="23">
        <v>214.26</v>
      </c>
    </row>
    <row r="6" spans="1:7" ht="12.75">
      <c r="A6" s="40" t="s">
        <v>226</v>
      </c>
      <c r="B6" s="20" t="s">
        <v>227</v>
      </c>
      <c r="C6" s="18">
        <v>62</v>
      </c>
      <c r="D6" s="19" t="s">
        <v>230</v>
      </c>
      <c r="E6" s="21">
        <v>240822415</v>
      </c>
      <c r="F6" s="22">
        <v>0.06931</v>
      </c>
      <c r="G6" s="23">
        <v>166914.48</v>
      </c>
    </row>
    <row r="7" spans="1:7" ht="12.75">
      <c r="A7" s="40" t="s">
        <v>226</v>
      </c>
      <c r="B7" s="20" t="s">
        <v>227</v>
      </c>
      <c r="C7" s="18">
        <v>79</v>
      </c>
      <c r="D7" s="19" t="s">
        <v>231</v>
      </c>
      <c r="E7" s="21">
        <v>60663407</v>
      </c>
      <c r="F7" s="22">
        <v>0.06931</v>
      </c>
      <c r="G7" s="23">
        <v>42045.86</v>
      </c>
    </row>
    <row r="8" spans="1:7" ht="12.75">
      <c r="A8" s="42"/>
      <c r="B8" s="43" t="s">
        <v>16</v>
      </c>
      <c r="C8" s="24"/>
      <c r="D8" s="25"/>
      <c r="E8" s="26">
        <f>SUM(E4:E7)</f>
        <v>307766984</v>
      </c>
      <c r="F8" s="32"/>
      <c r="G8" s="28">
        <f>SUM(G4:G7)</f>
        <v>213313.86</v>
      </c>
    </row>
    <row r="9" spans="1:7" ht="12.75">
      <c r="A9" s="40" t="s">
        <v>334</v>
      </c>
      <c r="B9" s="20" t="s">
        <v>335</v>
      </c>
      <c r="C9" s="18">
        <v>7</v>
      </c>
      <c r="D9" s="19" t="s">
        <v>229</v>
      </c>
      <c r="E9" s="21">
        <v>9124513</v>
      </c>
      <c r="F9" s="22">
        <v>0.094211</v>
      </c>
      <c r="G9" s="23">
        <v>8596.32</v>
      </c>
    </row>
    <row r="10" spans="1:7" ht="12.75">
      <c r="A10" s="40" t="s">
        <v>334</v>
      </c>
      <c r="B10" s="20" t="s">
        <v>335</v>
      </c>
      <c r="C10" s="18">
        <v>62</v>
      </c>
      <c r="D10" s="19" t="s">
        <v>230</v>
      </c>
      <c r="E10" s="21">
        <v>602029170</v>
      </c>
      <c r="F10" s="22">
        <v>0.094211</v>
      </c>
      <c r="G10" s="23">
        <v>567178.89</v>
      </c>
    </row>
    <row r="11" spans="1:7" ht="12.75">
      <c r="A11" s="42"/>
      <c r="B11" s="43" t="s">
        <v>16</v>
      </c>
      <c r="C11" s="24"/>
      <c r="D11" s="25"/>
      <c r="E11" s="26">
        <f>SUM(E9:E10)</f>
        <v>611153683</v>
      </c>
      <c r="F11" s="32"/>
      <c r="G11" s="28">
        <f>SUM(G9:G10)</f>
        <v>575775.21</v>
      </c>
    </row>
    <row r="12" spans="1:7" ht="12.75">
      <c r="A12" s="40" t="s">
        <v>232</v>
      </c>
      <c r="B12" s="20" t="s">
        <v>233</v>
      </c>
      <c r="C12" s="18">
        <v>49</v>
      </c>
      <c r="D12" s="19" t="s">
        <v>134</v>
      </c>
      <c r="E12" s="21">
        <v>51636707</v>
      </c>
      <c r="F12" s="22">
        <v>0.015856</v>
      </c>
      <c r="G12" s="23">
        <v>8187.74</v>
      </c>
    </row>
    <row r="13" spans="1:7" ht="12.75">
      <c r="A13" s="40" t="s">
        <v>232</v>
      </c>
      <c r="B13" s="20" t="s">
        <v>233</v>
      </c>
      <c r="C13" s="18">
        <v>64</v>
      </c>
      <c r="D13" s="19" t="s">
        <v>175</v>
      </c>
      <c r="E13" s="21">
        <v>394540856</v>
      </c>
      <c r="F13" s="22">
        <v>0.015856</v>
      </c>
      <c r="G13" s="23">
        <v>62561</v>
      </c>
    </row>
    <row r="14" spans="1:7" ht="12.75">
      <c r="A14" s="40" t="s">
        <v>232</v>
      </c>
      <c r="B14" s="20" t="s">
        <v>233</v>
      </c>
      <c r="C14" s="18">
        <v>66</v>
      </c>
      <c r="D14" s="19" t="s">
        <v>60</v>
      </c>
      <c r="E14" s="21">
        <v>7945323</v>
      </c>
      <c r="F14" s="22">
        <v>0.015856</v>
      </c>
      <c r="G14" s="23">
        <v>1259.84</v>
      </c>
    </row>
    <row r="15" spans="1:7" ht="12.75">
      <c r="A15" s="40" t="s">
        <v>232</v>
      </c>
      <c r="B15" s="20" t="s">
        <v>233</v>
      </c>
      <c r="C15" s="18">
        <v>67</v>
      </c>
      <c r="D15" s="19" t="s">
        <v>132</v>
      </c>
      <c r="E15" s="21">
        <v>434250</v>
      </c>
      <c r="F15" s="22">
        <v>0.015856</v>
      </c>
      <c r="G15" s="23">
        <v>68.86</v>
      </c>
    </row>
    <row r="16" spans="1:7" ht="12.75">
      <c r="A16" s="40" t="s">
        <v>232</v>
      </c>
      <c r="B16" s="20" t="s">
        <v>233</v>
      </c>
      <c r="C16" s="18">
        <v>74</v>
      </c>
      <c r="D16" s="19" t="s">
        <v>234</v>
      </c>
      <c r="E16" s="21">
        <v>772969</v>
      </c>
      <c r="F16" s="22">
        <v>0.015856</v>
      </c>
      <c r="G16" s="23">
        <v>122.57</v>
      </c>
    </row>
    <row r="17" spans="1:7" ht="12.75">
      <c r="A17" s="42"/>
      <c r="B17" s="43" t="s">
        <v>16</v>
      </c>
      <c r="C17" s="24"/>
      <c r="D17" s="25"/>
      <c r="E17" s="26">
        <f>SUM(E12:E16)</f>
        <v>455330105</v>
      </c>
      <c r="F17" s="32"/>
      <c r="G17" s="28">
        <f>SUM(G12:G16)</f>
        <v>72200.01000000001</v>
      </c>
    </row>
    <row r="18" spans="1:7" ht="12.75">
      <c r="A18" s="40" t="s">
        <v>232</v>
      </c>
      <c r="B18" s="20" t="s">
        <v>235</v>
      </c>
      <c r="C18" s="18">
        <v>49</v>
      </c>
      <c r="D18" s="19" t="s">
        <v>134</v>
      </c>
      <c r="E18" s="21">
        <v>43626553</v>
      </c>
      <c r="F18" s="22">
        <v>0.035815</v>
      </c>
      <c r="G18" s="23">
        <v>15625.02</v>
      </c>
    </row>
    <row r="19" spans="1:7" ht="12.75">
      <c r="A19" s="40" t="s">
        <v>232</v>
      </c>
      <c r="B19" s="20" t="s">
        <v>235</v>
      </c>
      <c r="C19" s="18">
        <v>64</v>
      </c>
      <c r="D19" s="19" t="s">
        <v>175</v>
      </c>
      <c r="E19" s="21">
        <v>388216990</v>
      </c>
      <c r="F19" s="22">
        <v>0.035815</v>
      </c>
      <c r="G19" s="23">
        <v>139042.94</v>
      </c>
    </row>
    <row r="20" spans="1:7" ht="12.75">
      <c r="A20" s="40" t="s">
        <v>232</v>
      </c>
      <c r="B20" s="20" t="s">
        <v>235</v>
      </c>
      <c r="C20" s="18">
        <v>66</v>
      </c>
      <c r="D20" s="19" t="s">
        <v>60</v>
      </c>
      <c r="E20" s="21">
        <v>7945323</v>
      </c>
      <c r="F20" s="22">
        <v>0.035815</v>
      </c>
      <c r="G20" s="23">
        <v>2845.68</v>
      </c>
    </row>
    <row r="21" spans="1:7" ht="12.75">
      <c r="A21" s="40" t="s">
        <v>232</v>
      </c>
      <c r="B21" s="20" t="s">
        <v>235</v>
      </c>
      <c r="C21" s="18">
        <v>74</v>
      </c>
      <c r="D21" s="19" t="s">
        <v>234</v>
      </c>
      <c r="E21" s="21">
        <v>772969</v>
      </c>
      <c r="F21" s="22">
        <v>0.035815</v>
      </c>
      <c r="G21" s="23">
        <v>276.84</v>
      </c>
    </row>
    <row r="22" spans="1:7" ht="12.75">
      <c r="A22" s="42"/>
      <c r="B22" s="43" t="s">
        <v>16</v>
      </c>
      <c r="C22" s="24"/>
      <c r="D22" s="25"/>
      <c r="E22" s="26">
        <f>SUM(E18:E21)</f>
        <v>440561835</v>
      </c>
      <c r="F22" s="32"/>
      <c r="G22" s="28">
        <f>SUM(G18:G21)</f>
        <v>157790.47999999998</v>
      </c>
    </row>
    <row r="23" spans="1:7" ht="12.75">
      <c r="A23" s="40"/>
      <c r="B23" s="20"/>
      <c r="C23" s="18"/>
      <c r="D23" s="19"/>
      <c r="E23" s="21"/>
      <c r="F23" s="22"/>
      <c r="G23" s="23"/>
    </row>
    <row r="24" spans="1:7" ht="12.75">
      <c r="A24" s="42" t="s">
        <v>236</v>
      </c>
      <c r="B24" s="31" t="s">
        <v>237</v>
      </c>
      <c r="C24" s="24">
        <v>64</v>
      </c>
      <c r="D24" s="25" t="s">
        <v>175</v>
      </c>
      <c r="E24" s="26">
        <v>569921899</v>
      </c>
      <c r="F24" s="32">
        <v>0.053305</v>
      </c>
      <c r="G24" s="28">
        <v>303803.76</v>
      </c>
    </row>
    <row r="25" spans="1:7" ht="12.75">
      <c r="A25" s="40" t="s">
        <v>238</v>
      </c>
      <c r="B25" s="20" t="s">
        <v>239</v>
      </c>
      <c r="C25" s="18">
        <v>65</v>
      </c>
      <c r="D25" s="19" t="s">
        <v>240</v>
      </c>
      <c r="E25" s="21">
        <v>359066289</v>
      </c>
      <c r="F25" s="22">
        <v>0.099782</v>
      </c>
      <c r="G25" s="23">
        <v>358284.03</v>
      </c>
    </row>
    <row r="26" spans="1:7" ht="12.75">
      <c r="A26" s="40" t="s">
        <v>238</v>
      </c>
      <c r="B26" s="20" t="s">
        <v>239</v>
      </c>
      <c r="C26" s="18">
        <v>85</v>
      </c>
      <c r="D26" s="19" t="s">
        <v>241</v>
      </c>
      <c r="E26" s="21">
        <v>633042</v>
      </c>
      <c r="F26" s="22">
        <v>0.099782</v>
      </c>
      <c r="G26" s="23">
        <v>631.66</v>
      </c>
    </row>
    <row r="27" spans="1:7" ht="12.75">
      <c r="A27" s="40" t="s">
        <v>238</v>
      </c>
      <c r="B27" s="20" t="s">
        <v>239</v>
      </c>
      <c r="C27" s="18">
        <v>91</v>
      </c>
      <c r="D27" s="19" t="s">
        <v>242</v>
      </c>
      <c r="E27" s="21">
        <v>141355544</v>
      </c>
      <c r="F27" s="22">
        <v>0.099782</v>
      </c>
      <c r="G27" s="23">
        <v>141047.62</v>
      </c>
    </row>
    <row r="28" spans="1:7" ht="12.75">
      <c r="A28" s="42"/>
      <c r="B28" s="43" t="s">
        <v>16</v>
      </c>
      <c r="C28" s="24"/>
      <c r="D28" s="25"/>
      <c r="E28" s="26">
        <f>SUM(E25:E27)</f>
        <v>501054875</v>
      </c>
      <c r="F28" s="32"/>
      <c r="G28" s="28">
        <f>SUM(G25:G27)</f>
        <v>499963.31</v>
      </c>
    </row>
    <row r="29" spans="1:7" ht="12.75">
      <c r="A29" s="40" t="s">
        <v>243</v>
      </c>
      <c r="B29" s="20" t="s">
        <v>244</v>
      </c>
      <c r="C29" s="18">
        <v>13</v>
      </c>
      <c r="D29" s="19" t="s">
        <v>52</v>
      </c>
      <c r="E29" s="21">
        <v>55249794</v>
      </c>
      <c r="F29" s="22">
        <v>0.082854</v>
      </c>
      <c r="G29" s="23">
        <v>45776.71</v>
      </c>
    </row>
    <row r="30" spans="1:7" ht="12.75">
      <c r="A30" s="40" t="s">
        <v>243</v>
      </c>
      <c r="B30" s="20" t="s">
        <v>244</v>
      </c>
      <c r="C30" s="18">
        <v>49</v>
      </c>
      <c r="D30" s="19" t="s">
        <v>134</v>
      </c>
      <c r="E30" s="21">
        <v>1530711</v>
      </c>
      <c r="F30" s="22">
        <v>0.082854</v>
      </c>
      <c r="G30" s="23">
        <v>1268.24</v>
      </c>
    </row>
    <row r="31" spans="1:7" ht="12.75">
      <c r="A31" s="40" t="s">
        <v>243</v>
      </c>
      <c r="B31" s="20" t="s">
        <v>244</v>
      </c>
      <c r="C31" s="18">
        <v>66</v>
      </c>
      <c r="D31" s="19" t="s">
        <v>60</v>
      </c>
      <c r="E31" s="21">
        <v>796591286</v>
      </c>
      <c r="F31" s="22">
        <v>0.082854</v>
      </c>
      <c r="G31" s="23">
        <v>660008.25</v>
      </c>
    </row>
    <row r="32" spans="1:7" ht="12.75">
      <c r="A32" s="42"/>
      <c r="B32" s="43" t="s">
        <v>16</v>
      </c>
      <c r="C32" s="24"/>
      <c r="D32" s="25"/>
      <c r="E32" s="26">
        <f>SUM(E29:E31)</f>
        <v>853371791</v>
      </c>
      <c r="F32" s="32"/>
      <c r="G32" s="28">
        <f>SUM(G29:G31)</f>
        <v>707053.2</v>
      </c>
    </row>
    <row r="33" spans="1:7" ht="12.75">
      <c r="A33" s="40" t="s">
        <v>245</v>
      </c>
      <c r="B33" s="20" t="s">
        <v>246</v>
      </c>
      <c r="C33" s="18">
        <v>13</v>
      </c>
      <c r="D33" s="19" t="s">
        <v>52</v>
      </c>
      <c r="E33" s="21">
        <v>82581816</v>
      </c>
      <c r="F33" s="22">
        <v>0.140662</v>
      </c>
      <c r="G33" s="23">
        <v>116161.32</v>
      </c>
    </row>
    <row r="34" spans="1:7" ht="12.75">
      <c r="A34" s="40" t="s">
        <v>245</v>
      </c>
      <c r="B34" s="20" t="s">
        <v>246</v>
      </c>
      <c r="C34" s="18">
        <v>64</v>
      </c>
      <c r="D34" s="19" t="s">
        <v>175</v>
      </c>
      <c r="E34" s="21">
        <v>959243</v>
      </c>
      <c r="F34" s="22">
        <v>0.140662</v>
      </c>
      <c r="G34" s="23">
        <v>1349.3</v>
      </c>
    </row>
    <row r="35" spans="1:7" ht="12.75">
      <c r="A35" s="40" t="s">
        <v>245</v>
      </c>
      <c r="B35" s="20" t="s">
        <v>246</v>
      </c>
      <c r="C35" s="18">
        <v>66</v>
      </c>
      <c r="D35" s="19" t="s">
        <v>60</v>
      </c>
      <c r="E35" s="21">
        <v>859850595</v>
      </c>
      <c r="F35" s="22">
        <v>0.140662</v>
      </c>
      <c r="G35" s="23">
        <v>1209484.4</v>
      </c>
    </row>
    <row r="36" spans="1:7" ht="12.75">
      <c r="A36" s="42"/>
      <c r="B36" s="43" t="s">
        <v>16</v>
      </c>
      <c r="C36" s="24"/>
      <c r="D36" s="25"/>
      <c r="E36" s="26">
        <f>SUM(E33:E35)</f>
        <v>943391654</v>
      </c>
      <c r="F36" s="32"/>
      <c r="G36" s="28">
        <f>SUM(G33:G35)</f>
        <v>1326995.02</v>
      </c>
    </row>
    <row r="37" spans="1:7" ht="12.75">
      <c r="A37" s="40" t="s">
        <v>247</v>
      </c>
      <c r="B37" s="20" t="s">
        <v>363</v>
      </c>
      <c r="C37" s="18">
        <v>55</v>
      </c>
      <c r="D37" s="19" t="s">
        <v>135</v>
      </c>
      <c r="E37" s="21">
        <v>262272335</v>
      </c>
      <c r="F37" s="22">
        <v>0.129561</v>
      </c>
      <c r="G37" s="23">
        <v>339803.07</v>
      </c>
    </row>
    <row r="38" spans="1:7" ht="12.75">
      <c r="A38" s="40" t="s">
        <v>247</v>
      </c>
      <c r="B38" s="20" t="s">
        <v>363</v>
      </c>
      <c r="C38" s="18">
        <v>66</v>
      </c>
      <c r="D38" s="19" t="s">
        <v>60</v>
      </c>
      <c r="E38" s="21">
        <v>322596602</v>
      </c>
      <c r="F38" s="22">
        <v>0.129561</v>
      </c>
      <c r="G38" s="23">
        <v>417959.62</v>
      </c>
    </row>
    <row r="39" spans="1:7" ht="12.75">
      <c r="A39" s="42"/>
      <c r="B39" s="43" t="s">
        <v>16</v>
      </c>
      <c r="C39" s="24"/>
      <c r="D39" s="25"/>
      <c r="E39" s="26">
        <f>SUM(E37:E38)</f>
        <v>584868937</v>
      </c>
      <c r="F39" s="32"/>
      <c r="G39" s="28">
        <f>SUM(G37:G38)</f>
        <v>757762.69</v>
      </c>
    </row>
    <row r="40" spans="1:7" ht="12.75">
      <c r="A40" s="40" t="s">
        <v>248</v>
      </c>
      <c r="B40" s="20" t="s">
        <v>249</v>
      </c>
      <c r="C40" s="18">
        <v>42</v>
      </c>
      <c r="D40" s="19" t="s">
        <v>130</v>
      </c>
      <c r="E40" s="21">
        <v>59546339</v>
      </c>
      <c r="F40" s="22">
        <v>0.110438</v>
      </c>
      <c r="G40" s="23">
        <v>65762.2</v>
      </c>
    </row>
    <row r="41" spans="1:7" ht="12.75">
      <c r="A41" s="40" t="s">
        <v>248</v>
      </c>
      <c r="B41" s="20" t="s">
        <v>249</v>
      </c>
      <c r="C41" s="18">
        <v>69</v>
      </c>
      <c r="D41" s="19" t="s">
        <v>23</v>
      </c>
      <c r="E41" s="21">
        <v>1062674929</v>
      </c>
      <c r="F41" s="22">
        <v>0.110438</v>
      </c>
      <c r="G41" s="23">
        <v>1173598.66</v>
      </c>
    </row>
    <row r="42" spans="1:7" ht="12.75">
      <c r="A42" s="42"/>
      <c r="B42" s="43" t="s">
        <v>16</v>
      </c>
      <c r="C42" s="24"/>
      <c r="D42" s="25"/>
      <c r="E42" s="26">
        <f>SUM(E40:E41)</f>
        <v>1122221268</v>
      </c>
      <c r="F42" s="32"/>
      <c r="G42" s="28">
        <f>SUM(G40:G41)</f>
        <v>1239360.8599999999</v>
      </c>
    </row>
    <row r="43" spans="1:7" ht="12.75">
      <c r="A43" s="40" t="s">
        <v>250</v>
      </c>
      <c r="B43" s="20" t="s">
        <v>251</v>
      </c>
      <c r="C43" s="18">
        <v>37</v>
      </c>
      <c r="D43" s="19" t="s">
        <v>85</v>
      </c>
      <c r="E43" s="21">
        <v>268823861</v>
      </c>
      <c r="F43" s="22">
        <v>0.027116</v>
      </c>
      <c r="G43" s="23">
        <v>72894.47</v>
      </c>
    </row>
    <row r="44" spans="1:7" ht="12.75">
      <c r="A44" s="40" t="s">
        <v>250</v>
      </c>
      <c r="B44" s="20" t="s">
        <v>251</v>
      </c>
      <c r="C44" s="18">
        <v>69</v>
      </c>
      <c r="D44" s="19" t="s">
        <v>23</v>
      </c>
      <c r="E44" s="21">
        <v>308567498</v>
      </c>
      <c r="F44" s="22">
        <v>0.027116</v>
      </c>
      <c r="G44" s="23">
        <v>83671.14</v>
      </c>
    </row>
    <row r="45" spans="1:7" ht="12.75">
      <c r="A45" s="42"/>
      <c r="B45" s="43" t="s">
        <v>16</v>
      </c>
      <c r="C45" s="24"/>
      <c r="D45" s="25"/>
      <c r="E45" s="26">
        <f>SUM(E43:E44)</f>
        <v>577391359</v>
      </c>
      <c r="F45" s="32"/>
      <c r="G45" s="28">
        <f>SUM(G43:G44)</f>
        <v>156565.61</v>
      </c>
    </row>
    <row r="46" spans="1:7" ht="12.75">
      <c r="A46" s="40" t="s">
        <v>252</v>
      </c>
      <c r="B46" s="20" t="s">
        <v>253</v>
      </c>
      <c r="C46" s="18">
        <v>42</v>
      </c>
      <c r="D46" s="19" t="s">
        <v>130</v>
      </c>
      <c r="E46" s="21">
        <v>19273283</v>
      </c>
      <c r="F46" s="22">
        <v>0.052118</v>
      </c>
      <c r="G46" s="23">
        <v>10044.96</v>
      </c>
    </row>
    <row r="47" spans="1:7" ht="12.75">
      <c r="A47" s="40" t="s">
        <v>252</v>
      </c>
      <c r="B47" s="20" t="s">
        <v>253</v>
      </c>
      <c r="C47" s="18">
        <v>69</v>
      </c>
      <c r="D47" s="19" t="s">
        <v>23</v>
      </c>
      <c r="E47" s="21">
        <v>484574716</v>
      </c>
      <c r="F47" s="22">
        <v>0.052118</v>
      </c>
      <c r="G47" s="23">
        <v>252550.92</v>
      </c>
    </row>
    <row r="48" spans="1:7" ht="12.75">
      <c r="A48" s="42"/>
      <c r="B48" s="43" t="s">
        <v>16</v>
      </c>
      <c r="C48" s="24"/>
      <c r="D48" s="25"/>
      <c r="E48" s="26">
        <f>SUM(E46:E47)</f>
        <v>503847999</v>
      </c>
      <c r="F48" s="32"/>
      <c r="G48" s="28">
        <f>SUM(G46:G47)</f>
        <v>262595.88</v>
      </c>
    </row>
    <row r="49" spans="1:7" ht="12.75">
      <c r="A49" s="48"/>
      <c r="B49" s="52"/>
      <c r="C49" s="48"/>
      <c r="D49" s="20"/>
      <c r="E49" s="49"/>
      <c r="F49" s="50"/>
      <c r="G49" s="51"/>
    </row>
    <row r="52" ht="12.75">
      <c r="G52" s="75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2019 Annual Report&amp;R&amp;"Times New Roman,Regular"&amp;9Table 14, Page 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Gusman, Cathy</cp:lastModifiedBy>
  <cp:lastPrinted>2020-03-04T18:52:08Z</cp:lastPrinted>
  <dcterms:created xsi:type="dcterms:W3CDTF">2015-02-24T14:35:21Z</dcterms:created>
  <dcterms:modified xsi:type="dcterms:W3CDTF">2020-03-04T18:52:25Z</dcterms:modified>
  <cp:category/>
  <cp:version/>
  <cp:contentType/>
  <cp:contentStatus/>
</cp:coreProperties>
</file>