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Admin\A_Jo\Redesign_2016\PAD\forms\"/>
    </mc:Choice>
  </mc:AlternateContent>
  <workbookProtection workbookPassword="B186" lockStructure="1" lockWindows="1"/>
  <bookViews>
    <workbookView xWindow="-15" yWindow="45" windowWidth="20700" windowHeight="11760"/>
  </bookViews>
  <sheets>
    <sheet name="NEform44Cover" sheetId="1" r:id="rId1"/>
    <sheet name="Additional Rep Marks" sheetId="28" r:id="rId2"/>
    <sheet name="F44Instructions" sheetId="2" r:id="rId3"/>
    <sheet name="sch I inventory of cars" sheetId="3" r:id="rId4"/>
    <sheet name="sch I instruc" sheetId="27" r:id="rId5"/>
    <sheet name="Output" sheetId="25" r:id="rId6"/>
  </sheets>
  <definedNames>
    <definedName name="_xlnm.Print_Area" localSheetId="2">F44Instructions!$A$1:$D$73</definedName>
    <definedName name="_xlnm.Print_Area" localSheetId="0">NEform44Cover!$A$1:$K$67</definedName>
    <definedName name="_xlnm.Print_Area" localSheetId="4">'sch I instruc'!$A$1:$C$73</definedName>
    <definedName name="_xlnm.Print_Area" localSheetId="3">'sch I inventory of cars'!$A$1:$J$66</definedName>
    <definedName name="Z_7633527E_49D3_4BE6_A555_73947AFF1ED1_.wvu.PrintArea" localSheetId="2" hidden="1">F44Instructions!$A$1:$D$73</definedName>
    <definedName name="Z_7633527E_49D3_4BE6_A555_73947AFF1ED1_.wvu.PrintArea" localSheetId="0" hidden="1">NEform44Cover!$A$1:$K$67</definedName>
    <definedName name="Z_7633527E_49D3_4BE6_A555_73947AFF1ED1_.wvu.PrintArea" localSheetId="4" hidden="1">'sch I instruc'!$A$1:$C$73</definedName>
    <definedName name="Z_7633527E_49D3_4BE6_A555_73947AFF1ED1_.wvu.PrintArea" localSheetId="3" hidden="1">'sch I inventory of cars'!$A$1:$I$66</definedName>
  </definedNames>
  <calcPr calcId="162913"/>
  <customWorkbookViews>
    <customWorkbookView name="Thompson, Elaine - Personal View" guid="{7633527E-49D3-4BE6-A555-73947AFF1ED1}" mergeInterval="0" personalView="1" maximized="1" windowWidth="1024" windowHeight="543" tabRatio="599" activeSheetId="1" showComments="commIndAndComment"/>
  </customWorkbookViews>
</workbook>
</file>

<file path=xl/calcChain.xml><?xml version="1.0" encoding="utf-8"?>
<calcChain xmlns="http://schemas.openxmlformats.org/spreadsheetml/2006/main">
  <c r="J27" i="1" l="1"/>
  <c r="A5" i="3" l="1"/>
  <c r="F20" i="3" l="1"/>
  <c r="F54" i="3"/>
  <c r="F55" i="3"/>
  <c r="F56" i="3"/>
  <c r="F61" i="3"/>
  <c r="BV7" i="3"/>
  <c r="GF1" i="25"/>
  <c r="F57" i="3"/>
  <c r="F58" i="3"/>
  <c r="F59" i="3"/>
  <c r="F60" i="3"/>
  <c r="F53" i="3"/>
  <c r="J54" i="3"/>
  <c r="J55" i="3"/>
  <c r="J56" i="3"/>
  <c r="J57" i="3"/>
  <c r="J58" i="3"/>
  <c r="J59" i="3"/>
  <c r="J60" i="3"/>
  <c r="J53" i="3"/>
  <c r="F43" i="3"/>
  <c r="F44" i="3"/>
  <c r="F45" i="3"/>
  <c r="F50" i="3"/>
  <c r="BT7" i="3"/>
  <c r="GD1" i="25"/>
  <c r="F46" i="3"/>
  <c r="F47" i="3"/>
  <c r="F48" i="3"/>
  <c r="F49" i="3"/>
  <c r="F42" i="3"/>
  <c r="J43" i="3"/>
  <c r="J44" i="3"/>
  <c r="J45" i="3"/>
  <c r="J50" i="3"/>
  <c r="BU7" i="3"/>
  <c r="GE1" i="25"/>
  <c r="J46" i="3"/>
  <c r="J47" i="3"/>
  <c r="J48" i="3"/>
  <c r="J49" i="3"/>
  <c r="J42" i="3"/>
  <c r="J32" i="3"/>
  <c r="J33" i="3"/>
  <c r="J34" i="3"/>
  <c r="J35" i="3"/>
  <c r="J36" i="3"/>
  <c r="J37" i="3"/>
  <c r="J38" i="3"/>
  <c r="J31" i="3"/>
  <c r="F32" i="3"/>
  <c r="F33" i="3"/>
  <c r="F34" i="3"/>
  <c r="F39" i="3"/>
  <c r="BR7" i="3"/>
  <c r="GB1" i="25"/>
  <c r="F35" i="3"/>
  <c r="F36" i="3"/>
  <c r="F37" i="3"/>
  <c r="F38" i="3"/>
  <c r="F31" i="3"/>
  <c r="F21" i="3"/>
  <c r="F22" i="3"/>
  <c r="F23" i="3"/>
  <c r="F28" i="3"/>
  <c r="F24" i="3"/>
  <c r="F25" i="3"/>
  <c r="F26" i="3"/>
  <c r="F27" i="3"/>
  <c r="J21" i="3"/>
  <c r="J22" i="3"/>
  <c r="J23" i="3"/>
  <c r="J24" i="3"/>
  <c r="J25" i="3"/>
  <c r="J26" i="3"/>
  <c r="J27" i="3"/>
  <c r="J20" i="3"/>
  <c r="J28" i="3" s="1"/>
  <c r="J9" i="3"/>
  <c r="AP7" i="3" s="1"/>
  <c r="EZ1" i="25" s="1"/>
  <c r="J10" i="3"/>
  <c r="AQ7" i="3" s="1"/>
  <c r="FA1" i="25" s="1"/>
  <c r="J11" i="3"/>
  <c r="AR7" i="3" s="1"/>
  <c r="FB1" i="25" s="1"/>
  <c r="J12" i="3"/>
  <c r="AS7" i="3" s="1"/>
  <c r="FC1" i="25" s="1"/>
  <c r="J13" i="3"/>
  <c r="AT7" i="3" s="1"/>
  <c r="FD1" i="25" s="1"/>
  <c r="J14" i="3"/>
  <c r="AU7" i="3" s="1"/>
  <c r="FE1" i="25" s="1"/>
  <c r="J15" i="3"/>
  <c r="AV7" i="3" s="1"/>
  <c r="FF1" i="25" s="1"/>
  <c r="J8" i="3"/>
  <c r="AO7" i="3" s="1"/>
  <c r="EY1" i="25" s="1"/>
  <c r="DL3" i="1"/>
  <c r="D38" i="1"/>
  <c r="DC29" i="1" s="1"/>
  <c r="K27" i="1"/>
  <c r="AG29" i="1" s="1"/>
  <c r="AQ1" i="25" s="1"/>
  <c r="X29" i="1"/>
  <c r="AH1" i="25" s="1"/>
  <c r="J5" i="3"/>
  <c r="H5" i="3"/>
  <c r="F5" i="3"/>
  <c r="O3" i="1"/>
  <c r="A1" i="25" s="1"/>
  <c r="O4" i="1"/>
  <c r="B1" i="25"/>
  <c r="IF1" i="25"/>
  <c r="IE1" i="25"/>
  <c r="ID1" i="25"/>
  <c r="IC1" i="25"/>
  <c r="IB1" i="25"/>
  <c r="IA1" i="25"/>
  <c r="HZ1" i="25"/>
  <c r="HY1" i="25"/>
  <c r="HX1" i="25"/>
  <c r="HW1" i="25"/>
  <c r="HV1" i="25"/>
  <c r="HU1" i="25"/>
  <c r="HT1" i="25"/>
  <c r="HS1" i="25"/>
  <c r="HR1" i="25"/>
  <c r="HQ1" i="25"/>
  <c r="HP1" i="25"/>
  <c r="HO1" i="25"/>
  <c r="HN1" i="25"/>
  <c r="HM1" i="25"/>
  <c r="HL1" i="25"/>
  <c r="HK1" i="25"/>
  <c r="HJ1" i="25"/>
  <c r="HI1" i="25"/>
  <c r="HH1" i="25"/>
  <c r="HG1" i="25"/>
  <c r="HF1" i="25"/>
  <c r="HE1" i="25"/>
  <c r="HD1" i="25"/>
  <c r="HC1" i="25"/>
  <c r="HB1" i="25"/>
  <c r="HA1" i="25"/>
  <c r="GZ1" i="25"/>
  <c r="GY1" i="25"/>
  <c r="GX1" i="25"/>
  <c r="GW1" i="25"/>
  <c r="GV1" i="25"/>
  <c r="GU1" i="25"/>
  <c r="GT1" i="25"/>
  <c r="GS1" i="25"/>
  <c r="GR1" i="25"/>
  <c r="GQ1" i="25"/>
  <c r="GP1" i="25"/>
  <c r="GO1" i="25"/>
  <c r="GN1" i="25"/>
  <c r="GM1" i="25"/>
  <c r="GL1" i="25"/>
  <c r="GK1" i="25"/>
  <c r="GJ1" i="25"/>
  <c r="GI1" i="25"/>
  <c r="H61" i="3"/>
  <c r="BN7" i="3"/>
  <c r="FX1" i="25"/>
  <c r="G61" i="3"/>
  <c r="BE7" i="3"/>
  <c r="FO1" i="25"/>
  <c r="C61" i="3"/>
  <c r="BM7" i="3"/>
  <c r="FW1" i="25"/>
  <c r="B61" i="3"/>
  <c r="BD7" i="3"/>
  <c r="FN1" i="25"/>
  <c r="H50" i="3"/>
  <c r="BL7" i="3"/>
  <c r="FV1" i="25"/>
  <c r="G50" i="3"/>
  <c r="BC7" i="3"/>
  <c r="FM1" i="25"/>
  <c r="C50" i="3"/>
  <c r="BK7" i="3"/>
  <c r="FU1" i="25"/>
  <c r="B50" i="3"/>
  <c r="BB7" i="3"/>
  <c r="FL1" i="25"/>
  <c r="H39" i="3"/>
  <c r="BJ7" i="3"/>
  <c r="FT1" i="25"/>
  <c r="G39" i="3"/>
  <c r="BA7" i="3"/>
  <c r="FK1" i="25"/>
  <c r="C39" i="3"/>
  <c r="BI7" i="3"/>
  <c r="FS1" i="25"/>
  <c r="B39" i="3"/>
  <c r="AZ7" i="3"/>
  <c r="FJ1" i="25"/>
  <c r="H28" i="3"/>
  <c r="BH7" i="3"/>
  <c r="FR1" i="25"/>
  <c r="G28" i="3"/>
  <c r="AY7" i="3"/>
  <c r="FI1" i="25"/>
  <c r="C28" i="3"/>
  <c r="B28" i="3"/>
  <c r="AX7" i="3"/>
  <c r="FH1" i="25"/>
  <c r="O16" i="1"/>
  <c r="H1" i="25" s="1"/>
  <c r="I16" i="3"/>
  <c r="AN7" i="3"/>
  <c r="EX1" i="25"/>
  <c r="G16" i="3"/>
  <c r="AE7" i="3"/>
  <c r="EO1" i="25"/>
  <c r="E16" i="3"/>
  <c r="C16" i="3"/>
  <c r="V7" i="3"/>
  <c r="EF1" i="25"/>
  <c r="K48" i="1"/>
  <c r="DJ29" i="1" s="1"/>
  <c r="DT1" i="25" s="1"/>
  <c r="I48" i="1"/>
  <c r="DI29" i="1" s="1"/>
  <c r="DS1" i="25" s="1"/>
  <c r="E48" i="1"/>
  <c r="DH29" i="1" s="1"/>
  <c r="DR1" i="25" s="1"/>
  <c r="D48" i="1"/>
  <c r="DG29" i="1" s="1"/>
  <c r="DQ1" i="25" s="1"/>
  <c r="K38" i="1"/>
  <c r="DF29" i="1" s="1"/>
  <c r="DP1" i="25" s="1"/>
  <c r="I38" i="1"/>
  <c r="DE29" i="1" s="1"/>
  <c r="DO1" i="25" s="1"/>
  <c r="E38" i="1"/>
  <c r="DD29" i="1" s="1"/>
  <c r="DN1" i="25" s="1"/>
  <c r="M7" i="3"/>
  <c r="DW1" i="25" s="1"/>
  <c r="L7" i="3"/>
  <c r="DV1" i="25" s="1"/>
  <c r="DA29" i="1"/>
  <c r="DK1" i="25" s="1"/>
  <c r="CZ29" i="1"/>
  <c r="DJ1" i="25" s="1"/>
  <c r="CY29" i="1"/>
  <c r="DI1" i="25" s="1"/>
  <c r="CX29" i="1"/>
  <c r="DH1" i="25" s="1"/>
  <c r="CW29" i="1"/>
  <c r="DG1" i="25" s="1"/>
  <c r="CV29" i="1"/>
  <c r="DF1" i="25" s="1"/>
  <c r="CU29" i="1"/>
  <c r="DE1" i="25" s="1"/>
  <c r="CT29" i="1"/>
  <c r="DD1" i="25" s="1"/>
  <c r="CR29" i="1"/>
  <c r="DB1" i="25" s="1"/>
  <c r="CQ29" i="1"/>
  <c r="DA1" i="25" s="1"/>
  <c r="CP29" i="1"/>
  <c r="CZ1" i="25" s="1"/>
  <c r="CO29" i="1"/>
  <c r="CY1" i="25" s="1"/>
  <c r="CN29" i="1"/>
  <c r="CX1" i="25" s="1"/>
  <c r="CM29" i="1"/>
  <c r="CW1" i="25" s="1"/>
  <c r="CL29" i="1"/>
  <c r="CV1" i="25" s="1"/>
  <c r="CK29" i="1"/>
  <c r="CU1" i="25" s="1"/>
  <c r="CI29" i="1"/>
  <c r="CS1" i="25" s="1"/>
  <c r="CH29" i="1"/>
  <c r="CR1" i="25" s="1"/>
  <c r="CG29" i="1"/>
  <c r="CQ1" i="25" s="1"/>
  <c r="CF29" i="1"/>
  <c r="CP1" i="25" s="1"/>
  <c r="CE29" i="1"/>
  <c r="CO1" i="25" s="1"/>
  <c r="CD29" i="1"/>
  <c r="CN1" i="25" s="1"/>
  <c r="CC29" i="1"/>
  <c r="CB29" i="1"/>
  <c r="CL1" i="25" s="1"/>
  <c r="BZ29" i="1"/>
  <c r="CJ1" i="25" s="1"/>
  <c r="BY29" i="1"/>
  <c r="CI1" i="25" s="1"/>
  <c r="BX29" i="1"/>
  <c r="CH1" i="25" s="1"/>
  <c r="BW29" i="1"/>
  <c r="CG1" i="25" s="1"/>
  <c r="BV29" i="1"/>
  <c r="CF1" i="25" s="1"/>
  <c r="BU29" i="1"/>
  <c r="CE1" i="25" s="1"/>
  <c r="BT29" i="1"/>
  <c r="BS29" i="1"/>
  <c r="CC1" i="25" s="1"/>
  <c r="BQ29" i="1"/>
  <c r="CA1" i="25" s="1"/>
  <c r="BP29" i="1"/>
  <c r="BZ1" i="25" s="1"/>
  <c r="BO29" i="1"/>
  <c r="BY1" i="25" s="1"/>
  <c r="BN29" i="1"/>
  <c r="BX1" i="25" s="1"/>
  <c r="BM29" i="1"/>
  <c r="BW1" i="25" s="1"/>
  <c r="BL29" i="1"/>
  <c r="BV1" i="25" s="1"/>
  <c r="BK29" i="1"/>
  <c r="BJ29" i="1"/>
  <c r="BT1" i="25" s="1"/>
  <c r="BH29" i="1"/>
  <c r="BR1" i="25" s="1"/>
  <c r="BG29" i="1"/>
  <c r="BQ1" i="25" s="1"/>
  <c r="BF29" i="1"/>
  <c r="BP1" i="25" s="1"/>
  <c r="BE29" i="1"/>
  <c r="BO1" i="25" s="1"/>
  <c r="BD29" i="1"/>
  <c r="BN1" i="25" s="1"/>
  <c r="BC29" i="1"/>
  <c r="BM1" i="25" s="1"/>
  <c r="BB29" i="1"/>
  <c r="BA29" i="1"/>
  <c r="BK1" i="25" s="1"/>
  <c r="AY29" i="1"/>
  <c r="BI1" i="25" s="1"/>
  <c r="AX29" i="1"/>
  <c r="BH1" i="25" s="1"/>
  <c r="AW29" i="1"/>
  <c r="BG1" i="25" s="1"/>
  <c r="AV29" i="1"/>
  <c r="BF1" i="25" s="1"/>
  <c r="AU29" i="1"/>
  <c r="BE1" i="25" s="1"/>
  <c r="AT29" i="1"/>
  <c r="BD1" i="25" s="1"/>
  <c r="AS29" i="1"/>
  <c r="BC1" i="25" s="1"/>
  <c r="AR29" i="1"/>
  <c r="BB1" i="25" s="1"/>
  <c r="AP29" i="1"/>
  <c r="AZ1" i="25" s="1"/>
  <c r="AO29" i="1"/>
  <c r="AY1" i="25" s="1"/>
  <c r="AN29" i="1"/>
  <c r="AX1" i="25" s="1"/>
  <c r="AM29" i="1"/>
  <c r="AW1" i="25" s="1"/>
  <c r="AL29" i="1"/>
  <c r="AV1" i="25" s="1"/>
  <c r="AK29" i="1"/>
  <c r="AU1" i="25" s="1"/>
  <c r="AJ29" i="1"/>
  <c r="AI29" i="1"/>
  <c r="AS1" i="25" s="1"/>
  <c r="AH29" i="1"/>
  <c r="AR1" i="25" s="1"/>
  <c r="AF29" i="1"/>
  <c r="AP1" i="25" s="1"/>
  <c r="AE29" i="1"/>
  <c r="AO1" i="25" s="1"/>
  <c r="AD29" i="1"/>
  <c r="AN1" i="25" s="1"/>
  <c r="AC29" i="1"/>
  <c r="AM1" i="25" s="1"/>
  <c r="AB29" i="1"/>
  <c r="AL1" i="25" s="1"/>
  <c r="AA29" i="1"/>
  <c r="AK1" i="25" s="1"/>
  <c r="Z29" i="1"/>
  <c r="AJ1" i="25" s="1"/>
  <c r="Y29" i="1"/>
  <c r="AI1" i="25" s="1"/>
  <c r="W29" i="1"/>
  <c r="AG1" i="25" s="1"/>
  <c r="V29" i="1"/>
  <c r="AF1" i="25" s="1"/>
  <c r="U29" i="1"/>
  <c r="AE1" i="25" s="1"/>
  <c r="T29" i="1"/>
  <c r="AD1" i="25" s="1"/>
  <c r="S29" i="1"/>
  <c r="AC1" i="25" s="1"/>
  <c r="R29" i="1"/>
  <c r="AB1" i="25" s="1"/>
  <c r="Q29" i="1"/>
  <c r="AA1" i="25" s="1"/>
  <c r="P29" i="1"/>
  <c r="Z1" i="25" s="1"/>
  <c r="O29" i="1"/>
  <c r="Y1" i="25" s="1"/>
  <c r="N29" i="1"/>
  <c r="X1" i="25" s="1"/>
  <c r="AM7" i="3"/>
  <c r="EW1" i="25"/>
  <c r="AL7" i="3"/>
  <c r="EV1" i="25"/>
  <c r="AK7" i="3"/>
  <c r="EU1" i="25"/>
  <c r="AJ7" i="3"/>
  <c r="ET1" i="25"/>
  <c r="AI7" i="3"/>
  <c r="ES1" i="25"/>
  <c r="AH7" i="3"/>
  <c r="ER1" i="25"/>
  <c r="AG7" i="3"/>
  <c r="EQ1" i="25"/>
  <c r="AF7" i="3"/>
  <c r="EP1" i="25"/>
  <c r="AD7" i="3"/>
  <c r="EN1" i="25"/>
  <c r="AC7" i="3"/>
  <c r="EM1" i="25"/>
  <c r="AB7" i="3"/>
  <c r="EL1" i="25"/>
  <c r="AA7" i="3"/>
  <c r="EK1" i="25"/>
  <c r="Z7" i="3"/>
  <c r="EJ1" i="25"/>
  <c r="Y7" i="3"/>
  <c r="EI1" i="25"/>
  <c r="X7" i="3"/>
  <c r="EH1" i="25"/>
  <c r="W7" i="3"/>
  <c r="EG1" i="25"/>
  <c r="U7" i="3"/>
  <c r="EE1" i="25"/>
  <c r="T7" i="3"/>
  <c r="ED1" i="25"/>
  <c r="S7" i="3"/>
  <c r="EC1" i="25"/>
  <c r="R7" i="3"/>
  <c r="EB1" i="25"/>
  <c r="Q7" i="3"/>
  <c r="EA1" i="25"/>
  <c r="P7" i="3"/>
  <c r="DZ1" i="25"/>
  <c r="O7" i="3"/>
  <c r="DY1" i="25" s="1"/>
  <c r="N7" i="3"/>
  <c r="DX1" i="25"/>
  <c r="N26" i="1"/>
  <c r="N25" i="1"/>
  <c r="N24" i="1"/>
  <c r="N23" i="1"/>
  <c r="N22" i="1"/>
  <c r="N21" i="1"/>
  <c r="N20" i="1"/>
  <c r="N19" i="1"/>
  <c r="O26" i="1"/>
  <c r="W1" i="25" s="1"/>
  <c r="O25" i="1"/>
  <c r="V1" i="25" s="1"/>
  <c r="O24" i="1"/>
  <c r="U1" i="25" s="1"/>
  <c r="O23" i="1"/>
  <c r="T1" i="25" s="1"/>
  <c r="O22" i="1"/>
  <c r="S1" i="25" s="1"/>
  <c r="O21" i="1"/>
  <c r="R1" i="25" s="1"/>
  <c r="O20" i="1"/>
  <c r="Q1" i="25" s="1"/>
  <c r="O19" i="1"/>
  <c r="P1" i="25" s="1"/>
  <c r="O18" i="1"/>
  <c r="O1" i="25" s="1"/>
  <c r="N18" i="1"/>
  <c r="O14" i="1"/>
  <c r="M1" i="25" s="1"/>
  <c r="O13" i="1"/>
  <c r="L1" i="25" s="1"/>
  <c r="O15" i="1"/>
  <c r="N1" i="25" s="1"/>
  <c r="O12" i="1"/>
  <c r="K1" i="25" s="1"/>
  <c r="O11" i="1"/>
  <c r="J1" i="25" s="1"/>
  <c r="O10" i="1"/>
  <c r="I1" i="25" s="1"/>
  <c r="O9" i="1"/>
  <c r="G1" i="25" s="1"/>
  <c r="O8" i="1"/>
  <c r="F1" i="25" s="1"/>
  <c r="O7" i="1"/>
  <c r="E1" i="25" s="1"/>
  <c r="O6" i="1"/>
  <c r="D1" i="25" s="1"/>
  <c r="O5" i="1"/>
  <c r="C1" i="25" s="1"/>
  <c r="J61" i="3"/>
  <c r="BW7" i="3"/>
  <c r="GG1" i="25"/>
  <c r="J39" i="3"/>
  <c r="BS7" i="3"/>
  <c r="GC1" i="25"/>
  <c r="H63" i="3"/>
  <c r="BO7" i="3"/>
  <c r="FY1" i="25"/>
  <c r="BG7" i="3"/>
  <c r="FQ1" i="25"/>
  <c r="BP7" i="3"/>
  <c r="FZ1" i="25"/>
  <c r="D63" i="3"/>
  <c r="BF7" i="3"/>
  <c r="FP1" i="25"/>
  <c r="BQ7" i="3" l="1"/>
  <c r="GA1" i="25" s="1"/>
  <c r="J63" i="3"/>
  <c r="BX7" i="3" s="1"/>
  <c r="GH1" i="25" s="1"/>
  <c r="AZ29" i="1"/>
  <c r="BJ1" i="25" s="1"/>
  <c r="AQ29" i="1"/>
  <c r="BA1" i="25" s="1"/>
  <c r="BI29" i="1"/>
  <c r="BS1" i="25" s="1"/>
  <c r="BR29" i="1"/>
  <c r="CB1" i="25" s="1"/>
  <c r="CA29" i="1"/>
  <c r="CK1" i="25" s="1"/>
  <c r="CJ29" i="1"/>
  <c r="CT1" i="25" s="1"/>
  <c r="DB29" i="1"/>
  <c r="DL1" i="25" s="1"/>
  <c r="CS29" i="1"/>
  <c r="DC1" i="25" s="1"/>
  <c r="AT1" i="25"/>
  <c r="BL1" i="25"/>
  <c r="BU1" i="25"/>
  <c r="CD1" i="25"/>
  <c r="CM1" i="25"/>
  <c r="J16" i="3"/>
  <c r="AW7" i="3" s="1"/>
  <c r="FG1" i="25" s="1"/>
  <c r="DM1" i="25"/>
  <c r="DK29" i="1"/>
  <c r="DU1" i="25" s="1"/>
</calcChain>
</file>

<file path=xl/sharedStrings.xml><?xml version="1.0" encoding="utf-8"?>
<sst xmlns="http://schemas.openxmlformats.org/spreadsheetml/2006/main" count="349" uniqueCount="267">
  <si>
    <t>Tax Year</t>
  </si>
  <si>
    <t>City</t>
  </si>
  <si>
    <t>State</t>
  </si>
  <si>
    <t>Zip Code</t>
  </si>
  <si>
    <t>Name</t>
  </si>
  <si>
    <t>Title</t>
  </si>
  <si>
    <t>Fax Number</t>
  </si>
  <si>
    <t>sign</t>
  </si>
  <si>
    <t>here</t>
  </si>
  <si>
    <t>Date</t>
  </si>
  <si>
    <t>FORM</t>
  </si>
  <si>
    <t>Totals</t>
  </si>
  <si>
    <t>Nebraska ID Number</t>
  </si>
  <si>
    <t>Federal ID Number</t>
  </si>
  <si>
    <t>Email Address</t>
  </si>
  <si>
    <t>Person to Contact Concerning this Report</t>
  </si>
  <si>
    <t>Reporting Period</t>
  </si>
  <si>
    <t>Authorized Signature</t>
  </si>
  <si>
    <t>Depreciation Factor</t>
  </si>
  <si>
    <t>Schedule I</t>
  </si>
  <si>
    <t>Private Car Line Company Report</t>
  </si>
  <si>
    <t>Form 44</t>
  </si>
  <si>
    <t>Reporting Marks</t>
  </si>
  <si>
    <t>Annual SYSTEM Miles Traveled by Type of Car (Include the total of both loaded and unloaded.)</t>
  </si>
  <si>
    <t>Number of Cars</t>
  </si>
  <si>
    <t>Mileage</t>
  </si>
  <si>
    <t>1 Box</t>
  </si>
  <si>
    <t>2 Open hopper</t>
  </si>
  <si>
    <t>3 Covered hopper</t>
  </si>
  <si>
    <t>4 Flat</t>
  </si>
  <si>
    <t>5 Refrigerator</t>
  </si>
  <si>
    <t>6 Tank</t>
  </si>
  <si>
    <t>7 Gondola</t>
  </si>
  <si>
    <t>8 Other (specify)</t>
  </si>
  <si>
    <t>Annual NEBRASKA Miles Traveled by Type of Car (Include the total of both loaded and unloaded.)</t>
  </si>
  <si>
    <t>Name of Railroad</t>
  </si>
  <si>
    <t>Box</t>
  </si>
  <si>
    <t>Open Hopper</t>
  </si>
  <si>
    <t>Covered Hopper</t>
  </si>
  <si>
    <t>Flat</t>
  </si>
  <si>
    <t>BNSF Railway Co.</t>
  </si>
  <si>
    <t>Union Pacific R.R. Co.</t>
  </si>
  <si>
    <t>Dakota, Minnesota, &amp; Eastern R.R.</t>
  </si>
  <si>
    <t>Chicago Central &amp; Pacific R.R. Co.</t>
  </si>
  <si>
    <t>Nebraska, Kansas, &amp; Colorado Railway</t>
  </si>
  <si>
    <t>Nebraska Central R.R.</t>
  </si>
  <si>
    <t>Nebraska Northwestern R.R.</t>
  </si>
  <si>
    <t>Refrigerator</t>
  </si>
  <si>
    <t>Tank</t>
  </si>
  <si>
    <t>Gondola</t>
  </si>
  <si>
    <t>Other</t>
  </si>
  <si>
    <t xml:space="preserve">Total of lines 1 through 8     </t>
  </si>
  <si>
    <t>Attach this schedule to Form 44.</t>
  </si>
  <si>
    <t>Name on Form 44</t>
  </si>
  <si>
    <t>Balance Sheet Inventory by Type of Car</t>
  </si>
  <si>
    <t>Car Type</t>
  </si>
  <si>
    <t>Acquisition Cost</t>
  </si>
  <si>
    <t>Balance Sheet 
Accrued Depreciation</t>
  </si>
  <si>
    <t>Other (Specify)</t>
  </si>
  <si>
    <t xml:space="preserve">Totals </t>
  </si>
  <si>
    <t>Inventory/Net Book Value by Age of Car</t>
  </si>
  <si>
    <t>Year</t>
  </si>
  <si>
    <t>Year
Acquired</t>
  </si>
  <si>
    <t>0.00</t>
  </si>
  <si>
    <t>Grand Totals</t>
  </si>
  <si>
    <t xml:space="preserve">Nebraska Net
Book Value  </t>
  </si>
  <si>
    <t>Comp_No</t>
  </si>
  <si>
    <t>Comp_Name</t>
  </si>
  <si>
    <t>Comp_Addr1</t>
  </si>
  <si>
    <t>Comp_Addr2</t>
  </si>
  <si>
    <t>Comp_City</t>
  </si>
  <si>
    <t>Comp_State</t>
  </si>
  <si>
    <t>Comp_Zip</t>
  </si>
  <si>
    <t>Fed_Idno</t>
  </si>
  <si>
    <t>Person_to_Conct</t>
  </si>
  <si>
    <t>Concttitle</t>
  </si>
  <si>
    <t>Conctphoneno</t>
  </si>
  <si>
    <t>fax_number</t>
  </si>
  <si>
    <t>Email</t>
  </si>
  <si>
    <t>Phone Number</t>
  </si>
  <si>
    <t>boxm</t>
  </si>
  <si>
    <t>ohm</t>
  </si>
  <si>
    <t>chm</t>
  </si>
  <si>
    <t>flatm</t>
  </si>
  <si>
    <t>year</t>
  </si>
  <si>
    <t>comp_id</t>
  </si>
  <si>
    <t>refm</t>
  </si>
  <si>
    <t>tankm</t>
  </si>
  <si>
    <t>gonm</t>
  </si>
  <si>
    <t>othrm</t>
  </si>
  <si>
    <t>totml</t>
  </si>
  <si>
    <t>boxnc</t>
  </si>
  <si>
    <t>ohnc</t>
  </si>
  <si>
    <t>chnc</t>
  </si>
  <si>
    <t>flatnc</t>
  </si>
  <si>
    <t>refnc</t>
  </si>
  <si>
    <t>tanknc</t>
  </si>
  <si>
    <t>gondnc</t>
  </si>
  <si>
    <t>othrnc</t>
  </si>
  <si>
    <t>totnc</t>
  </si>
  <si>
    <t>otname</t>
  </si>
  <si>
    <t>b107b</t>
  </si>
  <si>
    <t>b107oh</t>
  </si>
  <si>
    <t>b107ch</t>
  </si>
  <si>
    <t>b107f</t>
  </si>
  <si>
    <t>b107r</t>
  </si>
  <si>
    <t>b107t</t>
  </si>
  <si>
    <t>b107g</t>
  </si>
  <si>
    <t>b107othr</t>
  </si>
  <si>
    <t>b107tot</t>
  </si>
  <si>
    <t>u106b</t>
  </si>
  <si>
    <t>u106oh</t>
  </si>
  <si>
    <t>u106ch</t>
  </si>
  <si>
    <t>u106f</t>
  </si>
  <si>
    <t>u106r</t>
  </si>
  <si>
    <t>u106t</t>
  </si>
  <si>
    <t>u106g</t>
  </si>
  <si>
    <t>u106othr</t>
  </si>
  <si>
    <t>u106tot</t>
  </si>
  <si>
    <t>d105b</t>
  </si>
  <si>
    <t>d105oh</t>
  </si>
  <si>
    <t>d105ch</t>
  </si>
  <si>
    <t>d105f</t>
  </si>
  <si>
    <t>d105r</t>
  </si>
  <si>
    <t>d105t</t>
  </si>
  <si>
    <t>d105g</t>
  </si>
  <si>
    <t>d105othr</t>
  </si>
  <si>
    <t>d105tot</t>
  </si>
  <si>
    <t>c104b</t>
  </si>
  <si>
    <t>c104oh</t>
  </si>
  <si>
    <t>c104ch</t>
  </si>
  <si>
    <t>c104f</t>
  </si>
  <si>
    <t>c104r</t>
  </si>
  <si>
    <t>c104t</t>
  </si>
  <si>
    <t>c104g</t>
  </si>
  <si>
    <t>c104othr</t>
  </si>
  <si>
    <t>c104tot</t>
  </si>
  <si>
    <t>nkc112b</t>
  </si>
  <si>
    <t>nkc112oh</t>
  </si>
  <si>
    <t>nkc112ch</t>
  </si>
  <si>
    <t>nkc112f</t>
  </si>
  <si>
    <t>nkc112r</t>
  </si>
  <si>
    <t>nkc112t</t>
  </si>
  <si>
    <t>nkc112g</t>
  </si>
  <si>
    <t>nkc112othr</t>
  </si>
  <si>
    <t>nkc112tot</t>
  </si>
  <si>
    <t>nc108b</t>
  </si>
  <si>
    <t>nc108oh</t>
  </si>
  <si>
    <t>nc108ch</t>
  </si>
  <si>
    <t>nc108f</t>
  </si>
  <si>
    <t>nc108r</t>
  </si>
  <si>
    <t>nc108t</t>
  </si>
  <si>
    <t>nc108g</t>
  </si>
  <si>
    <t>nc108othr</t>
  </si>
  <si>
    <t>nc108tot</t>
  </si>
  <si>
    <t>nne111b</t>
  </si>
  <si>
    <t>nne111oh</t>
  </si>
  <si>
    <t>nne111ch</t>
  </si>
  <si>
    <t>nne111f</t>
  </si>
  <si>
    <t>nne111r</t>
  </si>
  <si>
    <t>nne111t</t>
  </si>
  <si>
    <t>nne111g</t>
  </si>
  <si>
    <t>nne111othr</t>
  </si>
  <si>
    <t>nne111tot</t>
  </si>
  <si>
    <t>o199b</t>
  </si>
  <si>
    <t>o199oh</t>
  </si>
  <si>
    <t>o199ch</t>
  </si>
  <si>
    <t>o199f</t>
  </si>
  <si>
    <t>o199r</t>
  </si>
  <si>
    <t>o199t</t>
  </si>
  <si>
    <t>o199g</t>
  </si>
  <si>
    <t>o199othr</t>
  </si>
  <si>
    <t>o199tot</t>
  </si>
  <si>
    <t>totbox</t>
  </si>
  <si>
    <t>totoh</t>
  </si>
  <si>
    <t>totch</t>
  </si>
  <si>
    <t>totf</t>
  </si>
  <si>
    <t>totr</t>
  </si>
  <si>
    <t>tott</t>
  </si>
  <si>
    <t>totg</t>
  </si>
  <si>
    <t>totothr</t>
  </si>
  <si>
    <t>grdtot</t>
  </si>
  <si>
    <t>bsbac</t>
  </si>
  <si>
    <t>bsohac</t>
  </si>
  <si>
    <t>bschac</t>
  </si>
  <si>
    <t>bsfac</t>
  </si>
  <si>
    <t>bsrac</t>
  </si>
  <si>
    <t>bstac</t>
  </si>
  <si>
    <t>bsgac</t>
  </si>
  <si>
    <t>bsoac</t>
  </si>
  <si>
    <t>bstotac</t>
  </si>
  <si>
    <t>bsbnb</t>
  </si>
  <si>
    <t>bsohnb</t>
  </si>
  <si>
    <t>bschnb</t>
  </si>
  <si>
    <t>bsfnb</t>
  </si>
  <si>
    <t>bsrnb</t>
  </si>
  <si>
    <t>bstnb</t>
  </si>
  <si>
    <t>bsgnb</t>
  </si>
  <si>
    <t>bsonb</t>
  </si>
  <si>
    <t>bstotnb</t>
  </si>
  <si>
    <t>bsbem</t>
  </si>
  <si>
    <t>bsohem</t>
  </si>
  <si>
    <t>bschem</t>
  </si>
  <si>
    <t>bsfem</t>
  </si>
  <si>
    <t>bsrem</t>
  </si>
  <si>
    <t>bstem</t>
  </si>
  <si>
    <t>bsgem</t>
  </si>
  <si>
    <t>bsoem</t>
  </si>
  <si>
    <t>bstotem</t>
  </si>
  <si>
    <t>bsbnc</t>
  </si>
  <si>
    <t>bsohnc</t>
  </si>
  <si>
    <t>bschnc</t>
  </si>
  <si>
    <t>bsfnc</t>
  </si>
  <si>
    <t>bsrnc</t>
  </si>
  <si>
    <t>bstnc</t>
  </si>
  <si>
    <t>bsgnc</t>
  </si>
  <si>
    <t>bsonc</t>
  </si>
  <si>
    <t>bstotnc</t>
  </si>
  <si>
    <t>nbbnc</t>
  </si>
  <si>
    <t>nbohnc</t>
  </si>
  <si>
    <t>nbchnc</t>
  </si>
  <si>
    <t>nbfnc</t>
  </si>
  <si>
    <t>nbrnc</t>
  </si>
  <si>
    <t>nbtnc</t>
  </si>
  <si>
    <t>nbgnc</t>
  </si>
  <si>
    <t>nbonc</t>
  </si>
  <si>
    <t>nbtotnc</t>
  </si>
  <si>
    <t>nbbac</t>
  </si>
  <si>
    <t>nbohac</t>
  </si>
  <si>
    <t>nbchac</t>
  </si>
  <si>
    <t>nbfac</t>
  </si>
  <si>
    <t>nbrac</t>
  </si>
  <si>
    <t>nbtac</t>
  </si>
  <si>
    <t>nbgac</t>
  </si>
  <si>
    <t>nboac</t>
  </si>
  <si>
    <t>nbtotac</t>
  </si>
  <si>
    <t>nbbtv</t>
  </si>
  <si>
    <t>nbohtv</t>
  </si>
  <si>
    <t>nbchtv</t>
  </si>
  <si>
    <t>nbftv</t>
  </si>
  <si>
    <t>nbrtv</t>
  </si>
  <si>
    <t>nbttv</t>
  </si>
  <si>
    <t>nbgtv</t>
  </si>
  <si>
    <t>nbotv</t>
  </si>
  <si>
    <t>nbtottv</t>
  </si>
  <si>
    <t>Comp_id</t>
  </si>
  <si>
    <t>Street or Mailing Address 1</t>
  </si>
  <si>
    <t>Street or Mailing Address 2</t>
  </si>
  <si>
    <t>Rapid City, Pierre, &amp; Eastern Railroad</t>
  </si>
  <si>
    <t xml:space="preserve">           </t>
  </si>
  <si>
    <t>Authorized by Neb. Rev. Stat. §§ 77-680, 77-681, 77-683, &amp; 77-693</t>
  </si>
  <si>
    <t>Acquisition Cost $</t>
  </si>
  <si>
    <t>Balance Sheet 
Net Book Value $</t>
  </si>
  <si>
    <t>Estimated 
Market Value $</t>
  </si>
  <si>
    <t>Neb. Net Book Value $</t>
  </si>
  <si>
    <t xml:space="preserve">Other </t>
  </si>
  <si>
    <t>96-180-1999 Rev. 2-2020 Supersedes 96-180-1999 Rev. 3-2019</t>
  </si>
  <si>
    <t xml:space="preserve">     Authorized by Neb.Rev. Stat. §§ 77-680 to 77-681, 77-683, &amp; 77-693</t>
  </si>
  <si>
    <t>2012 and Prior</t>
  </si>
  <si>
    <t>'96-180-1999 Rev. 2-2020 Supersedes 96-180-1999 Rev. 3-2019</t>
  </si>
  <si>
    <t>This report is due on or before June 1 each year.</t>
  </si>
  <si>
    <t>Company Number</t>
  </si>
  <si>
    <t xml:space="preserve">              NEBRASKA SCHEDULE I -- Private Car Line Company Inventory of Cars</t>
  </si>
  <si>
    <t>knowledge and belief, it is correct and complete.</t>
  </si>
  <si>
    <t>Under penalties of law, I declare that I have examined this report, including any accompanying schedules and statements, and to the best of my</t>
  </si>
  <si>
    <t xml:space="preserve">  Acquisition Cost   $</t>
  </si>
  <si>
    <r>
      <t xml:space="preserve">Email this report to: Nebraska Department of Revenue, Property Assessment Division, </t>
    </r>
    <r>
      <rPr>
        <b/>
        <sz val="10"/>
        <color rgb="FF0000FF"/>
        <rFont val="Arial"/>
        <family val="2"/>
      </rPr>
      <t xml:space="preserve"> pat.ac@nebraska.gov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</si>
</sst>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;[Red]0"/>
  </numFmts>
  <fonts count="2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11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7.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28"/>
      <color rgb="FFFF0000"/>
      <name val="Arial"/>
      <family val="2"/>
    </font>
    <font>
      <sz val="10"/>
      <color rgb="FF2807EB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quotePrefix="1" applyFont="1"/>
    <xf numFmtId="0" fontId="3" fillId="0" borderId="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0" fillId="0" borderId="0" xfId="0" applyAlignment="1">
      <alignment horizontal="centerContinuous"/>
    </xf>
    <xf numFmtId="0" fontId="15" fillId="0" borderId="3" xfId="0" applyFont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/>
    <xf numFmtId="0" fontId="0" fillId="0" borderId="0" xfId="0" applyFill="1"/>
    <xf numFmtId="0" fontId="10" fillId="0" borderId="0" xfId="0" applyFont="1" applyAlignment="1"/>
    <xf numFmtId="0" fontId="16" fillId="0" borderId="0" xfId="1" applyFont="1" applyAlignment="1" applyProtection="1"/>
    <xf numFmtId="0" fontId="3" fillId="0" borderId="0" xfId="0" applyFont="1" applyFill="1"/>
    <xf numFmtId="0" fontId="10" fillId="0" borderId="0" xfId="1" applyFont="1" applyAlignment="1" applyProtection="1"/>
    <xf numFmtId="0" fontId="16" fillId="0" borderId="0" xfId="1" applyFont="1" applyAlignment="1" applyProtection="1">
      <alignment horizontal="right"/>
    </xf>
    <xf numFmtId="0" fontId="10" fillId="0" borderId="0" xfId="0" applyFont="1" applyFill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2" borderId="4" xfId="0" applyFont="1" applyFill="1" applyBorder="1"/>
    <xf numFmtId="0" fontId="10" fillId="2" borderId="5" xfId="0" applyFont="1" applyFill="1" applyBorder="1"/>
    <xf numFmtId="0" fontId="3" fillId="2" borderId="5" xfId="0" applyFont="1" applyFill="1" applyBorder="1"/>
    <xf numFmtId="0" fontId="17" fillId="0" borderId="0" xfId="0" applyFont="1" applyAlignment="1">
      <alignment horizontal="centerContinuous"/>
    </xf>
    <xf numFmtId="0" fontId="21" fillId="0" borderId="0" xfId="0" applyFont="1"/>
    <xf numFmtId="0" fontId="22" fillId="0" borderId="0" xfId="0" applyFont="1"/>
    <xf numFmtId="0" fontId="23" fillId="0" borderId="0" xfId="1" applyFont="1" applyAlignment="1" applyProtection="1"/>
    <xf numFmtId="0" fontId="10" fillId="0" borderId="0" xfId="0" applyFont="1" applyAlignment="1">
      <alignment horizontal="left"/>
    </xf>
    <xf numFmtId="0" fontId="10" fillId="0" borderId="0" xfId="1" applyFont="1" applyAlignment="1" applyProtection="1">
      <alignment horizontal="left"/>
    </xf>
    <xf numFmtId="0" fontId="20" fillId="0" borderId="0" xfId="0" applyFont="1" applyFill="1"/>
    <xf numFmtId="0" fontId="10" fillId="0" borderId="0" xfId="0" applyFont="1" applyFill="1" applyAlignment="1"/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3" fillId="0" borderId="0" xfId="1" applyFont="1" applyAlignment="1" applyProtection="1">
      <alignment horizontal="right"/>
    </xf>
    <xf numFmtId="0" fontId="22" fillId="0" borderId="0" xfId="0" quotePrefix="1" applyFont="1" applyFill="1"/>
    <xf numFmtId="0" fontId="24" fillId="0" borderId="0" xfId="0" applyFont="1" applyFill="1"/>
    <xf numFmtId="0" fontId="20" fillId="0" borderId="0" xfId="0" applyFont="1"/>
    <xf numFmtId="0" fontId="24" fillId="0" borderId="0" xfId="0" applyFont="1"/>
    <xf numFmtId="0" fontId="3" fillId="0" borderId="0" xfId="0" quotePrefix="1" applyFont="1"/>
    <xf numFmtId="0" fontId="8" fillId="0" borderId="0" xfId="0" applyFont="1" applyFill="1" applyBorder="1"/>
    <xf numFmtId="0" fontId="10" fillId="0" borderId="0" xfId="0" quotePrefix="1" applyFont="1"/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5" fillId="0" borderId="1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/>
    <xf numFmtId="0" fontId="15" fillId="0" borderId="7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/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3" xfId="0" applyFont="1" applyBorder="1"/>
    <xf numFmtId="164" fontId="11" fillId="0" borderId="15" xfId="0" applyNumberFormat="1" applyFont="1" applyBorder="1" applyAlignment="1">
      <alignment horizontal="right" readingOrder="2"/>
    </xf>
    <xf numFmtId="164" fontId="11" fillId="0" borderId="15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4" fontId="5" fillId="0" borderId="6" xfId="0" applyNumberFormat="1" applyFont="1" applyBorder="1" applyAlignment="1" applyProtection="1">
      <alignment horizontal="right"/>
      <protection locked="0"/>
    </xf>
    <xf numFmtId="0" fontId="0" fillId="0" borderId="3" xfId="0" applyBorder="1"/>
    <xf numFmtId="164" fontId="5" fillId="0" borderId="6" xfId="0" applyNumberFormat="1" applyFont="1" applyBorder="1" applyAlignment="1" applyProtection="1">
      <alignment horizontal="right" readingOrder="2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6" xfId="0" applyNumberFormat="1" applyFont="1" applyFill="1" applyBorder="1" applyAlignment="1" applyProtection="1">
      <alignment horizontal="right"/>
      <protection locked="0"/>
    </xf>
    <xf numFmtId="164" fontId="9" fillId="0" borderId="9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protection locked="0"/>
    </xf>
    <xf numFmtId="165" fontId="0" fillId="0" borderId="0" xfId="0" applyNumberFormat="1"/>
    <xf numFmtId="165" fontId="5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1" fillId="0" borderId="9" xfId="0" applyNumberFormat="1" applyFont="1" applyBorder="1" applyAlignment="1">
      <alignment horizontal="right"/>
    </xf>
    <xf numFmtId="0" fontId="0" fillId="0" borderId="2" xfId="0" applyBorder="1" applyProtection="1">
      <protection locked="0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2" borderId="24" xfId="0" applyFont="1" applyFill="1" applyBorder="1"/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5" fillId="3" borderId="10" xfId="0" applyFont="1" applyFill="1" applyBorder="1"/>
    <xf numFmtId="0" fontId="0" fillId="3" borderId="25" xfId="0" applyFill="1" applyBorder="1"/>
    <xf numFmtId="0" fontId="5" fillId="3" borderId="9" xfId="0" applyFont="1" applyFill="1" applyBorder="1"/>
    <xf numFmtId="0" fontId="0" fillId="3" borderId="25" xfId="0" applyFill="1" applyBorder="1" applyAlignment="1"/>
    <xf numFmtId="0" fontId="0" fillId="3" borderId="24" xfId="0" applyFill="1" applyBorder="1" applyAlignment="1"/>
    <xf numFmtId="164" fontId="12" fillId="0" borderId="0" xfId="0" applyNumberFormat="1" applyFont="1"/>
    <xf numFmtId="0" fontId="5" fillId="3" borderId="8" xfId="0" applyFont="1" applyFill="1" applyBorder="1"/>
    <xf numFmtId="0" fontId="0" fillId="0" borderId="0" xfId="0" applyAlignment="1" applyProtection="1"/>
    <xf numFmtId="0" fontId="0" fillId="0" borderId="0" xfId="0" applyBorder="1" applyAlignment="1" applyProtection="1"/>
    <xf numFmtId="0" fontId="14" fillId="0" borderId="0" xfId="1" applyAlignment="1" applyProtection="1">
      <alignment horizontal="left"/>
    </xf>
    <xf numFmtId="0" fontId="5" fillId="3" borderId="6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  <xf numFmtId="0" fontId="3" fillId="0" borderId="0" xfId="0" applyFont="1" applyProtection="1"/>
    <xf numFmtId="0" fontId="10" fillId="0" borderId="6" xfId="0" applyFont="1" applyBorder="1" applyProtection="1">
      <protection locked="0"/>
    </xf>
    <xf numFmtId="0" fontId="21" fillId="0" borderId="0" xfId="0" applyFont="1" applyAlignment="1">
      <alignment horizontal="left" vertical="top" wrapText="1"/>
    </xf>
    <xf numFmtId="164" fontId="9" fillId="0" borderId="2" xfId="0" applyNumberFormat="1" applyFont="1" applyBorder="1" applyAlignment="1" applyProtection="1">
      <alignment horizontal="right"/>
    </xf>
    <xf numFmtId="164" fontId="9" fillId="0" borderId="13" xfId="0" applyNumberFormat="1" applyFont="1" applyBorder="1" applyAlignment="1" applyProtection="1">
      <alignment horizontal="right"/>
    </xf>
    <xf numFmtId="164" fontId="9" fillId="0" borderId="26" xfId="0" applyNumberFormat="1" applyFont="1" applyBorder="1" applyAlignment="1" applyProtection="1">
      <alignment horizontal="right"/>
    </xf>
    <xf numFmtId="164" fontId="9" fillId="0" borderId="4" xfId="0" applyNumberFormat="1" applyFont="1" applyBorder="1" applyAlignment="1" applyProtection="1">
      <alignment horizontal="right"/>
    </xf>
    <xf numFmtId="164" fontId="9" fillId="0" borderId="27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164" fontId="9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5" fillId="0" borderId="12" xfId="0" applyFont="1" applyFill="1" applyBorder="1" applyAlignment="1">
      <alignment horizontal="centerContinuous" vertical="center"/>
    </xf>
    <xf numFmtId="0" fontId="0" fillId="0" borderId="0" xfId="0" applyAlignment="1" applyProtection="1">
      <protection locked="0"/>
    </xf>
    <xf numFmtId="0" fontId="0" fillId="0" borderId="28" xfId="0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/>
    <xf numFmtId="0" fontId="5" fillId="3" borderId="10" xfId="0" applyFont="1" applyFill="1" applyBorder="1" applyAlignment="1"/>
    <xf numFmtId="0" fontId="0" fillId="3" borderId="11" xfId="0" applyFill="1" applyBorder="1" applyAlignment="1"/>
    <xf numFmtId="0" fontId="0" fillId="0" borderId="1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vertical="center"/>
      <protection locked="0"/>
    </xf>
    <xf numFmtId="0" fontId="5" fillId="3" borderId="11" xfId="0" applyFont="1" applyFill="1" applyBorder="1" applyAlignment="1"/>
    <xf numFmtId="0" fontId="0" fillId="3" borderId="25" xfId="0" applyFill="1" applyBorder="1" applyAlignment="1"/>
    <xf numFmtId="0" fontId="10" fillId="0" borderId="12" xfId="0" applyFont="1" applyBorder="1" applyAlignment="1" applyProtection="1">
      <protection locked="0"/>
    </xf>
    <xf numFmtId="165" fontId="10" fillId="0" borderId="7" xfId="0" applyNumberFormat="1" applyFont="1" applyBorder="1" applyAlignment="1" applyProtection="1">
      <alignment horizontal="center" vertical="center" wrapText="1"/>
    </xf>
    <xf numFmtId="165" fontId="10" fillId="0" borderId="3" xfId="0" applyNumberFormat="1" applyFont="1" applyBorder="1" applyAlignment="1" applyProtection="1">
      <alignment horizontal="center" vertical="center" wrapText="1"/>
    </xf>
    <xf numFmtId="165" fontId="10" fillId="0" borderId="12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center" vertical="center" wrapText="1"/>
    </xf>
    <xf numFmtId="165" fontId="18" fillId="0" borderId="8" xfId="0" applyNumberFormat="1" applyFont="1" applyBorder="1" applyAlignment="1" applyProtection="1">
      <alignment horizontal="center" vertical="center"/>
      <protection locked="0"/>
    </xf>
    <xf numFmtId="165" fontId="18" fillId="0" borderId="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4" fontId="5" fillId="0" borderId="4" xfId="0" applyNumberFormat="1" applyFont="1" applyBorder="1" applyAlignment="1" applyProtection="1">
      <alignment horizontal="right" readingOrder="2"/>
      <protection locked="0"/>
    </xf>
    <xf numFmtId="0" fontId="0" fillId="0" borderId="24" xfId="0" applyBorder="1" applyAlignment="1" applyProtection="1">
      <alignment horizontal="right" readingOrder="2"/>
      <protection locked="0"/>
    </xf>
    <xf numFmtId="164" fontId="5" fillId="0" borderId="6" xfId="0" applyNumberFormat="1" applyFont="1" applyBorder="1" applyAlignment="1" applyProtection="1">
      <alignment horizontal="right" readingOrder="2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164" fontId="11" fillId="0" borderId="15" xfId="0" applyNumberFormat="1" applyFont="1" applyBorder="1" applyAlignment="1">
      <alignment horizontal="right"/>
    </xf>
    <xf numFmtId="164" fontId="5" fillId="0" borderId="6" xfId="0" applyNumberFormat="1" applyFont="1" applyBorder="1" applyAlignment="1" applyProtection="1">
      <alignment horizontal="right"/>
      <protection locked="0"/>
    </xf>
    <xf numFmtId="164" fontId="5" fillId="0" borderId="4" xfId="0" applyNumberFormat="1" applyFont="1" applyBorder="1" applyAlignment="1" applyProtection="1">
      <alignment horizontal="right"/>
      <protection locked="0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164" fontId="5" fillId="0" borderId="24" xfId="0" applyNumberFormat="1" applyFont="1" applyBorder="1" applyAlignment="1" applyProtection="1">
      <alignment horizontal="right" readingOrder="2"/>
      <protection locked="0"/>
    </xf>
    <xf numFmtId="164" fontId="5" fillId="0" borderId="5" xfId="0" applyNumberFormat="1" applyFont="1" applyBorder="1" applyAlignment="1" applyProtection="1">
      <alignment horizontal="right" readingOrder="2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right" readingOrder="2"/>
    </xf>
    <xf numFmtId="164" fontId="11" fillId="0" borderId="32" xfId="0" applyNumberFormat="1" applyFont="1" applyBorder="1" applyAlignment="1">
      <alignment horizontal="right" readingOrder="2"/>
    </xf>
    <xf numFmtId="164" fontId="11" fillId="0" borderId="33" xfId="0" applyNumberFormat="1" applyFont="1" applyBorder="1" applyAlignment="1">
      <alignment horizontal="right" readingOrder="2"/>
    </xf>
    <xf numFmtId="0" fontId="5" fillId="3" borderId="25" xfId="0" applyFont="1" applyFill="1" applyBorder="1" applyAlignment="1"/>
    <xf numFmtId="0" fontId="5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29" xfId="0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" fillId="0" borderId="7" xfId="0" applyFont="1" applyBorder="1" applyAlignment="1"/>
    <xf numFmtId="0" fontId="0" fillId="0" borderId="0" xfId="0" applyAlignment="1"/>
    <xf numFmtId="0" fontId="0" fillId="0" borderId="3" xfId="0" applyBorder="1" applyAlignment="1"/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0" borderId="12" xfId="1" applyBorder="1" applyAlignment="1" applyProtection="1">
      <protection locked="0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4" xfId="0" quotePrefix="1" applyFont="1" applyBorder="1" applyAlignment="1">
      <alignment horizontal="center" vertical="center"/>
    </xf>
    <xf numFmtId="0" fontId="9" fillId="0" borderId="24" xfId="0" quotePrefix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vertical="center"/>
    </xf>
    <xf numFmtId="164" fontId="9" fillId="0" borderId="9" xfId="0" applyNumberFormat="1" applyFont="1" applyBorder="1" applyAlignment="1" applyProtection="1">
      <alignment horizontal="right"/>
      <protection locked="0"/>
    </xf>
    <xf numFmtId="0" fontId="0" fillId="0" borderId="6" xfId="0" applyBorder="1" applyAlignment="1">
      <alignment horizontal="center"/>
    </xf>
    <xf numFmtId="164" fontId="9" fillId="0" borderId="6" xfId="0" applyNumberFormat="1" applyFont="1" applyBorder="1" applyAlignment="1" applyProtection="1">
      <alignment horizontal="right"/>
      <protection locked="0"/>
    </xf>
    <xf numFmtId="164" fontId="9" fillId="0" borderId="4" xfId="0" applyNumberFormat="1" applyFont="1" applyBorder="1" applyAlignment="1" applyProtection="1">
      <alignment horizontal="right"/>
      <protection locked="0"/>
    </xf>
    <xf numFmtId="164" fontId="0" fillId="0" borderId="24" xfId="0" applyNumberFormat="1" applyBorder="1" applyAlignment="1" applyProtection="1">
      <alignment horizontal="right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164" fontId="1" fillId="0" borderId="9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4" xfId="0" applyNumberFormat="1" applyFont="1" applyBorder="1" applyAlignment="1">
      <alignment horizontal="right"/>
    </xf>
    <xf numFmtId="0" fontId="9" fillId="0" borderId="3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9" fillId="0" borderId="42" xfId="0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9" fillId="0" borderId="34" xfId="0" applyFont="1" applyBorder="1" applyAlignment="1" applyProtection="1"/>
    <xf numFmtId="0" fontId="19" fillId="0" borderId="35" xfId="0" applyFont="1" applyBorder="1" applyAlignment="1" applyProtection="1"/>
    <xf numFmtId="0" fontId="0" fillId="0" borderId="34" xfId="0" applyFill="1" applyBorder="1" applyAlignment="1" applyProtection="1"/>
    <xf numFmtId="0" fontId="0" fillId="0" borderId="36" xfId="0" applyBorder="1" applyAlignment="1" applyProtection="1"/>
    <xf numFmtId="0" fontId="0" fillId="0" borderId="35" xfId="0" applyBorder="1" applyAlignment="1" applyProtection="1"/>
    <xf numFmtId="0" fontId="0" fillId="0" borderId="34" xfId="0" applyBorder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quotePrefix="1" applyFont="1" applyAlignment="1">
      <alignment horizontal="left"/>
    </xf>
  </cellXfs>
  <cellStyles count="2">
    <cellStyle name="Hyperlink" xfId="1" builtinId="8"/>
    <cellStyle name="Normal" xfId="0" builtinId="0"/>
  </cellStyles>
  <dxfs count="3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2807EB"/>
      <color rgb="FF1E0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pat.ac@nebraska.gov?subject=Form%2044%20Return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nue.nebraska.gov/PAD" TargetMode="External"/><Relationship Id="rId2" Type="http://schemas.openxmlformats.org/officeDocument/2006/relationships/hyperlink" Target="https://www.aar.org/" TargetMode="External"/><Relationship Id="rId1" Type="http://schemas.openxmlformats.org/officeDocument/2006/relationships/image" Target="../media/image2.png"/><Relationship Id="rId4" Type="http://schemas.openxmlformats.org/officeDocument/2006/relationships/hyperlink" Target="mailto:pat.ac@nebraska.gov?subject=Form%2044%20Submission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s://revenue.nebraska.gov/PAD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723900</xdr:colOff>
      <xdr:row>2</xdr:row>
      <xdr:rowOff>152400</xdr:rowOff>
    </xdr:to>
    <xdr:pic>
      <xdr:nvPicPr>
        <xdr:cNvPr id="16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51</xdr:row>
      <xdr:rowOff>57151</xdr:rowOff>
    </xdr:from>
    <xdr:to>
      <xdr:col>1</xdr:col>
      <xdr:colOff>29570</xdr:colOff>
      <xdr:row>52</xdr:row>
      <xdr:rowOff>114303</xdr:rowOff>
    </xdr:to>
    <xdr:sp macro="" textlink="">
      <xdr:nvSpPr>
        <xdr:cNvPr id="6" name="Isosceles Triangle 5"/>
        <xdr:cNvSpPr/>
      </xdr:nvSpPr>
      <xdr:spPr>
        <a:xfrm rot="5400000">
          <a:off x="619621" y="11705730"/>
          <a:ext cx="219077" cy="16292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514350</xdr:colOff>
      <xdr:row>61</xdr:row>
      <xdr:rowOff>9525</xdr:rowOff>
    </xdr:from>
    <xdr:to>
      <xdr:col>10</xdr:col>
      <xdr:colOff>638175</xdr:colOff>
      <xdr:row>62</xdr:row>
      <xdr:rowOff>9525</xdr:rowOff>
    </xdr:to>
    <xdr:sp macro="" textlink="">
      <xdr:nvSpPr>
        <xdr:cNvPr id="2" name="Rectangle 1">
          <a:hlinkClick xmlns:r="http://schemas.openxmlformats.org/officeDocument/2006/relationships" r:id="rId2"/>
        </xdr:cNvPr>
        <xdr:cNvSpPr/>
      </xdr:nvSpPr>
      <xdr:spPr>
        <a:xfrm>
          <a:off x="5934075" y="12487275"/>
          <a:ext cx="13239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2678905</xdr:colOff>
      <xdr:row>71</xdr:row>
      <xdr:rowOff>153950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43936" cy="12012575"/>
        </a:xfrm>
        <a:prstGeom prst="rect">
          <a:avLst/>
        </a:prstGeom>
      </xdr:spPr>
    </xdr:pic>
    <xdr:clientData/>
  </xdr:twoCellAnchor>
  <xdr:twoCellAnchor>
    <xdr:from>
      <xdr:col>1</xdr:col>
      <xdr:colOff>2302669</xdr:colOff>
      <xdr:row>58</xdr:row>
      <xdr:rowOff>130969</xdr:rowOff>
    </xdr:from>
    <xdr:to>
      <xdr:col>3</xdr:col>
      <xdr:colOff>35719</xdr:colOff>
      <xdr:row>60</xdr:row>
      <xdr:rowOff>11906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3933825" y="9822657"/>
          <a:ext cx="2066925" cy="21431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  <a:endParaRPr 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1047749</xdr:colOff>
      <xdr:row>44</xdr:row>
      <xdr:rowOff>83342</xdr:rowOff>
    </xdr:from>
    <xdr:to>
      <xdr:col>3</xdr:col>
      <xdr:colOff>976313</xdr:colOff>
      <xdr:row>45</xdr:row>
      <xdr:rowOff>142875</xdr:rowOff>
    </xdr:to>
    <xdr:sp macro="" textlink="">
      <xdr:nvSpPr>
        <xdr:cNvPr id="6" name="Rectangle 5">
          <a:hlinkClick xmlns:r="http://schemas.openxmlformats.org/officeDocument/2006/relationships" r:id="rId3"/>
        </xdr:cNvPr>
        <xdr:cNvSpPr/>
      </xdr:nvSpPr>
      <xdr:spPr>
        <a:xfrm>
          <a:off x="4988718" y="7441405"/>
          <a:ext cx="1952626" cy="226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0</xdr:col>
      <xdr:colOff>261937</xdr:colOff>
      <xdr:row>11</xdr:row>
      <xdr:rowOff>107156</xdr:rowOff>
    </xdr:from>
    <xdr:to>
      <xdr:col>1</xdr:col>
      <xdr:colOff>166687</xdr:colOff>
      <xdr:row>12</xdr:row>
      <xdr:rowOff>154781</xdr:rowOff>
    </xdr:to>
    <xdr:sp macro="" textlink="">
      <xdr:nvSpPr>
        <xdr:cNvPr id="7" name="Rectangle 6">
          <a:hlinkClick xmlns:r="http://schemas.openxmlformats.org/officeDocument/2006/relationships" r:id="rId4"/>
        </xdr:cNvPr>
        <xdr:cNvSpPr/>
      </xdr:nvSpPr>
      <xdr:spPr>
        <a:xfrm>
          <a:off x="261937" y="1940719"/>
          <a:ext cx="1535906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2143126</xdr:colOff>
      <xdr:row>56</xdr:row>
      <xdr:rowOff>95248</xdr:rowOff>
    </xdr:from>
    <xdr:to>
      <xdr:col>3</xdr:col>
      <xdr:colOff>202407</xdr:colOff>
      <xdr:row>57</xdr:row>
      <xdr:rowOff>166686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3774282" y="9453561"/>
          <a:ext cx="2393156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54769</xdr:colOff>
      <xdr:row>0</xdr:row>
      <xdr:rowOff>142874</xdr:rowOff>
    </xdr:to>
    <xdr:sp macro="" textlink="">
      <xdr:nvSpPr>
        <xdr:cNvPr id="10" name="Rectangle 9">
          <a:hlinkClick xmlns:r="http://schemas.openxmlformats.org/officeDocument/2006/relationships" r:id="rId3"/>
        </xdr:cNvPr>
        <xdr:cNvSpPr/>
      </xdr:nvSpPr>
      <xdr:spPr>
        <a:xfrm>
          <a:off x="0" y="0"/>
          <a:ext cx="1685925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752475</xdr:colOff>
      <xdr:row>2</xdr:row>
      <xdr:rowOff>142875</xdr:rowOff>
    </xdr:to>
    <xdr:pic>
      <xdr:nvPicPr>
        <xdr:cNvPr id="361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495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9524</xdr:rowOff>
    </xdr:from>
    <xdr:to>
      <xdr:col>2</xdr:col>
      <xdr:colOff>2971800</xdr:colOff>
      <xdr:row>62</xdr:row>
      <xdr:rowOff>104775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524"/>
          <a:ext cx="7458074" cy="10201276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22</xdr:row>
      <xdr:rowOff>123825</xdr:rowOff>
    </xdr:from>
    <xdr:to>
      <xdr:col>2</xdr:col>
      <xdr:colOff>1609725</xdr:colOff>
      <xdr:row>24</xdr:row>
      <xdr:rowOff>38100</xdr:rowOff>
    </xdr:to>
    <xdr:sp macro="" textlink="">
      <xdr:nvSpPr>
        <xdr:cNvPr id="2" name="Rectangle 1"/>
        <xdr:cNvSpPr/>
      </xdr:nvSpPr>
      <xdr:spPr>
        <a:xfrm>
          <a:off x="4495800" y="3714750"/>
          <a:ext cx="1600200" cy="238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2686050</xdr:colOff>
      <xdr:row>10</xdr:row>
      <xdr:rowOff>38101</xdr:rowOff>
    </xdr:from>
    <xdr:to>
      <xdr:col>2</xdr:col>
      <xdr:colOff>1524000</xdr:colOff>
      <xdr:row>11</xdr:row>
      <xdr:rowOff>19050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4324350" y="1685926"/>
          <a:ext cx="1685925" cy="1428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nebraskalegislature.gov/laws/statutes.php?statute=77-1244" TargetMode="External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67"/>
  <sheetViews>
    <sheetView windowProtection="1" showGridLines="0" tabSelected="1" zoomScaleNormal="100" workbookViewId="0">
      <selection activeCell="A5" sqref="A5:D7"/>
    </sheetView>
  </sheetViews>
  <sheetFormatPr defaultRowHeight="12.75" x14ac:dyDescent="0.2"/>
  <cols>
    <col min="1" max="2" width="11.7109375" customWidth="1"/>
    <col min="3" max="3" width="12.28515625" customWidth="1"/>
    <col min="4" max="4" width="19.85546875" customWidth="1"/>
    <col min="5" max="5" width="7.42578125" customWidth="1"/>
    <col min="6" max="7" width="7.140625" customWidth="1"/>
    <col min="8" max="8" width="9.7109375" hidden="1" customWidth="1"/>
    <col min="9" max="9" width="4" customWidth="1"/>
    <col min="10" max="10" width="18" customWidth="1"/>
    <col min="11" max="11" width="20.7109375" customWidth="1"/>
    <col min="14" max="14" width="29.140625" hidden="1" customWidth="1"/>
    <col min="15" max="15" width="19.42578125" hidden="1" customWidth="1"/>
    <col min="16" max="16" width="10.7109375" hidden="1" customWidth="1"/>
    <col min="17" max="77" width="9.140625" hidden="1" customWidth="1"/>
    <col min="78" max="78" width="10.140625" hidden="1" customWidth="1"/>
    <col min="79" max="115" width="9.140625" hidden="1" customWidth="1"/>
  </cols>
  <sheetData>
    <row r="1" spans="1:123" ht="18" customHeight="1" x14ac:dyDescent="0.3">
      <c r="A1" s="69"/>
      <c r="B1" s="16"/>
      <c r="C1" s="33" t="s">
        <v>20</v>
      </c>
      <c r="D1" s="27"/>
      <c r="E1" s="28"/>
      <c r="F1" s="28"/>
      <c r="G1" s="28"/>
      <c r="H1" s="28"/>
      <c r="I1" s="28"/>
      <c r="J1" s="15"/>
      <c r="K1" s="113" t="s">
        <v>21</v>
      </c>
    </row>
    <row r="2" spans="1:123" ht="18" customHeight="1" x14ac:dyDescent="0.25">
      <c r="A2" s="69"/>
      <c r="B2" s="16"/>
      <c r="C2" s="29"/>
      <c r="D2" s="15"/>
      <c r="E2" s="29"/>
      <c r="F2" s="29"/>
      <c r="G2" s="29"/>
      <c r="H2" s="15"/>
      <c r="I2" s="15"/>
      <c r="J2" s="15"/>
      <c r="K2" s="114" t="s">
        <v>0</v>
      </c>
    </row>
    <row r="3" spans="1:123" ht="18" customHeight="1" x14ac:dyDescent="0.25">
      <c r="A3" s="156"/>
      <c r="B3" s="16"/>
      <c r="C3" s="186"/>
      <c r="D3" s="187"/>
      <c r="E3" s="187"/>
      <c r="F3" s="187"/>
      <c r="G3" s="187"/>
      <c r="H3" s="187"/>
      <c r="I3" s="187"/>
      <c r="J3" s="188"/>
      <c r="K3" s="115">
        <v>2020</v>
      </c>
      <c r="N3" s="12" t="s">
        <v>66</v>
      </c>
      <c r="O3" s="107">
        <f>K5</f>
        <v>0</v>
      </c>
      <c r="DL3" s="161" t="str">
        <f>IF(LEN(DL5)&gt;0,"Errors","")</f>
        <v/>
      </c>
      <c r="DM3" s="161"/>
      <c r="DN3" s="161"/>
      <c r="DO3" s="161"/>
    </row>
    <row r="4" spans="1:123" ht="12" customHeight="1" x14ac:dyDescent="0.2">
      <c r="A4" s="162" t="s">
        <v>4</v>
      </c>
      <c r="B4" s="163"/>
      <c r="C4" s="163"/>
      <c r="D4" s="177"/>
      <c r="E4" s="162" t="s">
        <v>22</v>
      </c>
      <c r="F4" s="176"/>
      <c r="G4" s="163"/>
      <c r="H4" s="177"/>
      <c r="I4" s="119" t="s">
        <v>16</v>
      </c>
      <c r="J4" s="120"/>
      <c r="K4" s="121" t="s">
        <v>261</v>
      </c>
      <c r="M4" s="1"/>
      <c r="N4" s="12" t="s">
        <v>67</v>
      </c>
      <c r="O4">
        <f>A5</f>
        <v>0</v>
      </c>
      <c r="DL4" s="161"/>
      <c r="DM4" s="161"/>
      <c r="DN4" s="161"/>
      <c r="DO4" s="161"/>
    </row>
    <row r="5" spans="1:123" ht="12" customHeight="1" x14ac:dyDescent="0.2">
      <c r="A5" s="169"/>
      <c r="B5" s="170"/>
      <c r="C5" s="170"/>
      <c r="D5" s="171"/>
      <c r="E5" s="117"/>
      <c r="F5" s="117"/>
      <c r="G5" s="118"/>
      <c r="H5" s="87"/>
      <c r="I5" s="179">
        <v>2019</v>
      </c>
      <c r="J5" s="180"/>
      <c r="K5" s="183"/>
      <c r="M5" s="34"/>
      <c r="N5" s="5" t="s">
        <v>68</v>
      </c>
      <c r="O5">
        <f>A9</f>
        <v>0</v>
      </c>
      <c r="DL5" s="133"/>
      <c r="DM5" s="133"/>
      <c r="DN5" s="133"/>
      <c r="DO5" s="133"/>
      <c r="DP5" s="133"/>
      <c r="DQ5" s="133"/>
      <c r="DR5" s="133"/>
    </row>
    <row r="6" spans="1:123" ht="14.1" customHeight="1" x14ac:dyDescent="0.2">
      <c r="A6" s="169"/>
      <c r="B6" s="172"/>
      <c r="C6" s="172"/>
      <c r="D6" s="171"/>
      <c r="E6" s="118"/>
      <c r="F6" s="132"/>
      <c r="G6" s="118"/>
      <c r="H6" s="97"/>
      <c r="I6" s="179"/>
      <c r="J6" s="180"/>
      <c r="K6" s="183"/>
      <c r="N6" s="5" t="s">
        <v>69</v>
      </c>
      <c r="O6">
        <f>D9</f>
        <v>0</v>
      </c>
      <c r="DL6" s="133"/>
      <c r="DM6" s="133"/>
      <c r="DN6" s="133"/>
      <c r="DO6" s="133"/>
      <c r="DP6" s="133"/>
      <c r="DQ6" s="133"/>
      <c r="DR6" s="133"/>
      <c r="DS6" s="12"/>
    </row>
    <row r="7" spans="1:123" ht="14.1" customHeight="1" x14ac:dyDescent="0.2">
      <c r="A7" s="173"/>
      <c r="B7" s="174"/>
      <c r="C7" s="174"/>
      <c r="D7" s="175"/>
      <c r="E7" s="118"/>
      <c r="F7" s="132"/>
      <c r="G7" s="118"/>
      <c r="H7" s="4"/>
      <c r="I7" s="181"/>
      <c r="J7" s="182"/>
      <c r="K7" s="184"/>
      <c r="N7" s="5" t="s">
        <v>70</v>
      </c>
      <c r="O7">
        <f>A11</f>
        <v>0</v>
      </c>
      <c r="DL7" s="133"/>
      <c r="DM7" s="133"/>
      <c r="DN7" s="133"/>
      <c r="DO7" s="133"/>
      <c r="DP7" s="133"/>
      <c r="DQ7" s="133"/>
      <c r="DR7" s="133"/>
      <c r="DS7" s="12"/>
    </row>
    <row r="8" spans="1:123" x14ac:dyDescent="0.2">
      <c r="A8" s="223" t="s">
        <v>246</v>
      </c>
      <c r="B8" s="224"/>
      <c r="C8" s="224"/>
      <c r="D8" s="225" t="s">
        <v>247</v>
      </c>
      <c r="E8" s="225"/>
      <c r="F8" s="225"/>
      <c r="G8" s="225"/>
      <c r="H8" s="122"/>
      <c r="I8" s="162" t="s">
        <v>12</v>
      </c>
      <c r="J8" s="163"/>
      <c r="K8" s="177"/>
      <c r="N8" t="s">
        <v>71</v>
      </c>
      <c r="O8">
        <f>C11</f>
        <v>0</v>
      </c>
      <c r="DL8" s="133"/>
      <c r="DM8" s="133"/>
      <c r="DN8" s="133"/>
      <c r="DO8" s="133"/>
      <c r="DP8" s="133"/>
      <c r="DQ8" s="133"/>
      <c r="DR8" s="133"/>
    </row>
    <row r="9" spans="1:123" ht="14.1" customHeight="1" x14ac:dyDescent="0.2">
      <c r="A9" s="164"/>
      <c r="B9" s="158"/>
      <c r="C9" s="158"/>
      <c r="D9" s="158"/>
      <c r="E9" s="158"/>
      <c r="F9" s="158"/>
      <c r="G9" s="158"/>
      <c r="H9" s="106"/>
      <c r="I9" s="166"/>
      <c r="J9" s="167"/>
      <c r="K9" s="168"/>
      <c r="N9" t="s">
        <v>72</v>
      </c>
      <c r="O9">
        <f>E11</f>
        <v>0</v>
      </c>
      <c r="DL9" s="133"/>
      <c r="DM9" s="133"/>
      <c r="DN9" s="133"/>
      <c r="DO9" s="133"/>
      <c r="DP9" s="133"/>
      <c r="DQ9" s="133"/>
      <c r="DR9" s="133"/>
    </row>
    <row r="10" spans="1:123" ht="12" customHeight="1" x14ac:dyDescent="0.2">
      <c r="A10" s="162" t="s">
        <v>1</v>
      </c>
      <c r="B10" s="222"/>
      <c r="C10" s="162" t="s">
        <v>2</v>
      </c>
      <c r="D10" s="222" t="s">
        <v>2</v>
      </c>
      <c r="E10" s="162" t="s">
        <v>3</v>
      </c>
      <c r="F10" s="176"/>
      <c r="G10" s="222"/>
      <c r="H10" s="121" t="s">
        <v>3</v>
      </c>
      <c r="I10" s="162" t="s">
        <v>13</v>
      </c>
      <c r="J10" s="163"/>
      <c r="K10" s="177"/>
      <c r="N10" t="s">
        <v>73</v>
      </c>
      <c r="O10">
        <f>I11</f>
        <v>0</v>
      </c>
      <c r="DL10" s="133"/>
      <c r="DM10" s="133"/>
      <c r="DN10" s="133"/>
      <c r="DO10" s="133"/>
      <c r="DP10" s="133"/>
      <c r="DQ10" s="133"/>
      <c r="DR10" s="133"/>
    </row>
    <row r="11" spans="1:123" ht="14.1" customHeight="1" x14ac:dyDescent="0.2">
      <c r="A11" s="164"/>
      <c r="B11" s="165"/>
      <c r="C11" s="164"/>
      <c r="D11" s="165"/>
      <c r="E11" s="166"/>
      <c r="F11" s="167"/>
      <c r="G11" s="168"/>
      <c r="H11" s="112"/>
      <c r="I11" s="178"/>
      <c r="J11" s="158"/>
      <c r="K11" s="165"/>
      <c r="N11" t="s">
        <v>74</v>
      </c>
      <c r="O11">
        <f>A14</f>
        <v>0</v>
      </c>
      <c r="DL11" s="133"/>
      <c r="DM11" s="133"/>
      <c r="DN11" s="133"/>
      <c r="DO11" s="133"/>
      <c r="DP11" s="133"/>
      <c r="DQ11" s="133"/>
      <c r="DR11" s="133"/>
    </row>
    <row r="12" spans="1:123" s="12" customFormat="1" ht="14.1" customHeight="1" x14ac:dyDescent="0.2">
      <c r="A12" s="30" t="s">
        <v>15</v>
      </c>
      <c r="B12" s="31"/>
      <c r="C12" s="31"/>
      <c r="D12" s="32"/>
      <c r="E12" s="31"/>
      <c r="F12" s="31"/>
      <c r="G12" s="31"/>
      <c r="H12" s="31"/>
      <c r="I12" s="31"/>
      <c r="J12" s="31"/>
      <c r="K12" s="116"/>
      <c r="N12" s="12" t="s">
        <v>75</v>
      </c>
      <c r="O12" s="12">
        <f>I14</f>
        <v>0</v>
      </c>
      <c r="DL12" s="133"/>
      <c r="DM12" s="133"/>
      <c r="DN12" s="133"/>
      <c r="DO12" s="133"/>
      <c r="DP12" s="133"/>
      <c r="DQ12" s="133"/>
      <c r="DR12" s="133"/>
    </row>
    <row r="13" spans="1:123" ht="12" customHeight="1" x14ac:dyDescent="0.2">
      <c r="A13" s="162" t="s">
        <v>4</v>
      </c>
      <c r="B13" s="163"/>
      <c r="C13" s="163"/>
      <c r="D13" s="163"/>
      <c r="E13" s="163"/>
      <c r="F13" s="163"/>
      <c r="G13" s="163"/>
      <c r="H13" s="177"/>
      <c r="I13" s="162" t="s">
        <v>5</v>
      </c>
      <c r="J13" s="163"/>
      <c r="K13" s="177"/>
      <c r="N13" t="s">
        <v>76</v>
      </c>
      <c r="O13">
        <f>A16</f>
        <v>0</v>
      </c>
      <c r="DL13" s="133"/>
      <c r="DM13" s="133"/>
      <c r="DN13" s="133"/>
      <c r="DO13" s="133"/>
      <c r="DP13" s="133"/>
      <c r="DQ13" s="133"/>
      <c r="DR13" s="133"/>
    </row>
    <row r="14" spans="1:123" ht="18" customHeight="1" x14ac:dyDescent="0.2">
      <c r="A14" s="185"/>
      <c r="B14" s="158"/>
      <c r="C14" s="158"/>
      <c r="D14" s="158"/>
      <c r="E14" s="158"/>
      <c r="F14" s="158"/>
      <c r="G14" s="158"/>
      <c r="H14" s="165"/>
      <c r="I14" s="185"/>
      <c r="J14" s="158"/>
      <c r="K14" s="165"/>
      <c r="N14" t="s">
        <v>77</v>
      </c>
      <c r="O14">
        <f>D16</f>
        <v>0</v>
      </c>
      <c r="DL14" s="133"/>
      <c r="DM14" s="133"/>
      <c r="DN14" s="133"/>
      <c r="DO14" s="133"/>
      <c r="DP14" s="133"/>
      <c r="DQ14" s="133"/>
      <c r="DR14" s="133"/>
    </row>
    <row r="15" spans="1:123" ht="12" customHeight="1" x14ac:dyDescent="0.2">
      <c r="A15" s="162" t="s">
        <v>79</v>
      </c>
      <c r="B15" s="163"/>
      <c r="C15" s="163"/>
      <c r="D15" s="162" t="s">
        <v>6</v>
      </c>
      <c r="E15" s="163"/>
      <c r="F15" s="163"/>
      <c r="G15" s="163"/>
      <c r="H15" s="123"/>
      <c r="I15" s="162" t="s">
        <v>14</v>
      </c>
      <c r="J15" s="163"/>
      <c r="K15" s="177"/>
      <c r="N15" t="s">
        <v>78</v>
      </c>
      <c r="O15">
        <f>I16</f>
        <v>0</v>
      </c>
      <c r="DL15" s="133"/>
      <c r="DM15" s="133"/>
      <c r="DN15" s="133"/>
      <c r="DO15" s="133"/>
      <c r="DP15" s="133"/>
      <c r="DQ15" s="133"/>
      <c r="DR15" s="133"/>
    </row>
    <row r="16" spans="1:123" ht="18" customHeight="1" x14ac:dyDescent="0.2">
      <c r="A16" s="164"/>
      <c r="B16" s="158"/>
      <c r="C16" s="158"/>
      <c r="D16" s="164"/>
      <c r="E16" s="158"/>
      <c r="F16" s="158"/>
      <c r="G16" s="158"/>
      <c r="H16" s="106"/>
      <c r="I16" s="235"/>
      <c r="J16" s="158"/>
      <c r="K16" s="165"/>
      <c r="N16" t="s">
        <v>12</v>
      </c>
      <c r="O16">
        <f>I9</f>
        <v>0</v>
      </c>
      <c r="DL16" s="133"/>
      <c r="DM16" s="133"/>
      <c r="DN16" s="133"/>
      <c r="DO16" s="133"/>
      <c r="DP16" s="133"/>
      <c r="DQ16" s="133"/>
      <c r="DR16" s="133"/>
    </row>
    <row r="17" spans="1:122" s="34" customFormat="1" ht="14.1" customHeight="1" x14ac:dyDescent="0.2">
      <c r="A17" s="193" t="s">
        <v>23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5"/>
      <c r="N17" s="34" t="s">
        <v>22</v>
      </c>
      <c r="DL17" s="133"/>
      <c r="DM17" s="133"/>
      <c r="DN17" s="133"/>
      <c r="DO17" s="133"/>
      <c r="DP17" s="133"/>
      <c r="DQ17" s="133"/>
      <c r="DR17" s="133"/>
    </row>
    <row r="18" spans="1:122" s="3" customFormat="1" ht="13.15" customHeight="1" x14ac:dyDescent="0.2">
      <c r="A18" s="232"/>
      <c r="B18" s="233"/>
      <c r="C18" s="233"/>
      <c r="D18" s="233"/>
      <c r="E18" s="233"/>
      <c r="F18" s="233"/>
      <c r="G18" s="233"/>
      <c r="H18" s="233"/>
      <c r="I18" s="234"/>
      <c r="J18" s="56" t="s">
        <v>25</v>
      </c>
      <c r="K18" s="56" t="s">
        <v>24</v>
      </c>
      <c r="N18" s="108">
        <f>K5</f>
        <v>0</v>
      </c>
      <c r="O18" s="3">
        <f>E5</f>
        <v>0</v>
      </c>
      <c r="DL18" s="133"/>
      <c r="DM18" s="133"/>
      <c r="DN18" s="133"/>
      <c r="DO18" s="133"/>
      <c r="DP18" s="133"/>
      <c r="DQ18" s="133"/>
      <c r="DR18" s="133"/>
    </row>
    <row r="19" spans="1:122" s="3" customFormat="1" ht="21" customHeight="1" x14ac:dyDescent="0.2">
      <c r="A19" s="229" t="s">
        <v>26</v>
      </c>
      <c r="B19" s="230"/>
      <c r="C19" s="230"/>
      <c r="D19" s="230"/>
      <c r="E19" s="230"/>
      <c r="F19" s="230"/>
      <c r="G19" s="230"/>
      <c r="H19" s="230"/>
      <c r="I19" s="231"/>
      <c r="J19" s="96"/>
      <c r="K19" s="96"/>
      <c r="N19" s="108">
        <f>K5</f>
        <v>0</v>
      </c>
      <c r="O19" s="3">
        <f>E6</f>
        <v>0</v>
      </c>
      <c r="DL19" s="133"/>
      <c r="DM19" s="133"/>
      <c r="DN19" s="133"/>
      <c r="DO19" s="133"/>
      <c r="DP19" s="133"/>
      <c r="DQ19" s="133"/>
      <c r="DR19" s="133"/>
    </row>
    <row r="20" spans="1:122" s="3" customFormat="1" ht="21" customHeight="1" x14ac:dyDescent="0.2">
      <c r="A20" s="229" t="s">
        <v>27</v>
      </c>
      <c r="B20" s="230"/>
      <c r="C20" s="230"/>
      <c r="D20" s="230"/>
      <c r="E20" s="230"/>
      <c r="F20" s="230"/>
      <c r="G20" s="230"/>
      <c r="H20" s="230"/>
      <c r="I20" s="231"/>
      <c r="J20" s="96"/>
      <c r="K20" s="96"/>
      <c r="N20" s="108">
        <f>K5</f>
        <v>0</v>
      </c>
      <c r="O20" s="3">
        <f>E7</f>
        <v>0</v>
      </c>
      <c r="DL20" s="133"/>
      <c r="DM20" s="133"/>
      <c r="DN20" s="133"/>
      <c r="DO20" s="133"/>
      <c r="DP20" s="133"/>
      <c r="DQ20" s="133"/>
      <c r="DR20" s="133"/>
    </row>
    <row r="21" spans="1:122" s="3" customFormat="1" ht="21" customHeight="1" x14ac:dyDescent="0.2">
      <c r="A21" s="229" t="s">
        <v>28</v>
      </c>
      <c r="B21" s="230"/>
      <c r="C21" s="230"/>
      <c r="D21" s="230"/>
      <c r="E21" s="230"/>
      <c r="F21" s="230"/>
      <c r="G21" s="230"/>
      <c r="H21" s="230"/>
      <c r="I21" s="231"/>
      <c r="J21" s="96"/>
      <c r="K21" s="96"/>
      <c r="N21" s="108">
        <f>K5</f>
        <v>0</v>
      </c>
      <c r="O21" s="3">
        <f>F5</f>
        <v>0</v>
      </c>
      <c r="DL21" s="133"/>
      <c r="DM21" s="133"/>
      <c r="DN21" s="133"/>
      <c r="DO21" s="133"/>
      <c r="DP21" s="133"/>
      <c r="DQ21" s="133"/>
      <c r="DR21" s="133"/>
    </row>
    <row r="22" spans="1:122" s="3" customFormat="1" ht="21" customHeight="1" x14ac:dyDescent="0.2">
      <c r="A22" s="229" t="s">
        <v>29</v>
      </c>
      <c r="B22" s="230"/>
      <c r="C22" s="230"/>
      <c r="D22" s="230"/>
      <c r="E22" s="230"/>
      <c r="F22" s="230"/>
      <c r="G22" s="230"/>
      <c r="H22" s="230"/>
      <c r="I22" s="231"/>
      <c r="J22" s="96"/>
      <c r="K22" s="96"/>
      <c r="N22" s="108">
        <f>K5</f>
        <v>0</v>
      </c>
      <c r="O22" s="3">
        <f>F6</f>
        <v>0</v>
      </c>
      <c r="DL22" s="133"/>
      <c r="DM22" s="133"/>
      <c r="DN22" s="133"/>
      <c r="DO22" s="133"/>
      <c r="DP22" s="133"/>
      <c r="DQ22" s="133"/>
      <c r="DR22" s="133"/>
    </row>
    <row r="23" spans="1:122" s="3" customFormat="1" ht="21" customHeight="1" x14ac:dyDescent="0.2">
      <c r="A23" s="229" t="s">
        <v>30</v>
      </c>
      <c r="B23" s="230"/>
      <c r="C23" s="230"/>
      <c r="D23" s="230"/>
      <c r="E23" s="230"/>
      <c r="F23" s="230"/>
      <c r="G23" s="230"/>
      <c r="H23" s="230"/>
      <c r="I23" s="231"/>
      <c r="J23" s="96"/>
      <c r="K23" s="96"/>
      <c r="N23" s="108">
        <f>K5</f>
        <v>0</v>
      </c>
      <c r="O23" s="3">
        <f>F7</f>
        <v>0</v>
      </c>
      <c r="DL23" s="133"/>
      <c r="DM23" s="133"/>
      <c r="DN23" s="133"/>
      <c r="DO23" s="133"/>
      <c r="DP23" s="133"/>
      <c r="DQ23" s="133"/>
      <c r="DR23" s="133"/>
    </row>
    <row r="24" spans="1:122" s="3" customFormat="1" ht="21" customHeight="1" x14ac:dyDescent="0.2">
      <c r="A24" s="229" t="s">
        <v>31</v>
      </c>
      <c r="B24" s="230"/>
      <c r="C24" s="230"/>
      <c r="D24" s="230"/>
      <c r="E24" s="230"/>
      <c r="F24" s="230"/>
      <c r="G24" s="230"/>
      <c r="H24" s="230"/>
      <c r="I24" s="231"/>
      <c r="J24" s="96"/>
      <c r="K24" s="96"/>
      <c r="N24" s="108">
        <f>K5</f>
        <v>0</v>
      </c>
      <c r="O24" s="3">
        <f>G5</f>
        <v>0</v>
      </c>
      <c r="DL24" s="133"/>
      <c r="DM24" s="133"/>
      <c r="DN24" s="133"/>
      <c r="DO24" s="133"/>
      <c r="DP24" s="133"/>
      <c r="DQ24" s="133"/>
      <c r="DR24" s="133"/>
    </row>
    <row r="25" spans="1:122" s="3" customFormat="1" ht="21" customHeight="1" x14ac:dyDescent="0.2">
      <c r="A25" s="229" t="s">
        <v>32</v>
      </c>
      <c r="B25" s="230"/>
      <c r="C25" s="230"/>
      <c r="D25" s="230"/>
      <c r="E25" s="230"/>
      <c r="F25" s="230"/>
      <c r="G25" s="230"/>
      <c r="H25" s="230"/>
      <c r="I25" s="231"/>
      <c r="J25" s="96"/>
      <c r="K25" s="96"/>
      <c r="N25" s="108">
        <f>K5</f>
        <v>0</v>
      </c>
      <c r="O25" s="3">
        <f>G6</f>
        <v>0</v>
      </c>
      <c r="DL25" s="133"/>
      <c r="DM25" s="133"/>
      <c r="DN25" s="133"/>
      <c r="DO25" s="133"/>
      <c r="DP25" s="133"/>
      <c r="DQ25" s="133"/>
      <c r="DR25" s="133"/>
    </row>
    <row r="26" spans="1:122" s="3" customFormat="1" ht="21" customHeight="1" thickBot="1" x14ac:dyDescent="0.25">
      <c r="A26" s="57" t="s">
        <v>33</v>
      </c>
      <c r="B26" s="6"/>
      <c r="C26" s="226"/>
      <c r="D26" s="227"/>
      <c r="E26" s="227"/>
      <c r="F26" s="227"/>
      <c r="G26" s="227"/>
      <c r="H26" s="227"/>
      <c r="I26" s="228"/>
      <c r="J26" s="96"/>
      <c r="K26" s="96"/>
      <c r="N26" s="108">
        <f>K5</f>
        <v>0</v>
      </c>
      <c r="O26" s="3">
        <f>G7</f>
        <v>0</v>
      </c>
    </row>
    <row r="27" spans="1:122" s="3" customFormat="1" ht="21" customHeight="1" thickTop="1" thickBot="1" x14ac:dyDescent="0.25">
      <c r="A27" s="202" t="s">
        <v>51</v>
      </c>
      <c r="B27" s="203"/>
      <c r="C27" s="203"/>
      <c r="D27" s="203"/>
      <c r="E27" s="203"/>
      <c r="F27" s="203"/>
      <c r="G27" s="203"/>
      <c r="H27" s="203"/>
      <c r="I27" s="204"/>
      <c r="J27" s="90">
        <f>SUM(ROUND(J19,0),ROUND(J20,0),ROUND(J21,0),ROUND(J22,0),ROUND(J23,0),ROUND(J24,0),ROUND(J25,0),ROUND(J26,0))</f>
        <v>0</v>
      </c>
      <c r="K27" s="91">
        <f>SUM(ROUND(K19,0),ROUND(K20,0),ROUND(K21,0),ROUND(K22,0),ROUND(K23,0),ROUND(K24,0),ROUND(K25,0),ROUND(K26,0))</f>
        <v>0</v>
      </c>
    </row>
    <row r="28" spans="1:122" s="34" customFormat="1" ht="14.1" customHeight="1" thickTop="1" x14ac:dyDescent="0.2">
      <c r="A28" s="193" t="s">
        <v>34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5"/>
      <c r="N28" s="34" t="s">
        <v>84</v>
      </c>
      <c r="O28" s="34" t="s">
        <v>85</v>
      </c>
      <c r="P28" s="34" t="s">
        <v>80</v>
      </c>
      <c r="Q28" s="34" t="s">
        <v>81</v>
      </c>
      <c r="R28" s="34" t="s">
        <v>82</v>
      </c>
      <c r="S28" s="34" t="s">
        <v>83</v>
      </c>
      <c r="T28" s="34" t="s">
        <v>86</v>
      </c>
      <c r="U28" s="34" t="s">
        <v>87</v>
      </c>
      <c r="V28" s="34" t="s">
        <v>88</v>
      </c>
      <c r="W28" s="34" t="s">
        <v>89</v>
      </c>
      <c r="X28" s="34" t="s">
        <v>90</v>
      </c>
      <c r="Y28" s="34" t="s">
        <v>91</v>
      </c>
      <c r="Z28" s="34" t="s">
        <v>92</v>
      </c>
      <c r="AA28" s="34" t="s">
        <v>93</v>
      </c>
      <c r="AB28" s="34" t="s">
        <v>94</v>
      </c>
      <c r="AC28" s="34" t="s">
        <v>95</v>
      </c>
      <c r="AD28" s="34" t="s">
        <v>96</v>
      </c>
      <c r="AE28" s="34" t="s">
        <v>97</v>
      </c>
      <c r="AF28" s="34" t="s">
        <v>98</v>
      </c>
      <c r="AG28" s="34" t="s">
        <v>99</v>
      </c>
      <c r="AH28" s="34" t="s">
        <v>100</v>
      </c>
      <c r="AI28" s="34" t="s">
        <v>101</v>
      </c>
      <c r="AJ28" s="34" t="s">
        <v>102</v>
      </c>
      <c r="AK28" s="34" t="s">
        <v>103</v>
      </c>
      <c r="AL28" s="34" t="s">
        <v>104</v>
      </c>
      <c r="AM28" s="34" t="s">
        <v>105</v>
      </c>
      <c r="AN28" s="34" t="s">
        <v>106</v>
      </c>
      <c r="AO28" s="34" t="s">
        <v>107</v>
      </c>
      <c r="AP28" s="34" t="s">
        <v>108</v>
      </c>
      <c r="AQ28" s="34" t="s">
        <v>109</v>
      </c>
      <c r="AR28" s="34" t="s">
        <v>110</v>
      </c>
      <c r="AS28" s="34" t="s">
        <v>111</v>
      </c>
      <c r="AT28" s="34" t="s">
        <v>112</v>
      </c>
      <c r="AU28" s="34" t="s">
        <v>113</v>
      </c>
      <c r="AV28" s="34" t="s">
        <v>114</v>
      </c>
      <c r="AW28" s="34" t="s">
        <v>115</v>
      </c>
      <c r="AX28" s="34" t="s">
        <v>116</v>
      </c>
      <c r="AY28" s="34" t="s">
        <v>117</v>
      </c>
      <c r="AZ28" s="34" t="s">
        <v>118</v>
      </c>
      <c r="BA28" s="34" t="s">
        <v>119</v>
      </c>
      <c r="BB28" s="34" t="s">
        <v>120</v>
      </c>
      <c r="BC28" s="34" t="s">
        <v>121</v>
      </c>
      <c r="BD28" s="34" t="s">
        <v>122</v>
      </c>
      <c r="BE28" s="34" t="s">
        <v>123</v>
      </c>
      <c r="BF28" s="34" t="s">
        <v>124</v>
      </c>
      <c r="BG28" s="34" t="s">
        <v>125</v>
      </c>
      <c r="BH28" s="34" t="s">
        <v>126</v>
      </c>
      <c r="BI28" s="34" t="s">
        <v>127</v>
      </c>
      <c r="BJ28" s="34" t="s">
        <v>128</v>
      </c>
      <c r="BK28" s="34" t="s">
        <v>129</v>
      </c>
      <c r="BL28" s="34" t="s">
        <v>130</v>
      </c>
      <c r="BM28" s="34" t="s">
        <v>131</v>
      </c>
      <c r="BN28" s="34" t="s">
        <v>132</v>
      </c>
      <c r="BO28" s="34" t="s">
        <v>133</v>
      </c>
      <c r="BP28" s="34" t="s">
        <v>134</v>
      </c>
      <c r="BQ28" s="34" t="s">
        <v>135</v>
      </c>
      <c r="BR28" s="34" t="s">
        <v>136</v>
      </c>
      <c r="BS28" s="34" t="s">
        <v>137</v>
      </c>
      <c r="BT28" s="34" t="s">
        <v>138</v>
      </c>
      <c r="BU28" s="34" t="s">
        <v>139</v>
      </c>
      <c r="BV28" s="34" t="s">
        <v>140</v>
      </c>
      <c r="BW28" s="34" t="s">
        <v>141</v>
      </c>
      <c r="BX28" s="34" t="s">
        <v>142</v>
      </c>
      <c r="BY28" s="34" t="s">
        <v>143</v>
      </c>
      <c r="BZ28" s="34" t="s">
        <v>144</v>
      </c>
      <c r="CA28" s="34" t="s">
        <v>145</v>
      </c>
      <c r="CB28" s="34" t="s">
        <v>146</v>
      </c>
      <c r="CC28" s="34" t="s">
        <v>147</v>
      </c>
      <c r="CD28" s="34" t="s">
        <v>148</v>
      </c>
      <c r="CE28" s="34" t="s">
        <v>149</v>
      </c>
      <c r="CF28" s="34" t="s">
        <v>150</v>
      </c>
      <c r="CG28" s="34" t="s">
        <v>151</v>
      </c>
      <c r="CH28" s="34" t="s">
        <v>152</v>
      </c>
      <c r="CI28" s="34" t="s">
        <v>153</v>
      </c>
      <c r="CJ28" s="34" t="s">
        <v>154</v>
      </c>
      <c r="CK28" s="34" t="s">
        <v>155</v>
      </c>
      <c r="CL28" s="34" t="s">
        <v>156</v>
      </c>
      <c r="CM28" s="34" t="s">
        <v>157</v>
      </c>
      <c r="CN28" s="34" t="s">
        <v>158</v>
      </c>
      <c r="CO28" s="34" t="s">
        <v>159</v>
      </c>
      <c r="CP28" s="34" t="s">
        <v>160</v>
      </c>
      <c r="CQ28" s="34" t="s">
        <v>161</v>
      </c>
      <c r="CR28" s="34" t="s">
        <v>162</v>
      </c>
      <c r="CS28" s="34" t="s">
        <v>163</v>
      </c>
      <c r="CT28" s="34" t="s">
        <v>164</v>
      </c>
      <c r="CU28" s="34" t="s">
        <v>165</v>
      </c>
      <c r="CV28" s="34" t="s">
        <v>166</v>
      </c>
      <c r="CW28" s="34" t="s">
        <v>167</v>
      </c>
      <c r="CX28" s="34" t="s">
        <v>168</v>
      </c>
      <c r="CY28" s="34" t="s">
        <v>169</v>
      </c>
      <c r="CZ28" s="34" t="s">
        <v>170</v>
      </c>
      <c r="DA28" s="34" t="s">
        <v>171</v>
      </c>
      <c r="DB28" s="34" t="s">
        <v>172</v>
      </c>
      <c r="DC28" s="34" t="s">
        <v>173</v>
      </c>
      <c r="DD28" s="34" t="s">
        <v>174</v>
      </c>
      <c r="DE28" s="34" t="s">
        <v>175</v>
      </c>
      <c r="DF28" s="34" t="s">
        <v>176</v>
      </c>
      <c r="DG28" s="34" t="s">
        <v>177</v>
      </c>
      <c r="DH28" s="34" t="s">
        <v>178</v>
      </c>
      <c r="DI28" s="34" t="s">
        <v>179</v>
      </c>
      <c r="DJ28" s="34" t="s">
        <v>180</v>
      </c>
      <c r="DK28" s="34" t="s">
        <v>181</v>
      </c>
    </row>
    <row r="29" spans="1:122" s="3" customFormat="1" ht="21" customHeight="1" x14ac:dyDescent="0.2">
      <c r="A29" s="199" t="s">
        <v>35</v>
      </c>
      <c r="B29" s="200"/>
      <c r="C29" s="201"/>
      <c r="D29" s="58" t="s">
        <v>36</v>
      </c>
      <c r="E29" s="189" t="s">
        <v>37</v>
      </c>
      <c r="F29" s="189"/>
      <c r="G29" s="189"/>
      <c r="H29" s="189"/>
      <c r="I29" s="189" t="s">
        <v>38</v>
      </c>
      <c r="J29" s="189"/>
      <c r="K29" s="58" t="s">
        <v>39</v>
      </c>
      <c r="N29" s="108">
        <f>I5</f>
        <v>2019</v>
      </c>
      <c r="O29" s="108">
        <f>K5</f>
        <v>0</v>
      </c>
      <c r="P29" s="110">
        <f>J19</f>
        <v>0</v>
      </c>
      <c r="Q29" s="110">
        <f>J20</f>
        <v>0</v>
      </c>
      <c r="R29" s="110">
        <f>J21</f>
        <v>0</v>
      </c>
      <c r="S29" s="110">
        <f>J22</f>
        <v>0</v>
      </c>
      <c r="T29" s="110">
        <f>J23</f>
        <v>0</v>
      </c>
      <c r="U29" s="110">
        <f>J24</f>
        <v>0</v>
      </c>
      <c r="V29" s="110">
        <f>J25</f>
        <v>0</v>
      </c>
      <c r="W29" s="110">
        <f>J26</f>
        <v>0</v>
      </c>
      <c r="X29" s="110">
        <f>J27</f>
        <v>0</v>
      </c>
      <c r="Y29" s="110">
        <f>K19</f>
        <v>0</v>
      </c>
      <c r="Z29" s="110">
        <f>K20</f>
        <v>0</v>
      </c>
      <c r="AA29" s="110">
        <f>K21</f>
        <v>0</v>
      </c>
      <c r="AB29" s="110">
        <f>K22</f>
        <v>0</v>
      </c>
      <c r="AC29" s="110">
        <f>K23</f>
        <v>0</v>
      </c>
      <c r="AD29" s="110">
        <f>K24</f>
        <v>0</v>
      </c>
      <c r="AE29" s="110">
        <f>K25</f>
        <v>0</v>
      </c>
      <c r="AF29" s="110">
        <f>K26</f>
        <v>0</v>
      </c>
      <c r="AG29" s="110">
        <f>K27</f>
        <v>0</v>
      </c>
      <c r="AH29" s="3">
        <f>C26</f>
        <v>0</v>
      </c>
      <c r="AI29" s="110">
        <f>D30</f>
        <v>0</v>
      </c>
      <c r="AJ29" s="110">
        <f>E30</f>
        <v>0</v>
      </c>
      <c r="AK29" s="110">
        <f>I30</f>
        <v>0</v>
      </c>
      <c r="AL29" s="110">
        <f>K30</f>
        <v>0</v>
      </c>
      <c r="AM29" s="110">
        <f>D40</f>
        <v>0</v>
      </c>
      <c r="AN29" s="110">
        <f>E40</f>
        <v>0</v>
      </c>
      <c r="AO29" s="110">
        <f>I40</f>
        <v>0</v>
      </c>
      <c r="AP29" s="110">
        <f>K40</f>
        <v>0</v>
      </c>
      <c r="AQ29" s="110">
        <f>SUM(AI29:AP29)</f>
        <v>0</v>
      </c>
      <c r="AR29" s="110">
        <f>D31</f>
        <v>0</v>
      </c>
      <c r="AS29" s="110">
        <f>E31</f>
        <v>0</v>
      </c>
      <c r="AT29" s="110">
        <f>I31</f>
        <v>0</v>
      </c>
      <c r="AU29" s="110">
        <f>K31</f>
        <v>0</v>
      </c>
      <c r="AV29" s="110">
        <f>D41</f>
        <v>0</v>
      </c>
      <c r="AW29" s="110">
        <f>E41</f>
        <v>0</v>
      </c>
      <c r="AX29" s="110">
        <f>I41</f>
        <v>0</v>
      </c>
      <c r="AY29" s="110">
        <f>K41</f>
        <v>0</v>
      </c>
      <c r="AZ29" s="110">
        <f>SUM(AR29:AY29)</f>
        <v>0</v>
      </c>
      <c r="BA29" s="110">
        <f>D32</f>
        <v>0</v>
      </c>
      <c r="BB29" s="110">
        <f>E32</f>
        <v>0</v>
      </c>
      <c r="BC29" s="110">
        <f>I32</f>
        <v>0</v>
      </c>
      <c r="BD29" s="110">
        <f>K32</f>
        <v>0</v>
      </c>
      <c r="BE29" s="110">
        <f>D42</f>
        <v>0</v>
      </c>
      <c r="BF29" s="110">
        <f>E42</f>
        <v>0</v>
      </c>
      <c r="BG29" s="110">
        <f>I42</f>
        <v>0</v>
      </c>
      <c r="BH29" s="110">
        <f>K42</f>
        <v>0</v>
      </c>
      <c r="BI29" s="110">
        <f>SUM(BA29:BH29)</f>
        <v>0</v>
      </c>
      <c r="BJ29" s="110">
        <f>D33</f>
        <v>0</v>
      </c>
      <c r="BK29" s="110">
        <f>E33</f>
        <v>0</v>
      </c>
      <c r="BL29" s="110">
        <f>I33</f>
        <v>0</v>
      </c>
      <c r="BM29" s="110">
        <f>K33</f>
        <v>0</v>
      </c>
      <c r="BN29" s="110">
        <f>D43</f>
        <v>0</v>
      </c>
      <c r="BO29" s="110">
        <f>E43</f>
        <v>0</v>
      </c>
      <c r="BP29" s="110">
        <f>I43</f>
        <v>0</v>
      </c>
      <c r="BQ29" s="110">
        <f>K43</f>
        <v>0</v>
      </c>
      <c r="BR29" s="110">
        <f>SUM(BJ29:BQ29)</f>
        <v>0</v>
      </c>
      <c r="BS29" s="110">
        <f>D34</f>
        <v>0</v>
      </c>
      <c r="BT29" s="110">
        <f>E34</f>
        <v>0</v>
      </c>
      <c r="BU29" s="110">
        <f>I34</f>
        <v>0</v>
      </c>
      <c r="BV29" s="110">
        <f>K34</f>
        <v>0</v>
      </c>
      <c r="BW29" s="110">
        <f>D44</f>
        <v>0</v>
      </c>
      <c r="BX29" s="110">
        <f>E44</f>
        <v>0</v>
      </c>
      <c r="BY29" s="110">
        <f>I44</f>
        <v>0</v>
      </c>
      <c r="BZ29" s="110">
        <f>K44</f>
        <v>0</v>
      </c>
      <c r="CA29" s="110">
        <f>SUM(BS29:BZ29)</f>
        <v>0</v>
      </c>
      <c r="CB29" s="110">
        <f>D35</f>
        <v>0</v>
      </c>
      <c r="CC29" s="110">
        <f>E35</f>
        <v>0</v>
      </c>
      <c r="CD29" s="110">
        <f>I35</f>
        <v>0</v>
      </c>
      <c r="CE29" s="110">
        <f>K35</f>
        <v>0</v>
      </c>
      <c r="CF29" s="110">
        <f>D45</f>
        <v>0</v>
      </c>
      <c r="CG29" s="110">
        <f>E45</f>
        <v>0</v>
      </c>
      <c r="CH29" s="110">
        <f>I45</f>
        <v>0</v>
      </c>
      <c r="CI29" s="110">
        <f>K45</f>
        <v>0</v>
      </c>
      <c r="CJ29" s="110">
        <f>SUM(CB29:CI29)</f>
        <v>0</v>
      </c>
      <c r="CK29" s="110">
        <f>D36</f>
        <v>0</v>
      </c>
      <c r="CL29" s="110">
        <f>E36</f>
        <v>0</v>
      </c>
      <c r="CM29" s="110">
        <f>I36</f>
        <v>0</v>
      </c>
      <c r="CN29" s="110">
        <f>K36</f>
        <v>0</v>
      </c>
      <c r="CO29" s="110">
        <f>D46</f>
        <v>0</v>
      </c>
      <c r="CP29" s="110">
        <f>E46</f>
        <v>0</v>
      </c>
      <c r="CQ29" s="110">
        <f>I46</f>
        <v>0</v>
      </c>
      <c r="CR29" s="110">
        <f>K46</f>
        <v>0</v>
      </c>
      <c r="CS29" s="110">
        <f>SUM(CK29:CR29)</f>
        <v>0</v>
      </c>
      <c r="CT29" s="110">
        <f>D37</f>
        <v>0</v>
      </c>
      <c r="CU29" s="110">
        <f>E37</f>
        <v>0</v>
      </c>
      <c r="CV29" s="110">
        <f>I37</f>
        <v>0</v>
      </c>
      <c r="CW29" s="110">
        <f>K37</f>
        <v>0</v>
      </c>
      <c r="CX29" s="110">
        <f>D47</f>
        <v>0</v>
      </c>
      <c r="CY29" s="110">
        <f>E47</f>
        <v>0</v>
      </c>
      <c r="CZ29" s="110">
        <f>I47</f>
        <v>0</v>
      </c>
      <c r="DA29" s="110">
        <f>K47</f>
        <v>0</v>
      </c>
      <c r="DB29" s="110">
        <f>SUM(CT29:DA29)</f>
        <v>0</v>
      </c>
      <c r="DC29" s="110">
        <f>D38</f>
        <v>0</v>
      </c>
      <c r="DD29" s="110">
        <f>E38</f>
        <v>0</v>
      </c>
      <c r="DE29" s="110">
        <f>I38</f>
        <v>0</v>
      </c>
      <c r="DF29" s="110">
        <f>K38</f>
        <v>0</v>
      </c>
      <c r="DG29" s="110">
        <f>D48</f>
        <v>0</v>
      </c>
      <c r="DH29" s="110">
        <f>E48</f>
        <v>0</v>
      </c>
      <c r="DI29" s="110">
        <f>I48</f>
        <v>0</v>
      </c>
      <c r="DJ29" s="110">
        <f>K48</f>
        <v>0</v>
      </c>
      <c r="DK29" s="110">
        <f>SUM(DC29:DJ29)</f>
        <v>0</v>
      </c>
    </row>
    <row r="30" spans="1:122" s="3" customFormat="1" ht="21" customHeight="1" x14ac:dyDescent="0.2">
      <c r="A30" s="190" t="s">
        <v>40</v>
      </c>
      <c r="B30" s="191"/>
      <c r="C30" s="192"/>
      <c r="D30" s="98"/>
      <c r="E30" s="198"/>
      <c r="F30" s="198"/>
      <c r="G30" s="198"/>
      <c r="H30" s="198"/>
      <c r="I30" s="196"/>
      <c r="J30" s="197"/>
      <c r="K30" s="98"/>
    </row>
    <row r="31" spans="1:122" s="3" customFormat="1" ht="21" customHeight="1" x14ac:dyDescent="0.2">
      <c r="A31" s="190" t="s">
        <v>41</v>
      </c>
      <c r="B31" s="191"/>
      <c r="C31" s="192"/>
      <c r="D31" s="98"/>
      <c r="E31" s="198"/>
      <c r="F31" s="198"/>
      <c r="G31" s="198"/>
      <c r="H31" s="198"/>
      <c r="I31" s="198"/>
      <c r="J31" s="198"/>
      <c r="K31" s="98"/>
    </row>
    <row r="32" spans="1:122" s="3" customFormat="1" ht="21" customHeight="1" x14ac:dyDescent="0.2">
      <c r="A32" s="190" t="s">
        <v>248</v>
      </c>
      <c r="B32" s="191"/>
      <c r="C32" s="192"/>
      <c r="D32" s="98"/>
      <c r="E32" s="198"/>
      <c r="F32" s="198"/>
      <c r="G32" s="198"/>
      <c r="H32" s="198"/>
      <c r="I32" s="198"/>
      <c r="J32" s="198"/>
      <c r="K32" s="98"/>
    </row>
    <row r="33" spans="1:11" s="3" customFormat="1" ht="21" customHeight="1" x14ac:dyDescent="0.2">
      <c r="A33" s="190" t="s">
        <v>43</v>
      </c>
      <c r="B33" s="191"/>
      <c r="C33" s="192"/>
      <c r="D33" s="98"/>
      <c r="E33" s="198"/>
      <c r="F33" s="198"/>
      <c r="G33" s="198"/>
      <c r="H33" s="198"/>
      <c r="I33" s="198"/>
      <c r="J33" s="198"/>
      <c r="K33" s="98"/>
    </row>
    <row r="34" spans="1:11" s="3" customFormat="1" ht="21" customHeight="1" x14ac:dyDescent="0.2">
      <c r="A34" s="190" t="s">
        <v>44</v>
      </c>
      <c r="B34" s="191"/>
      <c r="C34" s="192"/>
      <c r="D34" s="98"/>
      <c r="E34" s="198"/>
      <c r="F34" s="198"/>
      <c r="G34" s="198"/>
      <c r="H34" s="198"/>
      <c r="I34" s="198"/>
      <c r="J34" s="198"/>
      <c r="K34" s="98"/>
    </row>
    <row r="35" spans="1:11" s="3" customFormat="1" ht="21" customHeight="1" x14ac:dyDescent="0.2">
      <c r="A35" s="190" t="s">
        <v>45</v>
      </c>
      <c r="B35" s="191"/>
      <c r="C35" s="192"/>
      <c r="D35" s="98"/>
      <c r="E35" s="198"/>
      <c r="F35" s="198"/>
      <c r="G35" s="198"/>
      <c r="H35" s="198"/>
      <c r="I35" s="198"/>
      <c r="J35" s="198"/>
      <c r="K35" s="98"/>
    </row>
    <row r="36" spans="1:11" s="3" customFormat="1" ht="21" customHeight="1" x14ac:dyDescent="0.2">
      <c r="A36" s="190" t="s">
        <v>46</v>
      </c>
      <c r="B36" s="191"/>
      <c r="C36" s="192"/>
      <c r="D36" s="98"/>
      <c r="E36" s="196"/>
      <c r="F36" s="214"/>
      <c r="G36" s="214"/>
      <c r="H36" s="213"/>
      <c r="I36" s="196"/>
      <c r="J36" s="213"/>
      <c r="K36" s="98"/>
    </row>
    <row r="37" spans="1:11" s="3" customFormat="1" ht="21" customHeight="1" x14ac:dyDescent="0.2">
      <c r="A37" s="190" t="s">
        <v>50</v>
      </c>
      <c r="B37" s="191"/>
      <c r="C37" s="192"/>
      <c r="D37" s="98"/>
      <c r="E37" s="198"/>
      <c r="F37" s="198"/>
      <c r="G37" s="198"/>
      <c r="H37" s="198"/>
      <c r="I37" s="198"/>
      <c r="J37" s="198"/>
      <c r="K37" s="98"/>
    </row>
    <row r="38" spans="1:11" s="3" customFormat="1" ht="21" customHeight="1" thickBot="1" x14ac:dyDescent="0.3">
      <c r="A38" s="205" t="s">
        <v>11</v>
      </c>
      <c r="B38" s="206"/>
      <c r="C38" s="207"/>
      <c r="D38" s="89">
        <f>SUM(D30:D37)</f>
        <v>0</v>
      </c>
      <c r="E38" s="219">
        <f>SUM(E30:E37)</f>
        <v>0</v>
      </c>
      <c r="F38" s="220"/>
      <c r="G38" s="220"/>
      <c r="H38" s="221"/>
      <c r="I38" s="219">
        <f>SUM(I30:I37)</f>
        <v>0</v>
      </c>
      <c r="J38" s="221"/>
      <c r="K38" s="88">
        <f>SUM(K30:K37)</f>
        <v>0</v>
      </c>
    </row>
    <row r="39" spans="1:11" s="3" customFormat="1" ht="21" customHeight="1" thickTop="1" x14ac:dyDescent="0.2">
      <c r="A39" s="215" t="s">
        <v>35</v>
      </c>
      <c r="B39" s="216"/>
      <c r="C39" s="217"/>
      <c r="D39" s="59" t="s">
        <v>47</v>
      </c>
      <c r="E39" s="218" t="s">
        <v>48</v>
      </c>
      <c r="F39" s="218"/>
      <c r="G39" s="218"/>
      <c r="H39" s="218"/>
      <c r="I39" s="218" t="s">
        <v>49</v>
      </c>
      <c r="J39" s="218"/>
      <c r="K39" s="59" t="s">
        <v>50</v>
      </c>
    </row>
    <row r="40" spans="1:11" s="3" customFormat="1" ht="21" customHeight="1" x14ac:dyDescent="0.2">
      <c r="A40" s="190" t="s">
        <v>40</v>
      </c>
      <c r="B40" s="191"/>
      <c r="C40" s="192"/>
      <c r="D40" s="96"/>
      <c r="E40" s="209"/>
      <c r="F40" s="209"/>
      <c r="G40" s="209"/>
      <c r="H40" s="209"/>
      <c r="I40" s="209"/>
      <c r="J40" s="209"/>
      <c r="K40" s="96"/>
    </row>
    <row r="41" spans="1:11" s="3" customFormat="1" ht="21" customHeight="1" x14ac:dyDescent="0.2">
      <c r="A41" s="190" t="s">
        <v>41</v>
      </c>
      <c r="B41" s="191"/>
      <c r="C41" s="192"/>
      <c r="D41" s="96"/>
      <c r="E41" s="209"/>
      <c r="F41" s="209"/>
      <c r="G41" s="209"/>
      <c r="H41" s="209"/>
      <c r="I41" s="209"/>
      <c r="J41" s="209"/>
      <c r="K41" s="96"/>
    </row>
    <row r="42" spans="1:11" s="3" customFormat="1" ht="21" customHeight="1" x14ac:dyDescent="0.2">
      <c r="A42" s="190" t="s">
        <v>42</v>
      </c>
      <c r="B42" s="191"/>
      <c r="C42" s="192"/>
      <c r="D42" s="96"/>
      <c r="E42" s="209"/>
      <c r="F42" s="209"/>
      <c r="G42" s="209"/>
      <c r="H42" s="209"/>
      <c r="I42" s="209"/>
      <c r="J42" s="209"/>
      <c r="K42" s="96"/>
    </row>
    <row r="43" spans="1:11" s="3" customFormat="1" ht="21" customHeight="1" x14ac:dyDescent="0.2">
      <c r="A43" s="190" t="s">
        <v>43</v>
      </c>
      <c r="B43" s="191"/>
      <c r="C43" s="192"/>
      <c r="D43" s="96"/>
      <c r="E43" s="209"/>
      <c r="F43" s="209"/>
      <c r="G43" s="209"/>
      <c r="H43" s="209"/>
      <c r="I43" s="209"/>
      <c r="J43" s="209"/>
      <c r="K43" s="96"/>
    </row>
    <row r="44" spans="1:11" s="3" customFormat="1" ht="21" customHeight="1" x14ac:dyDescent="0.2">
      <c r="A44" s="190" t="s">
        <v>44</v>
      </c>
      <c r="B44" s="191"/>
      <c r="C44" s="192"/>
      <c r="D44" s="96"/>
      <c r="E44" s="209"/>
      <c r="F44" s="209"/>
      <c r="G44" s="209"/>
      <c r="H44" s="209"/>
      <c r="I44" s="209"/>
      <c r="J44" s="209"/>
      <c r="K44" s="96"/>
    </row>
    <row r="45" spans="1:11" s="3" customFormat="1" ht="21" customHeight="1" x14ac:dyDescent="0.2">
      <c r="A45" s="190" t="s">
        <v>45</v>
      </c>
      <c r="B45" s="191"/>
      <c r="C45" s="192"/>
      <c r="D45" s="96"/>
      <c r="E45" s="209"/>
      <c r="F45" s="209"/>
      <c r="G45" s="209"/>
      <c r="H45" s="209"/>
      <c r="I45" s="209"/>
      <c r="J45" s="209"/>
      <c r="K45" s="96"/>
    </row>
    <row r="46" spans="1:11" s="3" customFormat="1" ht="21" customHeight="1" x14ac:dyDescent="0.2">
      <c r="A46" s="190" t="s">
        <v>46</v>
      </c>
      <c r="B46" s="191"/>
      <c r="C46" s="192"/>
      <c r="D46" s="96"/>
      <c r="E46" s="210"/>
      <c r="F46" s="212"/>
      <c r="G46" s="212"/>
      <c r="H46" s="211"/>
      <c r="I46" s="210"/>
      <c r="J46" s="211"/>
      <c r="K46" s="96"/>
    </row>
    <row r="47" spans="1:11" s="3" customFormat="1" ht="21" customHeight="1" x14ac:dyDescent="0.2">
      <c r="A47" s="190" t="s">
        <v>255</v>
      </c>
      <c r="B47" s="191"/>
      <c r="C47" s="192"/>
      <c r="D47" s="96"/>
      <c r="E47" s="209"/>
      <c r="F47" s="209"/>
      <c r="G47" s="209"/>
      <c r="H47" s="209"/>
      <c r="I47" s="209"/>
      <c r="J47" s="209"/>
      <c r="K47" s="96"/>
    </row>
    <row r="48" spans="1:11" s="3" customFormat="1" ht="21" customHeight="1" thickBot="1" x14ac:dyDescent="0.3">
      <c r="A48" s="205" t="s">
        <v>11</v>
      </c>
      <c r="B48" s="206"/>
      <c r="C48" s="207"/>
      <c r="D48" s="89">
        <f>SUM(D40:D47)</f>
        <v>0</v>
      </c>
      <c r="E48" s="208">
        <f>SUM(E40:E47)</f>
        <v>0</v>
      </c>
      <c r="F48" s="208"/>
      <c r="G48" s="208"/>
      <c r="H48" s="208"/>
      <c r="I48" s="208">
        <f>SUM(I40:I47)</f>
        <v>0</v>
      </c>
      <c r="J48" s="208"/>
      <c r="K48" s="89">
        <f>SUM(K40:K47)</f>
        <v>0</v>
      </c>
    </row>
    <row r="49" spans="1:11" s="3" customFormat="1" ht="12" customHeight="1" thickTop="1" x14ac:dyDescent="0.2">
      <c r="A49" s="14"/>
      <c r="B49" s="3" t="s">
        <v>264</v>
      </c>
      <c r="C49" s="14"/>
      <c r="D49" s="124"/>
      <c r="E49" s="14"/>
      <c r="F49" s="14"/>
      <c r="G49" s="14"/>
      <c r="H49" s="14"/>
      <c r="I49" s="14"/>
      <c r="J49" s="14"/>
      <c r="K49" s="14"/>
    </row>
    <row r="50" spans="1:11" s="3" customFormat="1" ht="12" customHeight="1" x14ac:dyDescent="0.2">
      <c r="A50" s="14"/>
      <c r="B50" s="3" t="s">
        <v>263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 customHeight="1" x14ac:dyDescent="0.2">
      <c r="B51" s="157"/>
      <c r="C51" s="157"/>
      <c r="D51" s="157"/>
      <c r="E51" s="152"/>
      <c r="F51" s="157"/>
      <c r="G51" s="157"/>
      <c r="H51" s="157"/>
      <c r="I51" s="157"/>
    </row>
    <row r="52" spans="1:11" ht="12.95" customHeight="1" x14ac:dyDescent="0.25">
      <c r="A52" s="148" t="s">
        <v>7</v>
      </c>
      <c r="B52" s="158"/>
      <c r="C52" s="158"/>
      <c r="D52" s="158"/>
      <c r="E52" s="154"/>
      <c r="F52" s="158"/>
      <c r="G52" s="158"/>
      <c r="H52" s="158"/>
      <c r="I52" s="158"/>
      <c r="J52" s="5"/>
      <c r="K52" s="5"/>
    </row>
    <row r="53" spans="1:11" ht="12.95" customHeight="1" x14ac:dyDescent="0.25">
      <c r="A53" s="151" t="s">
        <v>8</v>
      </c>
      <c r="B53" s="3" t="s">
        <v>17</v>
      </c>
      <c r="F53" s="3" t="s">
        <v>9</v>
      </c>
      <c r="I53" s="6"/>
      <c r="J53" s="5"/>
      <c r="K53" s="3"/>
    </row>
    <row r="54" spans="1:11" ht="3.75" customHeight="1" x14ac:dyDescent="0.25">
      <c r="A54" s="151"/>
      <c r="B54" s="155"/>
      <c r="C54" s="155"/>
      <c r="D54" s="155"/>
      <c r="E54" s="155"/>
      <c r="F54" s="126"/>
      <c r="I54" s="6"/>
      <c r="J54" s="6"/>
      <c r="K54" s="6"/>
    </row>
    <row r="55" spans="1:11" ht="12.75" customHeight="1" x14ac:dyDescent="0.25">
      <c r="A55" s="151"/>
      <c r="B55" s="157"/>
      <c r="C55" s="157"/>
      <c r="D55" s="157"/>
      <c r="E55" s="155"/>
      <c r="F55" s="127"/>
      <c r="G55" s="5"/>
      <c r="I55" s="5"/>
      <c r="J55" s="5"/>
      <c r="K55" s="5"/>
    </row>
    <row r="56" spans="1:11" ht="12" customHeight="1" x14ac:dyDescent="0.25">
      <c r="A56" s="151"/>
      <c r="B56" s="158"/>
      <c r="C56" s="158"/>
      <c r="D56" s="158"/>
      <c r="E56" s="153"/>
      <c r="I56" s="6"/>
      <c r="J56" s="6"/>
      <c r="K56" s="5"/>
    </row>
    <row r="57" spans="1:11" ht="12" customHeight="1" x14ac:dyDescent="0.25">
      <c r="A57" s="151"/>
      <c r="B57" s="3" t="s">
        <v>5</v>
      </c>
      <c r="C57" s="154"/>
      <c r="D57" s="153"/>
      <c r="E57" s="153"/>
      <c r="I57" s="6"/>
      <c r="J57" s="6"/>
      <c r="K57" s="5"/>
    </row>
    <row r="58" spans="1:11" ht="12" customHeight="1" x14ac:dyDescent="0.25">
      <c r="A58" s="151"/>
      <c r="B58" s="154"/>
      <c r="C58" s="154"/>
      <c r="D58" s="153"/>
      <c r="E58" s="153"/>
      <c r="I58" s="5"/>
      <c r="J58" s="6"/>
      <c r="K58" s="5"/>
    </row>
    <row r="59" spans="1:11" ht="12" customHeight="1" x14ac:dyDescent="0.25">
      <c r="A59" s="151"/>
      <c r="B59" s="3"/>
      <c r="I59" s="6"/>
      <c r="J59" s="5"/>
      <c r="K59" s="5"/>
    </row>
    <row r="60" spans="1:11" ht="12" customHeight="1" x14ac:dyDescent="0.2"/>
    <row r="61" spans="1:11" ht="12.75" customHeight="1" x14ac:dyDescent="0.2">
      <c r="A61" s="160" t="s">
        <v>260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</row>
    <row r="62" spans="1:11" s="2" customFormat="1" ht="12.95" customHeight="1" x14ac:dyDescent="0.2">
      <c r="A62" s="159" t="s">
        <v>266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</row>
    <row r="63" spans="1:11" s="2" customFormat="1" ht="12" customHeight="1" x14ac:dyDescent="0.2">
      <c r="B63" s="128"/>
      <c r="C63" s="131"/>
    </row>
    <row r="64" spans="1:11" s="2" customFormat="1" ht="12" customHeight="1" x14ac:dyDescent="0.2">
      <c r="A64" s="13"/>
      <c r="B64" s="54"/>
    </row>
    <row r="65" spans="1:12" ht="11.1" customHeight="1" x14ac:dyDescent="0.2">
      <c r="A65" s="9" t="s">
        <v>256</v>
      </c>
      <c r="G65" s="3" t="s">
        <v>257</v>
      </c>
      <c r="I65" s="3"/>
      <c r="J65" s="3"/>
      <c r="K65" s="9"/>
    </row>
    <row r="66" spans="1:12" ht="12" customHeight="1" x14ac:dyDescent="0.2">
      <c r="A66" s="35"/>
      <c r="F66" s="12" t="s">
        <v>249</v>
      </c>
      <c r="L66" s="3"/>
    </row>
    <row r="67" spans="1:12" ht="12" customHeight="1" x14ac:dyDescent="0.2">
      <c r="K67" s="22"/>
    </row>
  </sheetData>
  <sheetProtection password="B186" sheet="1" objects="1" scenarios="1" selectLockedCells="1"/>
  <dataConsolidate/>
  <customSheetViews>
    <customSheetView guid="{7633527E-49D3-4BE6-A555-73947AFF1ED1}" fitToPage="1" topLeftCell="A37">
      <selection activeCell="A60" sqref="A60"/>
      <pageMargins left="0.5" right="0.5" top="0.75" bottom="0.25" header="0" footer="0"/>
      <printOptions horizontalCentered="1"/>
      <pageSetup scale="92" orientation="portrait" verticalDpi="300" r:id="rId1"/>
      <headerFooter alignWithMargins="0"/>
    </customSheetView>
  </customSheetViews>
  <mergeCells count="108">
    <mergeCell ref="A30:C30"/>
    <mergeCell ref="A31:C31"/>
    <mergeCell ref="I37:J37"/>
    <mergeCell ref="E38:H38"/>
    <mergeCell ref="I38:J38"/>
    <mergeCell ref="A38:C38"/>
    <mergeCell ref="A10:B10"/>
    <mergeCell ref="C10:D10"/>
    <mergeCell ref="A8:C8"/>
    <mergeCell ref="D8:G8"/>
    <mergeCell ref="C26:I26"/>
    <mergeCell ref="A24:I24"/>
    <mergeCell ref="A25:I25"/>
    <mergeCell ref="A23:I23"/>
    <mergeCell ref="E10:G10"/>
    <mergeCell ref="A18:I18"/>
    <mergeCell ref="A19:I19"/>
    <mergeCell ref="A20:I20"/>
    <mergeCell ref="A21:I21"/>
    <mergeCell ref="A22:I22"/>
    <mergeCell ref="I16:K16"/>
    <mergeCell ref="I15:K15"/>
    <mergeCell ref="I10:K10"/>
    <mergeCell ref="I34:J34"/>
    <mergeCell ref="I35:J35"/>
    <mergeCell ref="A43:C43"/>
    <mergeCell ref="E43:H43"/>
    <mergeCell ref="I43:J43"/>
    <mergeCell ref="A40:C40"/>
    <mergeCell ref="E40:H40"/>
    <mergeCell ref="I40:J40"/>
    <mergeCell ref="A41:C41"/>
    <mergeCell ref="E41:H41"/>
    <mergeCell ref="A36:C36"/>
    <mergeCell ref="I36:J36"/>
    <mergeCell ref="E36:H36"/>
    <mergeCell ref="E37:H37"/>
    <mergeCell ref="I41:J41"/>
    <mergeCell ref="A39:C39"/>
    <mergeCell ref="E39:H39"/>
    <mergeCell ref="A37:C37"/>
    <mergeCell ref="I39:J39"/>
    <mergeCell ref="A42:C42"/>
    <mergeCell ref="E42:H42"/>
    <mergeCell ref="I42:J42"/>
    <mergeCell ref="A48:C48"/>
    <mergeCell ref="E48:H48"/>
    <mergeCell ref="I48:J48"/>
    <mergeCell ref="A44:C44"/>
    <mergeCell ref="E44:H44"/>
    <mergeCell ref="I44:J44"/>
    <mergeCell ref="A45:C45"/>
    <mergeCell ref="E45:H45"/>
    <mergeCell ref="I45:J45"/>
    <mergeCell ref="A47:C47"/>
    <mergeCell ref="E47:H47"/>
    <mergeCell ref="I47:J47"/>
    <mergeCell ref="I46:J46"/>
    <mergeCell ref="E46:H46"/>
    <mergeCell ref="A46:C46"/>
    <mergeCell ref="A4:D4"/>
    <mergeCell ref="A14:H14"/>
    <mergeCell ref="I14:K14"/>
    <mergeCell ref="C3:J3"/>
    <mergeCell ref="I29:J29"/>
    <mergeCell ref="A32:C32"/>
    <mergeCell ref="A33:C33"/>
    <mergeCell ref="A34:C34"/>
    <mergeCell ref="A35:C35"/>
    <mergeCell ref="A17:K17"/>
    <mergeCell ref="I30:J30"/>
    <mergeCell ref="I31:J31"/>
    <mergeCell ref="I32:J32"/>
    <mergeCell ref="I33:J33"/>
    <mergeCell ref="A28:K28"/>
    <mergeCell ref="A29:C29"/>
    <mergeCell ref="E29:H29"/>
    <mergeCell ref="E30:H30"/>
    <mergeCell ref="E31:H31"/>
    <mergeCell ref="E32:H32"/>
    <mergeCell ref="E33:H33"/>
    <mergeCell ref="E34:H34"/>
    <mergeCell ref="E35:H35"/>
    <mergeCell ref="A27:I27"/>
    <mergeCell ref="B55:D56"/>
    <mergeCell ref="B51:D52"/>
    <mergeCell ref="F51:I52"/>
    <mergeCell ref="A62:K62"/>
    <mergeCell ref="A61:K61"/>
    <mergeCell ref="DL3:DO4"/>
    <mergeCell ref="D9:G9"/>
    <mergeCell ref="A15:C15"/>
    <mergeCell ref="A16:C16"/>
    <mergeCell ref="D15:G15"/>
    <mergeCell ref="D16:G16"/>
    <mergeCell ref="A11:B11"/>
    <mergeCell ref="C11:D11"/>
    <mergeCell ref="E11:G11"/>
    <mergeCell ref="A5:D7"/>
    <mergeCell ref="E4:H4"/>
    <mergeCell ref="I9:K9"/>
    <mergeCell ref="I11:K11"/>
    <mergeCell ref="A13:H13"/>
    <mergeCell ref="I5:J7"/>
    <mergeCell ref="K5:K7"/>
    <mergeCell ref="I13:K13"/>
    <mergeCell ref="I8:K8"/>
    <mergeCell ref="A9:C9"/>
  </mergeCells>
  <phoneticPr fontId="13" type="noConversion"/>
  <conditionalFormatting sqref="J19">
    <cfRule type="expression" dxfId="29" priority="19" stopIfTrue="1">
      <formula>AND(OR(TRIM(J19)="",J19=0),K19&gt;0)</formula>
    </cfRule>
  </conditionalFormatting>
  <conditionalFormatting sqref="K19">
    <cfRule type="expression" dxfId="28" priority="18" stopIfTrue="1">
      <formula>AND(OR(TRIM(K19)="",K19=0),J19&gt;0)</formula>
    </cfRule>
  </conditionalFormatting>
  <conditionalFormatting sqref="J20:J26">
    <cfRule type="expression" dxfId="27" priority="17" stopIfTrue="1">
      <formula>AND(OR(TRIM(J20)="",J20=0),K20&gt;0)</formula>
    </cfRule>
  </conditionalFormatting>
  <conditionalFormatting sqref="K20:K26">
    <cfRule type="expression" dxfId="26" priority="16" stopIfTrue="1">
      <formula>AND(OR(TRIM(K20)="",K20=0),J20&gt;0)</formula>
    </cfRule>
  </conditionalFormatting>
  <conditionalFormatting sqref="E38:H38">
    <cfRule type="expression" dxfId="25" priority="14" stopIfTrue="1">
      <formula>AND($E$38&gt;$J$20,NOT(AND($J$20=0,$E$38=0)))</formula>
    </cfRule>
  </conditionalFormatting>
  <conditionalFormatting sqref="I38:J38">
    <cfRule type="expression" dxfId="24" priority="13" stopIfTrue="1">
      <formula>AND($I$38&gt;=$J$21,NOT(AND($I$38=0,$J$21=0)))</formula>
    </cfRule>
  </conditionalFormatting>
  <conditionalFormatting sqref="K38">
    <cfRule type="expression" dxfId="23" priority="12" stopIfTrue="1">
      <formula>AND($K$38&gt;=$J$22,NOT(AND($K$38=0,$J$22=0)))</formula>
    </cfRule>
  </conditionalFormatting>
  <conditionalFormatting sqref="D48">
    <cfRule type="expression" dxfId="22" priority="11" stopIfTrue="1">
      <formula>AND($D$48&gt;=$J$23,NOT(AND($D$48=0,$J$23=0)))</formula>
    </cfRule>
  </conditionalFormatting>
  <conditionalFormatting sqref="E48:H48">
    <cfRule type="expression" dxfId="21" priority="10" stopIfTrue="1">
      <formula>AND($E$48&gt;=$J$24,NOT(AND($E$48=0,$J$24=0)))</formula>
    </cfRule>
  </conditionalFormatting>
  <conditionalFormatting sqref="I48:J48">
    <cfRule type="expression" dxfId="20" priority="9" stopIfTrue="1">
      <formula>AND($I$48&gt;=$J$25,NOT(AND($I$48=0,$J$25=0)))</formula>
    </cfRule>
  </conditionalFormatting>
  <conditionalFormatting sqref="K48">
    <cfRule type="expression" dxfId="19" priority="8" stopIfTrue="1">
      <formula>AND($K$48&gt;=$J$26,NOT(AND($K$48=0,$J$26=0)))</formula>
    </cfRule>
  </conditionalFormatting>
  <conditionalFormatting sqref="D38">
    <cfRule type="expression" dxfId="18" priority="5" stopIfTrue="1">
      <formula>AND($D$38&gt;=$J$19,NOT(AND($J$19=0,$D$38=0)))</formula>
    </cfRule>
  </conditionalFormatting>
  <conditionalFormatting sqref="E5:G7">
    <cfRule type="expression" dxfId="17" priority="2" stopIfTrue="1">
      <formula>AND(LEN($A$5)&gt;0,CONCATENATE(TRIM($E$5), TRIM($F$5), TRIM($G$5), TRIM($E$6), TRIM($F$6), TRIM($G$6), TRIM($E$7), TRIM($F$7), TRIM($G$7)) ="")</formula>
    </cfRule>
  </conditionalFormatting>
  <conditionalFormatting sqref="I16:K16">
    <cfRule type="expression" dxfId="16" priority="1" stopIfTrue="1">
      <formula>AND(NOT(TRIM($A$5)=""),TRIM($I$16)="")</formula>
    </cfRule>
  </conditionalFormatting>
  <dataValidations count="2">
    <dataValidation type="whole" operator="lessThan" allowBlank="1" showInputMessage="1" showErrorMessage="1" sqref="E38:H38">
      <formula1>J20</formula1>
    </dataValidation>
    <dataValidation type="whole" operator="greaterThanOrEqual" allowBlank="1" showErrorMessage="1" errorTitle="Not a whole number" error="Please enter Whole Number" sqref="J19:K26 D30:K37 D40:K47">
      <formula1>0</formula1>
    </dataValidation>
  </dataValidations>
  <printOptions horizontalCentered="1"/>
  <pageMargins left="0.5" right="0.5" top="0.75" bottom="0.25" header="0" footer="0"/>
  <pageSetup scale="67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indowProtection="1" showGridLines="0" workbookViewId="0">
      <selection activeCell="A2" sqref="A2"/>
    </sheetView>
  </sheetViews>
  <sheetFormatPr defaultRowHeight="12.75" x14ac:dyDescent="0.2"/>
  <cols>
    <col min="1" max="1" width="17.28515625" customWidth="1"/>
  </cols>
  <sheetData>
    <row r="1" spans="1:1" x14ac:dyDescent="0.2">
      <c r="A1" s="129" t="s">
        <v>22</v>
      </c>
    </row>
    <row r="2" spans="1:1" x14ac:dyDescent="0.2">
      <c r="A2" s="130"/>
    </row>
    <row r="3" spans="1:1" x14ac:dyDescent="0.2">
      <c r="A3" s="118"/>
    </row>
    <row r="4" spans="1:1" x14ac:dyDescent="0.2">
      <c r="A4" s="118"/>
    </row>
    <row r="5" spans="1:1" x14ac:dyDescent="0.2">
      <c r="A5" s="118"/>
    </row>
    <row r="6" spans="1:1" x14ac:dyDescent="0.2">
      <c r="A6" s="118"/>
    </row>
    <row r="7" spans="1:1" x14ac:dyDescent="0.2">
      <c r="A7" s="118"/>
    </row>
    <row r="8" spans="1:1" x14ac:dyDescent="0.2">
      <c r="A8" s="118"/>
    </row>
    <row r="9" spans="1:1" x14ac:dyDescent="0.2">
      <c r="A9" s="118"/>
    </row>
    <row r="10" spans="1:1" x14ac:dyDescent="0.2">
      <c r="A10" s="118"/>
    </row>
    <row r="11" spans="1:1" x14ac:dyDescent="0.2">
      <c r="A11" s="118"/>
    </row>
    <row r="12" spans="1:1" x14ac:dyDescent="0.2">
      <c r="A12" s="118"/>
    </row>
    <row r="13" spans="1:1" x14ac:dyDescent="0.2">
      <c r="A13" s="118"/>
    </row>
    <row r="14" spans="1:1" x14ac:dyDescent="0.2">
      <c r="A14" s="118"/>
    </row>
    <row r="15" spans="1:1" x14ac:dyDescent="0.2">
      <c r="A15" s="118"/>
    </row>
    <row r="16" spans="1:1" x14ac:dyDescent="0.2">
      <c r="A16" s="118"/>
    </row>
    <row r="17" spans="1:1" x14ac:dyDescent="0.2">
      <c r="A17" s="118"/>
    </row>
    <row r="18" spans="1:1" x14ac:dyDescent="0.2">
      <c r="A18" s="118"/>
    </row>
    <row r="19" spans="1:1" x14ac:dyDescent="0.2">
      <c r="A19" s="118"/>
    </row>
    <row r="20" spans="1:1" x14ac:dyDescent="0.2">
      <c r="A20" s="118"/>
    </row>
    <row r="21" spans="1:1" x14ac:dyDescent="0.2">
      <c r="A21" s="118"/>
    </row>
    <row r="22" spans="1:1" x14ac:dyDescent="0.2">
      <c r="A22" s="118"/>
    </row>
    <row r="23" spans="1:1" x14ac:dyDescent="0.2">
      <c r="A23" s="118"/>
    </row>
    <row r="24" spans="1:1" x14ac:dyDescent="0.2">
      <c r="A24" s="118"/>
    </row>
    <row r="25" spans="1:1" x14ac:dyDescent="0.2">
      <c r="A25" s="118"/>
    </row>
    <row r="26" spans="1:1" x14ac:dyDescent="0.2">
      <c r="A26" s="118"/>
    </row>
    <row r="27" spans="1:1" x14ac:dyDescent="0.2">
      <c r="A27" s="118"/>
    </row>
    <row r="28" spans="1:1" x14ac:dyDescent="0.2">
      <c r="A28" s="118"/>
    </row>
    <row r="29" spans="1:1" x14ac:dyDescent="0.2">
      <c r="A29" s="118"/>
    </row>
    <row r="30" spans="1:1" x14ac:dyDescent="0.2">
      <c r="A30" s="118"/>
    </row>
    <row r="31" spans="1:1" x14ac:dyDescent="0.2">
      <c r="A31" s="118"/>
    </row>
    <row r="32" spans="1:1" x14ac:dyDescent="0.2">
      <c r="A32" s="118"/>
    </row>
    <row r="33" spans="1:1" x14ac:dyDescent="0.2">
      <c r="A33" s="118"/>
    </row>
    <row r="34" spans="1:1" x14ac:dyDescent="0.2">
      <c r="A34" s="118"/>
    </row>
    <row r="35" spans="1:1" x14ac:dyDescent="0.2">
      <c r="A35" s="118"/>
    </row>
    <row r="36" spans="1:1" x14ac:dyDescent="0.2">
      <c r="A36" s="118"/>
    </row>
    <row r="37" spans="1:1" x14ac:dyDescent="0.2">
      <c r="A37" s="118"/>
    </row>
    <row r="38" spans="1:1" x14ac:dyDescent="0.2">
      <c r="A38" s="118"/>
    </row>
    <row r="39" spans="1:1" x14ac:dyDescent="0.2">
      <c r="A39" s="118"/>
    </row>
    <row r="40" spans="1:1" x14ac:dyDescent="0.2">
      <c r="A40" s="118"/>
    </row>
    <row r="41" spans="1:1" x14ac:dyDescent="0.2">
      <c r="A41" s="118"/>
    </row>
    <row r="42" spans="1:1" x14ac:dyDescent="0.2">
      <c r="A42" s="118"/>
    </row>
    <row r="43" spans="1:1" x14ac:dyDescent="0.2">
      <c r="A43" s="118"/>
    </row>
    <row r="44" spans="1:1" x14ac:dyDescent="0.2">
      <c r="A44" s="118"/>
    </row>
    <row r="45" spans="1:1" x14ac:dyDescent="0.2">
      <c r="A45" s="118"/>
    </row>
    <row r="46" spans="1:1" x14ac:dyDescent="0.2">
      <c r="A46" s="118"/>
    </row>
    <row r="47" spans="1:1" x14ac:dyDescent="0.2">
      <c r="A47" s="118"/>
    </row>
    <row r="48" spans="1:1" x14ac:dyDescent="0.2">
      <c r="A48" s="118"/>
    </row>
    <row r="49" spans="1:1" x14ac:dyDescent="0.2">
      <c r="A49" s="118"/>
    </row>
    <row r="50" spans="1:1" x14ac:dyDescent="0.2">
      <c r="A50" s="118"/>
    </row>
    <row r="51" spans="1:1" x14ac:dyDescent="0.2">
      <c r="A51" s="118"/>
    </row>
  </sheetData>
  <sheetProtection password="B186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windowProtection="1" showGridLines="0" showRuler="0" zoomScale="80" zoomScaleNormal="80" workbookViewId="0">
      <selection activeCell="I34" sqref="I34"/>
    </sheetView>
  </sheetViews>
  <sheetFormatPr defaultRowHeight="12.75" x14ac:dyDescent="0.2"/>
  <cols>
    <col min="1" max="1" width="24.42578125" customWidth="1"/>
    <col min="2" max="2" width="34.5703125" customWidth="1"/>
    <col min="3" max="3" width="30.28515625" customWidth="1"/>
    <col min="4" max="4" width="40.140625" customWidth="1"/>
    <col min="15" max="15" width="9.140625" customWidth="1"/>
  </cols>
  <sheetData>
    <row r="1" spans="1:6" s="1" customFormat="1" ht="14.1" customHeight="1" x14ac:dyDescent="0.2">
      <c r="A1" s="236"/>
      <c r="B1" s="236"/>
      <c r="C1" s="236"/>
      <c r="D1" s="236"/>
    </row>
    <row r="2" spans="1:6" ht="12.75" customHeight="1" x14ac:dyDescent="0.2"/>
    <row r="3" spans="1:6" ht="12.75" customHeight="1" x14ac:dyDescent="0.2">
      <c r="A3" s="2"/>
      <c r="B3" s="241"/>
      <c r="C3" s="241"/>
      <c r="D3" s="241"/>
      <c r="F3" s="140"/>
    </row>
    <row r="4" spans="1:6" ht="12.75" customHeight="1" x14ac:dyDescent="0.2">
      <c r="A4" s="2"/>
      <c r="B4" s="239"/>
      <c r="C4" s="239"/>
      <c r="D4" s="239"/>
    </row>
    <row r="5" spans="1:6" ht="12.75" customHeight="1" x14ac:dyDescent="0.2">
      <c r="A5" s="2"/>
      <c r="B5" s="239"/>
      <c r="C5" s="239"/>
      <c r="D5" s="239"/>
    </row>
    <row r="6" spans="1:6" ht="12.75" customHeight="1" x14ac:dyDescent="0.2">
      <c r="A6" s="2"/>
      <c r="B6" s="239"/>
      <c r="C6" s="239"/>
      <c r="D6" s="239"/>
    </row>
    <row r="7" spans="1:6" ht="12.75" customHeight="1" x14ac:dyDescent="0.2">
      <c r="A7" s="2"/>
      <c r="B7" s="12"/>
      <c r="C7" s="12"/>
    </row>
    <row r="8" spans="1:6" ht="12.75" customHeight="1" x14ac:dyDescent="0.2">
      <c r="A8" s="2"/>
      <c r="B8" s="239"/>
      <c r="C8" s="239"/>
      <c r="D8" s="239"/>
    </row>
    <row r="9" spans="1:6" ht="12.75" customHeight="1" x14ac:dyDescent="0.2">
      <c r="A9" s="2"/>
      <c r="B9" s="239"/>
      <c r="C9" s="239"/>
      <c r="D9" s="239"/>
    </row>
    <row r="10" spans="1:6" ht="12.75" customHeight="1" x14ac:dyDescent="0.2">
      <c r="A10" s="2"/>
      <c r="B10" s="12"/>
      <c r="C10" s="12"/>
    </row>
    <row r="11" spans="1:6" ht="12.75" customHeight="1" x14ac:dyDescent="0.2">
      <c r="A11" s="2"/>
      <c r="B11" s="239"/>
      <c r="C11" s="239"/>
      <c r="D11" s="239"/>
    </row>
    <row r="12" spans="1:6" ht="12.75" customHeight="1" x14ac:dyDescent="0.2">
      <c r="A12" s="2"/>
      <c r="B12" s="21"/>
      <c r="C12" s="21"/>
      <c r="D12" s="21"/>
    </row>
    <row r="13" spans="1:6" ht="12.75" customHeight="1" x14ac:dyDescent="0.2">
      <c r="A13" s="2"/>
      <c r="B13" s="21"/>
      <c r="C13" s="21"/>
      <c r="D13" s="24"/>
    </row>
    <row r="14" spans="1:6" ht="15" customHeight="1" x14ac:dyDescent="0.2">
      <c r="A14" s="2"/>
      <c r="B14" s="24"/>
      <c r="C14" s="24"/>
      <c r="D14" s="24"/>
    </row>
    <row r="15" spans="1:6" ht="12.75" customHeight="1" x14ac:dyDescent="0.2">
      <c r="A15" s="2"/>
      <c r="B15" s="238"/>
      <c r="C15" s="238"/>
      <c r="D15" s="238"/>
    </row>
    <row r="16" spans="1:6" ht="12.75" customHeight="1" x14ac:dyDescent="0.2">
      <c r="A16" s="2"/>
      <c r="B16" s="238"/>
      <c r="C16" s="238"/>
      <c r="D16" s="238"/>
    </row>
    <row r="17" spans="1:4" ht="12.75" customHeight="1" x14ac:dyDescent="0.2">
      <c r="A17" s="2"/>
      <c r="B17" s="238"/>
      <c r="C17" s="238"/>
      <c r="D17" s="238"/>
    </row>
    <row r="18" spans="1:4" ht="12.75" customHeight="1" x14ac:dyDescent="0.2">
      <c r="A18" s="2"/>
      <c r="B18" s="238"/>
      <c r="C18" s="238"/>
      <c r="D18" s="238"/>
    </row>
    <row r="19" spans="1:4" ht="12.75" customHeight="1" x14ac:dyDescent="0.2">
      <c r="A19" s="2"/>
      <c r="B19" s="38"/>
      <c r="C19" s="142"/>
      <c r="D19" s="38"/>
    </row>
    <row r="20" spans="1:4" ht="12.75" customHeight="1" x14ac:dyDescent="0.2">
      <c r="A20" s="2"/>
      <c r="B20" s="238"/>
      <c r="C20" s="238"/>
      <c r="D20" s="238"/>
    </row>
    <row r="21" spans="1:4" ht="12.75" customHeight="1" x14ac:dyDescent="0.2">
      <c r="A21" s="2"/>
      <c r="B21" s="238"/>
      <c r="C21" s="238"/>
      <c r="D21" s="238"/>
    </row>
    <row r="22" spans="1:4" ht="12.75" customHeight="1" x14ac:dyDescent="0.2">
      <c r="A22" s="2"/>
      <c r="B22" s="238"/>
      <c r="C22" s="238"/>
      <c r="D22" s="238"/>
    </row>
    <row r="23" spans="1:4" ht="12.75" customHeight="1" x14ac:dyDescent="0.2">
      <c r="A23" s="2"/>
      <c r="B23" s="38"/>
      <c r="C23" s="142"/>
      <c r="D23" s="38"/>
    </row>
    <row r="24" spans="1:4" ht="12.75" customHeight="1" x14ac:dyDescent="0.2">
      <c r="A24" s="2"/>
      <c r="B24" s="38"/>
      <c r="C24" s="142"/>
      <c r="D24" s="38"/>
    </row>
    <row r="25" spans="1:4" ht="12.75" customHeight="1" x14ac:dyDescent="0.2">
      <c r="A25" s="2"/>
      <c r="B25" s="38"/>
      <c r="C25" s="142"/>
      <c r="D25" s="38"/>
    </row>
    <row r="26" spans="1:4" ht="12.75" customHeight="1" x14ac:dyDescent="0.2">
      <c r="A26" s="2"/>
      <c r="B26" s="2"/>
      <c r="C26" s="2"/>
    </row>
    <row r="27" spans="1:4" ht="12.75" customHeight="1" x14ac:dyDescent="0.2">
      <c r="A27" s="2"/>
      <c r="B27" s="2"/>
      <c r="C27" s="2"/>
    </row>
    <row r="28" spans="1:4" ht="12.75" customHeight="1" x14ac:dyDescent="0.2">
      <c r="A28" s="2"/>
      <c r="B28" s="238"/>
      <c r="C28" s="238"/>
      <c r="D28" s="238"/>
    </row>
    <row r="29" spans="1:4" ht="12.75" customHeight="1" x14ac:dyDescent="0.2">
      <c r="A29" s="2"/>
      <c r="B29" s="239"/>
      <c r="C29" s="239"/>
      <c r="D29" s="239"/>
    </row>
    <row r="30" spans="1:4" ht="12.75" customHeight="1" x14ac:dyDescent="0.2">
      <c r="A30" s="2"/>
      <c r="B30" s="12"/>
      <c r="C30" s="12"/>
    </row>
    <row r="31" spans="1:4" ht="12.75" customHeight="1" x14ac:dyDescent="0.2">
      <c r="A31" s="2"/>
      <c r="B31" s="12"/>
      <c r="C31" s="12"/>
    </row>
    <row r="32" spans="1:4" s="20" customFormat="1" ht="12.75" customHeight="1" x14ac:dyDescent="0.2">
      <c r="A32" s="23"/>
      <c r="B32" s="240"/>
      <c r="C32" s="240"/>
      <c r="D32" s="240"/>
    </row>
    <row r="33" spans="1:4" s="20" customFormat="1" ht="12.75" customHeight="1" x14ac:dyDescent="0.2">
      <c r="A33" s="23"/>
      <c r="B33" s="240"/>
      <c r="C33" s="240"/>
      <c r="D33" s="240"/>
    </row>
    <row r="34" spans="1:4" s="20" customFormat="1" ht="12.75" customHeight="1" x14ac:dyDescent="0.2">
      <c r="A34" s="23"/>
      <c r="B34" s="240"/>
      <c r="C34" s="240"/>
      <c r="D34" s="240"/>
    </row>
    <row r="35" spans="1:4" s="20" customFormat="1" ht="12.75" customHeight="1" x14ac:dyDescent="0.2">
      <c r="B35" s="40"/>
      <c r="C35" s="40"/>
      <c r="D35" s="40"/>
    </row>
    <row r="36" spans="1:4" s="20" customFormat="1" ht="12.75" customHeight="1" x14ac:dyDescent="0.2">
      <c r="A36" s="23"/>
      <c r="B36" s="40"/>
      <c r="C36" s="40"/>
      <c r="D36" s="40"/>
    </row>
    <row r="37" spans="1:4" s="20" customFormat="1" ht="12.75" customHeight="1" x14ac:dyDescent="0.2">
      <c r="A37" s="23"/>
      <c r="B37" s="240"/>
      <c r="C37" s="240"/>
      <c r="D37" s="240"/>
    </row>
    <row r="38" spans="1:4" s="20" customFormat="1" ht="12.75" customHeight="1" x14ac:dyDescent="0.2">
      <c r="A38" s="23"/>
      <c r="B38" s="240"/>
      <c r="C38" s="240"/>
      <c r="D38" s="240"/>
    </row>
    <row r="39" spans="1:4" s="20" customFormat="1" ht="12.75" customHeight="1" x14ac:dyDescent="0.2">
      <c r="A39" s="23"/>
      <c r="B39" s="40"/>
      <c r="C39" s="40"/>
      <c r="D39" s="40"/>
    </row>
    <row r="40" spans="1:4" s="20" customFormat="1" ht="12.75" customHeight="1" x14ac:dyDescent="0.2">
      <c r="A40" s="23"/>
      <c r="B40" s="40"/>
      <c r="C40" s="40"/>
      <c r="D40" s="40"/>
    </row>
    <row r="41" spans="1:4" s="20" customFormat="1" ht="12.75" customHeight="1" x14ac:dyDescent="0.2">
      <c r="A41" s="23"/>
      <c r="B41" s="240"/>
      <c r="C41" s="240"/>
      <c r="D41" s="240"/>
    </row>
    <row r="42" spans="1:4" s="20" customFormat="1" ht="12.75" customHeight="1" x14ac:dyDescent="0.2">
      <c r="A42" s="23"/>
      <c r="B42" s="240"/>
      <c r="C42" s="240"/>
      <c r="D42" s="240"/>
    </row>
    <row r="43" spans="1:4" s="20" customFormat="1" ht="12.75" customHeight="1" x14ac:dyDescent="0.2">
      <c r="A43" s="23"/>
      <c r="B43" s="40"/>
      <c r="C43" s="40"/>
      <c r="D43" s="40"/>
    </row>
    <row r="44" spans="1:4" s="20" customFormat="1" ht="12.75" customHeight="1" x14ac:dyDescent="0.2">
      <c r="A44" s="23"/>
      <c r="B44" s="40"/>
      <c r="C44" s="40"/>
      <c r="D44" s="40"/>
    </row>
    <row r="45" spans="1:4" s="20" customFormat="1" ht="12.75" customHeight="1" x14ac:dyDescent="0.2">
      <c r="A45" s="23"/>
      <c r="B45" s="40"/>
      <c r="C45" s="40"/>
      <c r="D45" s="40"/>
    </row>
    <row r="46" spans="1:4" s="20" customFormat="1" ht="12.75" customHeight="1" x14ac:dyDescent="0.2">
      <c r="A46" s="23"/>
      <c r="B46" s="40"/>
      <c r="C46" s="40"/>
      <c r="D46" s="40"/>
    </row>
    <row r="47" spans="1:4" ht="12.75" customHeight="1" x14ac:dyDescent="0.2">
      <c r="A47" s="2"/>
      <c r="B47" s="37"/>
      <c r="C47" s="143"/>
      <c r="D47" s="128"/>
    </row>
    <row r="48" spans="1:4" ht="12.75" customHeight="1" x14ac:dyDescent="0.2">
      <c r="A48" s="2"/>
    </row>
    <row r="49" spans="1:4" ht="12.75" customHeight="1" x14ac:dyDescent="0.2">
      <c r="A49" s="236"/>
      <c r="B49" s="236"/>
      <c r="C49" s="236"/>
      <c r="D49" s="236"/>
    </row>
    <row r="50" spans="1:4" ht="12.75" customHeight="1" x14ac:dyDescent="0.2">
      <c r="A50" s="245"/>
      <c r="B50" s="246"/>
      <c r="C50" s="246"/>
      <c r="D50" s="246"/>
    </row>
    <row r="51" spans="1:4" ht="12.75" customHeight="1" x14ac:dyDescent="0.2">
      <c r="A51" s="245"/>
      <c r="B51" s="246"/>
      <c r="C51" s="246"/>
      <c r="D51" s="246"/>
    </row>
    <row r="52" spans="1:4" ht="12.75" customHeight="1" x14ac:dyDescent="0.2">
      <c r="A52" s="60"/>
      <c r="B52" s="60"/>
      <c r="C52" s="144"/>
      <c r="D52" s="60"/>
    </row>
    <row r="53" spans="1:4" ht="12.75" customHeight="1" x14ac:dyDescent="0.2">
      <c r="A53" s="23"/>
      <c r="B53" s="237"/>
      <c r="C53" s="237"/>
      <c r="D53" s="237"/>
    </row>
    <row r="54" spans="1:4" ht="12.75" customHeight="1" x14ac:dyDescent="0.2">
      <c r="A54" s="23"/>
      <c r="B54" s="41"/>
      <c r="C54" s="141"/>
      <c r="D54" s="60"/>
    </row>
    <row r="55" spans="1:4" ht="12.75" customHeight="1" x14ac:dyDescent="0.2">
      <c r="A55" s="23"/>
      <c r="B55" s="41"/>
      <c r="C55" s="141"/>
      <c r="D55" s="60"/>
    </row>
    <row r="56" spans="1:4" ht="12.75" customHeight="1" x14ac:dyDescent="0.2">
      <c r="A56" s="23"/>
      <c r="B56" s="237"/>
      <c r="C56" s="237"/>
      <c r="D56" s="237"/>
    </row>
    <row r="57" spans="1:4" ht="12.75" customHeight="1" x14ac:dyDescent="0.2">
      <c r="A57" s="23"/>
      <c r="B57" s="237"/>
      <c r="C57" s="237"/>
      <c r="D57" s="237"/>
    </row>
    <row r="58" spans="1:4" ht="12.75" customHeight="1" x14ac:dyDescent="0.2">
      <c r="A58" s="23"/>
      <c r="B58" s="243"/>
      <c r="C58" s="243"/>
      <c r="D58" s="244"/>
    </row>
    <row r="59" spans="1:4" ht="12.75" customHeight="1" x14ac:dyDescent="0.2">
      <c r="A59" s="23"/>
      <c r="B59" s="41"/>
      <c r="C59" s="141"/>
      <c r="D59" s="60"/>
    </row>
    <row r="60" spans="1:4" ht="12.75" customHeight="1" x14ac:dyDescent="0.2">
      <c r="A60" s="23"/>
      <c r="B60" s="141"/>
      <c r="C60" s="146"/>
      <c r="D60" s="141"/>
    </row>
    <row r="61" spans="1:4" ht="12.75" customHeight="1" x14ac:dyDescent="0.2">
      <c r="A61" s="26"/>
      <c r="B61" s="41"/>
      <c r="C61" s="141"/>
      <c r="D61" s="60"/>
    </row>
    <row r="62" spans="1:4" ht="12.75" customHeight="1" x14ac:dyDescent="0.2">
      <c r="A62" s="26"/>
      <c r="B62" s="41"/>
      <c r="C62" s="141"/>
      <c r="D62" s="60"/>
    </row>
    <row r="63" spans="1:4" ht="12.75" customHeight="1" x14ac:dyDescent="0.2">
      <c r="A63" s="26"/>
      <c r="B63" s="41"/>
      <c r="C63" s="141"/>
      <c r="D63" s="60"/>
    </row>
    <row r="64" spans="1:4" ht="12.75" customHeight="1" x14ac:dyDescent="0.2">
      <c r="A64" s="26"/>
      <c r="B64" s="41"/>
      <c r="C64" s="141"/>
      <c r="D64" s="60"/>
    </row>
    <row r="65" spans="1:4" ht="12.75" customHeight="1" x14ac:dyDescent="0.2">
      <c r="A65" s="26"/>
      <c r="B65" s="41"/>
      <c r="C65" s="141"/>
      <c r="D65" s="60"/>
    </row>
    <row r="66" spans="1:4" ht="12.75" customHeight="1" x14ac:dyDescent="0.2">
      <c r="A66" s="26"/>
      <c r="B66" s="41"/>
      <c r="C66" s="141"/>
      <c r="D66" s="60"/>
    </row>
    <row r="67" spans="1:4" ht="12.75" customHeight="1" x14ac:dyDescent="0.2">
      <c r="A67" s="26"/>
    </row>
    <row r="68" spans="1:4" ht="12.75" customHeight="1" x14ac:dyDescent="0.2">
      <c r="A68" s="26"/>
    </row>
    <row r="69" spans="1:4" ht="12.75" customHeight="1" x14ac:dyDescent="0.2">
      <c r="A69" s="23"/>
      <c r="B69" s="239"/>
      <c r="C69" s="239"/>
      <c r="D69" s="242"/>
    </row>
    <row r="70" spans="1:4" ht="12.75" customHeight="1" x14ac:dyDescent="0.2">
      <c r="A70" s="26"/>
    </row>
    <row r="71" spans="1:4" ht="12.75" customHeight="1" x14ac:dyDescent="0.2">
      <c r="A71" s="26"/>
    </row>
    <row r="72" spans="1:4" ht="12.75" customHeight="1" x14ac:dyDescent="0.2">
      <c r="A72" s="23"/>
    </row>
    <row r="73" spans="1:4" ht="12.75" customHeight="1" x14ac:dyDescent="0.2">
      <c r="A73" s="42"/>
      <c r="D73" s="43"/>
    </row>
    <row r="74" spans="1:4" ht="12.75" customHeight="1" x14ac:dyDescent="0.2"/>
    <row r="75" spans="1:4" ht="12.75" customHeight="1" x14ac:dyDescent="0.2"/>
    <row r="76" spans="1:4" ht="12.75" customHeight="1" x14ac:dyDescent="0.2"/>
    <row r="77" spans="1:4" ht="12.75" customHeight="1" x14ac:dyDescent="0.2"/>
    <row r="78" spans="1:4" ht="12.75" customHeight="1" x14ac:dyDescent="0.2"/>
  </sheetData>
  <sheetProtection password="B186" sheet="1" objects="1" scenarios="1" selectLockedCells="1" selectUnlockedCells="1"/>
  <customSheetViews>
    <customSheetView guid="{7633527E-49D3-4BE6-A555-73947AFF1ED1}" fitToPage="1" topLeftCell="A40">
      <selection activeCell="B24" sqref="B24"/>
      <pageMargins left="0.5" right="0.5" top="0.5" bottom="0.25" header="0" footer="0"/>
      <printOptions horizontalCentered="1"/>
      <pageSetup scale="83" orientation="portrait" r:id="rId1"/>
      <headerFooter alignWithMargins="0"/>
    </customSheetView>
  </customSheetViews>
  <mergeCells count="32">
    <mergeCell ref="B69:D69"/>
    <mergeCell ref="B42:D42"/>
    <mergeCell ref="B9:D9"/>
    <mergeCell ref="B18:D18"/>
    <mergeCell ref="B29:D29"/>
    <mergeCell ref="B38:D38"/>
    <mergeCell ref="B28:D28"/>
    <mergeCell ref="B21:D21"/>
    <mergeCell ref="B20:D20"/>
    <mergeCell ref="B57:D57"/>
    <mergeCell ref="B58:D58"/>
    <mergeCell ref="B56:D56"/>
    <mergeCell ref="A50:D50"/>
    <mergeCell ref="A51:D51"/>
    <mergeCell ref="B37:D37"/>
    <mergeCell ref="B22:D22"/>
    <mergeCell ref="A1:D1"/>
    <mergeCell ref="A49:D49"/>
    <mergeCell ref="B53:D53"/>
    <mergeCell ref="B16:D16"/>
    <mergeCell ref="B8:D8"/>
    <mergeCell ref="B5:D5"/>
    <mergeCell ref="B32:D32"/>
    <mergeCell ref="B34:D34"/>
    <mergeCell ref="B41:D41"/>
    <mergeCell ref="B3:D3"/>
    <mergeCell ref="B15:D15"/>
    <mergeCell ref="B4:D4"/>
    <mergeCell ref="B17:D17"/>
    <mergeCell ref="B33:D33"/>
    <mergeCell ref="B6:D6"/>
    <mergeCell ref="B11:D11"/>
  </mergeCells>
  <phoneticPr fontId="13" type="noConversion"/>
  <printOptions horizontalCentered="1"/>
  <pageMargins left="0.5" right="0.5" top="0.75" bottom="0.25" header="0" footer="0"/>
  <pageSetup scale="75" orientation="portrait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7"/>
  <sheetViews>
    <sheetView windowProtection="1" showGridLines="0" workbookViewId="0">
      <selection activeCell="C8" sqref="C8:D8"/>
    </sheetView>
  </sheetViews>
  <sheetFormatPr defaultRowHeight="12.75" x14ac:dyDescent="0.2"/>
  <cols>
    <col min="1" max="2" width="12.42578125" style="20" customWidth="1"/>
    <col min="3" max="3" width="15.7109375" customWidth="1"/>
    <col min="4" max="4" width="5.42578125" customWidth="1"/>
    <col min="6" max="6" width="17.85546875" customWidth="1"/>
    <col min="7" max="7" width="13" customWidth="1"/>
    <col min="8" max="8" width="14.85546875" customWidth="1"/>
    <col min="9" max="9" width="16.5703125" customWidth="1"/>
    <col min="10" max="10" width="17.28515625" customWidth="1"/>
    <col min="12" max="76" width="0" hidden="1" customWidth="1"/>
  </cols>
  <sheetData>
    <row r="1" spans="1:76" ht="17.25" x14ac:dyDescent="0.25">
      <c r="A1" s="63"/>
      <c r="B1" s="64"/>
      <c r="C1" s="149" t="s">
        <v>262</v>
      </c>
      <c r="D1" s="65"/>
      <c r="E1" s="65"/>
      <c r="F1" s="65"/>
      <c r="G1" s="65"/>
      <c r="H1" s="65"/>
      <c r="I1" s="65"/>
      <c r="J1" s="62" t="s">
        <v>10</v>
      </c>
    </row>
    <row r="2" spans="1:76" ht="17.25" x14ac:dyDescent="0.2">
      <c r="A2" s="69"/>
      <c r="B2" s="17"/>
      <c r="C2" s="269" t="s">
        <v>52</v>
      </c>
      <c r="D2" s="270"/>
      <c r="E2" s="270"/>
      <c r="F2" s="270"/>
      <c r="G2" s="270"/>
      <c r="H2" s="270"/>
      <c r="I2" s="271"/>
      <c r="J2" s="61">
        <v>44</v>
      </c>
    </row>
    <row r="3" spans="1:76" x14ac:dyDescent="0.2">
      <c r="A3" s="70"/>
      <c r="B3" s="18"/>
      <c r="C3" s="186"/>
      <c r="D3" s="267"/>
      <c r="E3" s="267"/>
      <c r="F3" s="267"/>
      <c r="G3" s="267"/>
      <c r="H3" s="267"/>
      <c r="I3" s="268"/>
      <c r="J3" s="10" t="s">
        <v>19</v>
      </c>
    </row>
    <row r="4" spans="1:76" s="3" customFormat="1" ht="12.75" customHeight="1" x14ac:dyDescent="0.2">
      <c r="A4" s="162" t="s">
        <v>53</v>
      </c>
      <c r="B4" s="163"/>
      <c r="C4" s="163"/>
      <c r="D4" s="163"/>
      <c r="E4" s="177"/>
      <c r="F4" s="162" t="s">
        <v>16</v>
      </c>
      <c r="G4" s="177"/>
      <c r="H4" s="162" t="s">
        <v>12</v>
      </c>
      <c r="I4" s="177"/>
      <c r="J4" s="125" t="s">
        <v>0</v>
      </c>
    </row>
    <row r="5" spans="1:76" ht="12.75" customHeight="1" thickBot="1" x14ac:dyDescent="0.25">
      <c r="A5" s="289">
        <f>NEform44Cover!A5</f>
        <v>0</v>
      </c>
      <c r="B5" s="290"/>
      <c r="C5" s="290"/>
      <c r="D5" s="290"/>
      <c r="E5" s="291"/>
      <c r="F5" s="287">
        <f>NEform44Cover!I5</f>
        <v>2019</v>
      </c>
      <c r="G5" s="288"/>
      <c r="H5" s="292">
        <f>NEform44Cover!I9</f>
        <v>0</v>
      </c>
      <c r="I5" s="291"/>
      <c r="J5" s="139">
        <f>NEform44Cover!K3</f>
        <v>2020</v>
      </c>
    </row>
    <row r="6" spans="1:76" s="34" customFormat="1" ht="14.1" customHeight="1" thickTop="1" thickBot="1" x14ac:dyDescent="0.25">
      <c r="A6" s="280" t="s">
        <v>54</v>
      </c>
      <c r="B6" s="281"/>
      <c r="C6" s="281"/>
      <c r="D6" s="281"/>
      <c r="E6" s="281"/>
      <c r="F6" s="281"/>
      <c r="G6" s="281"/>
      <c r="H6" s="281"/>
      <c r="I6" s="281"/>
      <c r="J6" s="282"/>
      <c r="L6" s="34" t="s">
        <v>61</v>
      </c>
      <c r="M6" s="34" t="s">
        <v>245</v>
      </c>
      <c r="N6" s="34" t="s">
        <v>182</v>
      </c>
      <c r="O6" s="34" t="s">
        <v>183</v>
      </c>
      <c r="P6" s="34" t="s">
        <v>184</v>
      </c>
      <c r="Q6" s="34" t="s">
        <v>185</v>
      </c>
      <c r="R6" s="34" t="s">
        <v>186</v>
      </c>
      <c r="S6" s="34" t="s">
        <v>187</v>
      </c>
      <c r="T6" s="34" t="s">
        <v>188</v>
      </c>
      <c r="U6" s="34" t="s">
        <v>189</v>
      </c>
      <c r="V6" s="34" t="s">
        <v>190</v>
      </c>
      <c r="W6" s="34" t="s">
        <v>191</v>
      </c>
      <c r="X6" s="34" t="s">
        <v>192</v>
      </c>
      <c r="Y6" s="34" t="s">
        <v>193</v>
      </c>
      <c r="Z6" s="34" t="s">
        <v>194</v>
      </c>
      <c r="AA6" s="34" t="s">
        <v>195</v>
      </c>
      <c r="AB6" s="34" t="s">
        <v>196</v>
      </c>
      <c r="AC6" s="34" t="s">
        <v>197</v>
      </c>
      <c r="AD6" s="34" t="s">
        <v>198</v>
      </c>
      <c r="AE6" s="34" t="s">
        <v>199</v>
      </c>
      <c r="AF6" s="34" t="s">
        <v>200</v>
      </c>
      <c r="AG6" s="34" t="s">
        <v>201</v>
      </c>
      <c r="AH6" s="34" t="s">
        <v>202</v>
      </c>
      <c r="AI6" s="34" t="s">
        <v>203</v>
      </c>
      <c r="AJ6" s="34" t="s">
        <v>204</v>
      </c>
      <c r="AK6" s="34" t="s">
        <v>205</v>
      </c>
      <c r="AL6" s="34" t="s">
        <v>206</v>
      </c>
      <c r="AM6" s="34" t="s">
        <v>207</v>
      </c>
      <c r="AN6" s="34" t="s">
        <v>208</v>
      </c>
      <c r="AO6" s="34" t="s">
        <v>209</v>
      </c>
      <c r="AP6" s="34" t="s">
        <v>210</v>
      </c>
      <c r="AQ6" s="34" t="s">
        <v>211</v>
      </c>
      <c r="AR6" s="34" t="s">
        <v>212</v>
      </c>
      <c r="AS6" s="34" t="s">
        <v>213</v>
      </c>
      <c r="AT6" s="34" t="s">
        <v>214</v>
      </c>
      <c r="AU6" s="34" t="s">
        <v>215</v>
      </c>
      <c r="AV6" s="34" t="s">
        <v>216</v>
      </c>
      <c r="AW6" s="34" t="s">
        <v>217</v>
      </c>
      <c r="AX6" s="34" t="s">
        <v>218</v>
      </c>
      <c r="AY6" s="34" t="s">
        <v>219</v>
      </c>
      <c r="AZ6" s="34" t="s">
        <v>220</v>
      </c>
      <c r="BA6" s="34" t="s">
        <v>221</v>
      </c>
      <c r="BB6" s="34" t="s">
        <v>222</v>
      </c>
      <c r="BC6" s="34" t="s">
        <v>223</v>
      </c>
      <c r="BD6" s="34" t="s">
        <v>224</v>
      </c>
      <c r="BE6" s="34" t="s">
        <v>225</v>
      </c>
      <c r="BF6" s="34" t="s">
        <v>226</v>
      </c>
      <c r="BG6" s="34" t="s">
        <v>227</v>
      </c>
      <c r="BH6" s="34" t="s">
        <v>228</v>
      </c>
      <c r="BI6" s="34" t="s">
        <v>229</v>
      </c>
      <c r="BJ6" s="34" t="s">
        <v>230</v>
      </c>
      <c r="BK6" s="34" t="s">
        <v>231</v>
      </c>
      <c r="BL6" s="34" t="s">
        <v>232</v>
      </c>
      <c r="BM6" s="34" t="s">
        <v>233</v>
      </c>
      <c r="BN6" s="34" t="s">
        <v>234</v>
      </c>
      <c r="BO6" s="34" t="s">
        <v>235</v>
      </c>
      <c r="BP6" s="34" t="s">
        <v>236</v>
      </c>
      <c r="BQ6" s="34" t="s">
        <v>237</v>
      </c>
      <c r="BR6" s="34" t="s">
        <v>238</v>
      </c>
      <c r="BS6" s="34" t="s">
        <v>239</v>
      </c>
      <c r="BT6" s="34" t="s">
        <v>240</v>
      </c>
      <c r="BU6" s="34" t="s">
        <v>241</v>
      </c>
      <c r="BV6" s="34" t="s">
        <v>242</v>
      </c>
      <c r="BW6" s="34" t="s">
        <v>243</v>
      </c>
      <c r="BX6" s="34" t="s">
        <v>244</v>
      </c>
    </row>
    <row r="7" spans="1:76" ht="27" customHeight="1" thickTop="1" x14ac:dyDescent="0.2">
      <c r="A7" s="276" t="s">
        <v>55</v>
      </c>
      <c r="B7" s="277"/>
      <c r="C7" s="276" t="s">
        <v>251</v>
      </c>
      <c r="D7" s="277"/>
      <c r="E7" s="278" t="s">
        <v>57</v>
      </c>
      <c r="F7" s="279"/>
      <c r="G7" s="278" t="s">
        <v>252</v>
      </c>
      <c r="H7" s="283"/>
      <c r="I7" s="85" t="s">
        <v>253</v>
      </c>
      <c r="J7" s="86" t="s">
        <v>24</v>
      </c>
      <c r="L7">
        <f>NEform44Cover!I5</f>
        <v>2019</v>
      </c>
      <c r="M7">
        <f>NEform44Cover!K5</f>
        <v>0</v>
      </c>
      <c r="N7" s="109">
        <f>C8</f>
        <v>0</v>
      </c>
      <c r="O7" s="109">
        <f>C9</f>
        <v>0</v>
      </c>
      <c r="P7" s="109">
        <f>C10</f>
        <v>0</v>
      </c>
      <c r="Q7" s="109">
        <f>C11</f>
        <v>0</v>
      </c>
      <c r="R7" s="109">
        <f>C12</f>
        <v>0</v>
      </c>
      <c r="S7" s="109">
        <f>C13</f>
        <v>0</v>
      </c>
      <c r="T7" s="109">
        <f>C14</f>
        <v>0</v>
      </c>
      <c r="U7" s="109">
        <f>C15</f>
        <v>0</v>
      </c>
      <c r="V7" s="109">
        <f>C16</f>
        <v>0</v>
      </c>
      <c r="W7" s="109">
        <f>G8</f>
        <v>0</v>
      </c>
      <c r="X7" s="109">
        <f>G9</f>
        <v>0</v>
      </c>
      <c r="Y7" s="109">
        <f>G10</f>
        <v>0</v>
      </c>
      <c r="Z7" s="109">
        <f>G11</f>
        <v>0</v>
      </c>
      <c r="AA7" s="109">
        <f>G12</f>
        <v>0</v>
      </c>
      <c r="AB7" s="109">
        <f>G13</f>
        <v>0</v>
      </c>
      <c r="AC7" s="109">
        <f>G14</f>
        <v>0</v>
      </c>
      <c r="AD7" s="109">
        <f>G15</f>
        <v>0</v>
      </c>
      <c r="AE7" s="109">
        <f>G16</f>
        <v>0</v>
      </c>
      <c r="AF7" s="109">
        <f>I8</f>
        <v>0</v>
      </c>
      <c r="AG7" s="109">
        <f>I9</f>
        <v>0</v>
      </c>
      <c r="AH7" s="109">
        <f>I10</f>
        <v>0</v>
      </c>
      <c r="AI7" s="109">
        <f>I11</f>
        <v>0</v>
      </c>
      <c r="AJ7" s="109">
        <f>I12</f>
        <v>0</v>
      </c>
      <c r="AK7" s="109">
        <f>I13</f>
        <v>0</v>
      </c>
      <c r="AL7" s="109">
        <f>I14</f>
        <v>0</v>
      </c>
      <c r="AM7" s="109">
        <f>I15</f>
        <v>0</v>
      </c>
      <c r="AN7" s="109">
        <f>I16</f>
        <v>0</v>
      </c>
      <c r="AO7" s="109">
        <f>J8</f>
        <v>0</v>
      </c>
      <c r="AP7" s="109">
        <f>J9</f>
        <v>0</v>
      </c>
      <c r="AQ7" s="109">
        <f>J10</f>
        <v>0</v>
      </c>
      <c r="AR7" s="109">
        <f>J11</f>
        <v>0</v>
      </c>
      <c r="AS7" s="109">
        <f>J12</f>
        <v>0</v>
      </c>
      <c r="AT7" s="109">
        <f>J13</f>
        <v>0</v>
      </c>
      <c r="AU7" s="109">
        <f>J14</f>
        <v>0</v>
      </c>
      <c r="AV7" s="109">
        <f>J15</f>
        <v>0</v>
      </c>
      <c r="AW7" s="109">
        <f>J16</f>
        <v>0</v>
      </c>
      <c r="AX7" s="109">
        <f>B28</f>
        <v>0</v>
      </c>
      <c r="AY7" s="109">
        <f>G28</f>
        <v>0</v>
      </c>
      <c r="AZ7" s="109">
        <f>B39</f>
        <v>0</v>
      </c>
      <c r="BA7" s="109">
        <f>G39</f>
        <v>0</v>
      </c>
      <c r="BB7" s="109">
        <f>B50</f>
        <v>0</v>
      </c>
      <c r="BC7" s="109">
        <f>G50</f>
        <v>0</v>
      </c>
      <c r="BD7" s="109">
        <f>B61</f>
        <v>0</v>
      </c>
      <c r="BE7" s="109">
        <f>G61</f>
        <v>0</v>
      </c>
      <c r="BF7" s="109">
        <f>D63</f>
        <v>0</v>
      </c>
      <c r="BG7" s="109">
        <f>C28</f>
        <v>0</v>
      </c>
      <c r="BH7" s="109">
        <f>H28</f>
        <v>0</v>
      </c>
      <c r="BI7" s="109">
        <f>C39</f>
        <v>0</v>
      </c>
      <c r="BJ7" s="109">
        <f>H39</f>
        <v>0</v>
      </c>
      <c r="BK7" s="109">
        <f>C50</f>
        <v>0</v>
      </c>
      <c r="BL7" s="109">
        <f>H50</f>
        <v>0</v>
      </c>
      <c r="BM7" s="109">
        <f>C61</f>
        <v>0</v>
      </c>
      <c r="BN7" s="109">
        <f>H61</f>
        <v>0</v>
      </c>
      <c r="BO7" s="109">
        <f>H63</f>
        <v>0</v>
      </c>
      <c r="BP7" s="109">
        <f>F28</f>
        <v>0</v>
      </c>
      <c r="BQ7" s="109">
        <f>J28</f>
        <v>0</v>
      </c>
      <c r="BR7" s="109">
        <f>F39</f>
        <v>0</v>
      </c>
      <c r="BS7" s="109">
        <f>J39</f>
        <v>0</v>
      </c>
      <c r="BT7" s="109">
        <f>F50</f>
        <v>0</v>
      </c>
      <c r="BU7" s="109">
        <f>J50</f>
        <v>0</v>
      </c>
      <c r="BV7" s="109">
        <f>F61</f>
        <v>0</v>
      </c>
      <c r="BW7" s="109">
        <f>J61</f>
        <v>0</v>
      </c>
      <c r="BX7" s="109">
        <f>J63</f>
        <v>0</v>
      </c>
    </row>
    <row r="8" spans="1:76" s="11" customFormat="1" ht="15" customHeight="1" x14ac:dyDescent="0.2">
      <c r="A8" s="272" t="s">
        <v>36</v>
      </c>
      <c r="B8" s="273"/>
      <c r="C8" s="257"/>
      <c r="D8" s="257"/>
      <c r="E8" s="257"/>
      <c r="F8" s="257"/>
      <c r="G8" s="255"/>
      <c r="H8" s="256"/>
      <c r="I8" s="99"/>
      <c r="J8" s="134">
        <f>NEform44Cover!K19</f>
        <v>0</v>
      </c>
    </row>
    <row r="9" spans="1:76" s="11" customFormat="1" ht="15" customHeight="1" x14ac:dyDescent="0.2">
      <c r="A9" s="251" t="s">
        <v>37</v>
      </c>
      <c r="B9" s="251"/>
      <c r="C9" s="254"/>
      <c r="D9" s="254"/>
      <c r="E9" s="254"/>
      <c r="F9" s="254"/>
      <c r="G9" s="255"/>
      <c r="H9" s="256"/>
      <c r="I9" s="101"/>
      <c r="J9" s="134">
        <f>NEform44Cover!K20</f>
        <v>0</v>
      </c>
    </row>
    <row r="10" spans="1:76" s="11" customFormat="1" ht="15" customHeight="1" x14ac:dyDescent="0.2">
      <c r="A10" s="251" t="s">
        <v>38</v>
      </c>
      <c r="B10" s="251"/>
      <c r="C10" s="254"/>
      <c r="D10" s="254"/>
      <c r="E10" s="254"/>
      <c r="F10" s="254"/>
      <c r="G10" s="255"/>
      <c r="H10" s="256"/>
      <c r="I10" s="101"/>
      <c r="J10" s="134">
        <f>NEform44Cover!K21</f>
        <v>0</v>
      </c>
    </row>
    <row r="11" spans="1:76" s="11" customFormat="1" ht="15" customHeight="1" x14ac:dyDescent="0.2">
      <c r="A11" s="251" t="s">
        <v>39</v>
      </c>
      <c r="B11" s="251"/>
      <c r="C11" s="254"/>
      <c r="D11" s="254"/>
      <c r="E11" s="254"/>
      <c r="F11" s="254"/>
      <c r="G11" s="255"/>
      <c r="H11" s="256"/>
      <c r="I11" s="101"/>
      <c r="J11" s="134">
        <f>NEform44Cover!K22</f>
        <v>0</v>
      </c>
    </row>
    <row r="12" spans="1:76" ht="15" customHeight="1" x14ac:dyDescent="0.2">
      <c r="A12" s="251" t="s">
        <v>47</v>
      </c>
      <c r="B12" s="251"/>
      <c r="C12" s="254"/>
      <c r="D12" s="254"/>
      <c r="E12" s="254"/>
      <c r="F12" s="254"/>
      <c r="G12" s="255"/>
      <c r="H12" s="256"/>
      <c r="I12" s="101"/>
      <c r="J12" s="134">
        <f>NEform44Cover!K23</f>
        <v>0</v>
      </c>
    </row>
    <row r="13" spans="1:76" s="3" customFormat="1" ht="15" customHeight="1" x14ac:dyDescent="0.2">
      <c r="A13" s="251" t="s">
        <v>48</v>
      </c>
      <c r="B13" s="251"/>
      <c r="C13" s="254"/>
      <c r="D13" s="254"/>
      <c r="E13" s="254"/>
      <c r="F13" s="254"/>
      <c r="G13" s="255"/>
      <c r="H13" s="256"/>
      <c r="I13" s="101"/>
      <c r="J13" s="134">
        <f>NEform44Cover!K24</f>
        <v>0</v>
      </c>
    </row>
    <row r="14" spans="1:76" s="3" customFormat="1" ht="15" customHeight="1" x14ac:dyDescent="0.2">
      <c r="A14" s="251" t="s">
        <v>49</v>
      </c>
      <c r="B14" s="251"/>
      <c r="C14" s="254"/>
      <c r="D14" s="254"/>
      <c r="E14" s="254"/>
      <c r="F14" s="254"/>
      <c r="G14" s="255"/>
      <c r="H14" s="256"/>
      <c r="I14" s="101"/>
      <c r="J14" s="134">
        <f>NEform44Cover!K25</f>
        <v>0</v>
      </c>
    </row>
    <row r="15" spans="1:76" ht="15" customHeight="1" x14ac:dyDescent="0.2">
      <c r="A15" s="251" t="s">
        <v>58</v>
      </c>
      <c r="B15" s="251"/>
      <c r="C15" s="252"/>
      <c r="D15" s="252"/>
      <c r="E15" s="252"/>
      <c r="F15" s="252"/>
      <c r="G15" s="255"/>
      <c r="H15" s="256"/>
      <c r="I15" s="102"/>
      <c r="J15" s="134">
        <f>NEform44Cover!K26</f>
        <v>0</v>
      </c>
    </row>
    <row r="16" spans="1:76" s="5" customFormat="1" ht="15" customHeight="1" thickBot="1" x14ac:dyDescent="0.25">
      <c r="A16" s="274" t="s">
        <v>59</v>
      </c>
      <c r="B16" s="275"/>
      <c r="C16" s="258">
        <f>SUM(C8:C15)</f>
        <v>0</v>
      </c>
      <c r="D16" s="258"/>
      <c r="E16" s="258">
        <f>SUM(E8:E15)</f>
        <v>0</v>
      </c>
      <c r="F16" s="258"/>
      <c r="G16" s="259">
        <f>SUM(G8:G15)</f>
        <v>0</v>
      </c>
      <c r="H16" s="260"/>
      <c r="I16" s="111">
        <f>SUM(I8:I15)</f>
        <v>0</v>
      </c>
      <c r="J16" s="111">
        <f>SUM(J8:J15)</f>
        <v>0</v>
      </c>
    </row>
    <row r="17" spans="1:11" s="34" customFormat="1" ht="14.1" customHeight="1" thickTop="1" thickBot="1" x14ac:dyDescent="0.25">
      <c r="A17" s="280" t="s">
        <v>60</v>
      </c>
      <c r="B17" s="281"/>
      <c r="C17" s="281"/>
      <c r="D17" s="281"/>
      <c r="E17" s="281"/>
      <c r="F17" s="281"/>
      <c r="G17" s="281"/>
      <c r="H17" s="281"/>
      <c r="I17" s="281"/>
      <c r="J17" s="282"/>
    </row>
    <row r="18" spans="1:11" s="5" customFormat="1" ht="13.5" thickTop="1" x14ac:dyDescent="0.2">
      <c r="A18" s="261" t="s">
        <v>62</v>
      </c>
      <c r="B18" s="263" t="s">
        <v>36</v>
      </c>
      <c r="C18" s="264"/>
      <c r="D18" s="264"/>
      <c r="E18" s="264"/>
      <c r="F18" s="265"/>
      <c r="G18" s="263" t="s">
        <v>37</v>
      </c>
      <c r="H18" s="264"/>
      <c r="I18" s="264"/>
      <c r="J18" s="265"/>
      <c r="K18" s="67"/>
    </row>
    <row r="19" spans="1:11" s="5" customFormat="1" ht="21" customHeight="1" x14ac:dyDescent="0.2">
      <c r="A19" s="262"/>
      <c r="B19" s="74" t="s">
        <v>24</v>
      </c>
      <c r="C19" s="55" t="s">
        <v>265</v>
      </c>
      <c r="D19" s="266" t="s">
        <v>18</v>
      </c>
      <c r="E19" s="266"/>
      <c r="F19" s="79" t="s">
        <v>254</v>
      </c>
      <c r="G19" s="74" t="s">
        <v>24</v>
      </c>
      <c r="H19" s="55" t="s">
        <v>265</v>
      </c>
      <c r="I19" s="55" t="s">
        <v>18</v>
      </c>
      <c r="J19" s="73" t="s">
        <v>254</v>
      </c>
    </row>
    <row r="20" spans="1:11" s="5" customFormat="1" x14ac:dyDescent="0.2">
      <c r="A20" s="81">
        <v>2019</v>
      </c>
      <c r="B20" s="103"/>
      <c r="C20" s="100"/>
      <c r="D20" s="247">
        <v>89.29</v>
      </c>
      <c r="E20" s="247"/>
      <c r="F20" s="137">
        <f t="shared" ref="F20:F27" si="0">ROUND(((D20/100)*C20),0)</f>
        <v>0</v>
      </c>
      <c r="G20" s="103"/>
      <c r="H20" s="150"/>
      <c r="I20" s="76">
        <v>89.29</v>
      </c>
      <c r="J20" s="135">
        <f>ROUND((I20/100)*H20,0)</f>
        <v>0</v>
      </c>
      <c r="K20" s="71"/>
    </row>
    <row r="21" spans="1:11" s="68" customFormat="1" ht="12" x14ac:dyDescent="0.2">
      <c r="A21" s="81">
        <v>2018</v>
      </c>
      <c r="B21" s="104"/>
      <c r="C21" s="100"/>
      <c r="D21" s="247">
        <v>70.16</v>
      </c>
      <c r="E21" s="247"/>
      <c r="F21" s="137">
        <f t="shared" si="0"/>
        <v>0</v>
      </c>
      <c r="G21" s="104"/>
      <c r="H21" s="100"/>
      <c r="I21" s="76">
        <v>70.16</v>
      </c>
      <c r="J21" s="135">
        <f t="shared" ref="J21:J27" si="1">ROUND((I21/100)*H21,0)</f>
        <v>0</v>
      </c>
      <c r="K21" s="71"/>
    </row>
    <row r="22" spans="1:11" s="5" customFormat="1" x14ac:dyDescent="0.2">
      <c r="A22" s="81">
        <v>2017</v>
      </c>
      <c r="B22" s="104"/>
      <c r="C22" s="100"/>
      <c r="D22" s="253">
        <v>55.13</v>
      </c>
      <c r="E22" s="253"/>
      <c r="F22" s="137">
        <f t="shared" si="0"/>
        <v>0</v>
      </c>
      <c r="G22" s="104"/>
      <c r="H22" s="100"/>
      <c r="I22" s="77">
        <v>55.13</v>
      </c>
      <c r="J22" s="135">
        <f t="shared" si="1"/>
        <v>0</v>
      </c>
      <c r="K22" s="71"/>
    </row>
    <row r="23" spans="1:11" s="5" customFormat="1" x14ac:dyDescent="0.2">
      <c r="A23" s="81">
        <v>2016</v>
      </c>
      <c r="B23" s="104"/>
      <c r="C23" s="100"/>
      <c r="D23" s="247">
        <v>42.88</v>
      </c>
      <c r="E23" s="247"/>
      <c r="F23" s="137">
        <f t="shared" si="0"/>
        <v>0</v>
      </c>
      <c r="G23" s="104"/>
      <c r="H23" s="100"/>
      <c r="I23" s="76">
        <v>42.88</v>
      </c>
      <c r="J23" s="135">
        <f t="shared" si="1"/>
        <v>0</v>
      </c>
      <c r="K23" s="71"/>
    </row>
    <row r="24" spans="1:11" s="5" customFormat="1" x14ac:dyDescent="0.2">
      <c r="A24" s="81">
        <v>2015</v>
      </c>
      <c r="B24" s="104"/>
      <c r="C24" s="100"/>
      <c r="D24" s="247">
        <v>30.63</v>
      </c>
      <c r="E24" s="247"/>
      <c r="F24" s="137">
        <f t="shared" si="0"/>
        <v>0</v>
      </c>
      <c r="G24" s="105"/>
      <c r="H24" s="100"/>
      <c r="I24" s="76">
        <v>30.63</v>
      </c>
      <c r="J24" s="135">
        <f t="shared" si="1"/>
        <v>0</v>
      </c>
      <c r="K24" s="71"/>
    </row>
    <row r="25" spans="1:11" s="5" customFormat="1" x14ac:dyDescent="0.2">
      <c r="A25" s="81">
        <v>2014</v>
      </c>
      <c r="B25" s="104"/>
      <c r="C25" s="100"/>
      <c r="D25" s="247">
        <v>18.38</v>
      </c>
      <c r="E25" s="247"/>
      <c r="F25" s="137">
        <f t="shared" si="0"/>
        <v>0</v>
      </c>
      <c r="G25" s="104"/>
      <c r="H25" s="100"/>
      <c r="I25" s="76">
        <v>18.38</v>
      </c>
      <c r="J25" s="135">
        <f t="shared" si="1"/>
        <v>0</v>
      </c>
      <c r="K25" s="71"/>
    </row>
    <row r="26" spans="1:11" s="5" customFormat="1" x14ac:dyDescent="0.2">
      <c r="A26" s="81">
        <v>2013</v>
      </c>
      <c r="B26" s="104"/>
      <c r="C26" s="100"/>
      <c r="D26" s="247">
        <v>6.13</v>
      </c>
      <c r="E26" s="247"/>
      <c r="F26" s="137">
        <f t="shared" si="0"/>
        <v>0</v>
      </c>
      <c r="G26" s="104"/>
      <c r="H26" s="100"/>
      <c r="I26" s="76">
        <v>6.13</v>
      </c>
      <c r="J26" s="135">
        <f t="shared" si="1"/>
        <v>0</v>
      </c>
      <c r="K26" s="71"/>
    </row>
    <row r="27" spans="1:11" s="5" customFormat="1" ht="15.75" customHeight="1" x14ac:dyDescent="0.2">
      <c r="A27" s="80" t="s">
        <v>258</v>
      </c>
      <c r="B27" s="104"/>
      <c r="C27" s="100"/>
      <c r="D27" s="248" t="s">
        <v>63</v>
      </c>
      <c r="E27" s="249"/>
      <c r="F27" s="137">
        <f t="shared" si="0"/>
        <v>0</v>
      </c>
      <c r="G27" s="104"/>
      <c r="H27" s="100"/>
      <c r="I27" s="78" t="s">
        <v>63</v>
      </c>
      <c r="J27" s="135">
        <f t="shared" si="1"/>
        <v>0</v>
      </c>
      <c r="K27" s="71"/>
    </row>
    <row r="28" spans="1:11" s="68" customFormat="1" ht="18.600000000000001" customHeight="1" thickBot="1" x14ac:dyDescent="0.25">
      <c r="A28" s="82" t="s">
        <v>59</v>
      </c>
      <c r="B28" s="92">
        <f>SUM(B20:B27)</f>
        <v>0</v>
      </c>
      <c r="C28" s="93">
        <f>SUM(C20:C27)</f>
        <v>0</v>
      </c>
      <c r="D28" s="250"/>
      <c r="E28" s="250"/>
      <c r="F28" s="138">
        <f>SUM(F20:F27)</f>
        <v>0</v>
      </c>
      <c r="G28" s="92">
        <f>SUM(G20:G27)</f>
        <v>0</v>
      </c>
      <c r="H28" s="93">
        <f>SUM(H20:H27)</f>
        <v>0</v>
      </c>
      <c r="I28" s="75"/>
      <c r="J28" s="136">
        <f>SUM(J20:J27)</f>
        <v>0</v>
      </c>
      <c r="K28" s="71"/>
    </row>
    <row r="29" spans="1:11" s="68" customFormat="1" ht="18.600000000000001" customHeight="1" thickTop="1" x14ac:dyDescent="0.2">
      <c r="A29" s="261" t="s">
        <v>62</v>
      </c>
      <c r="B29" s="263" t="s">
        <v>38</v>
      </c>
      <c r="C29" s="264"/>
      <c r="D29" s="264"/>
      <c r="E29" s="264"/>
      <c r="F29" s="265"/>
      <c r="G29" s="263" t="s">
        <v>39</v>
      </c>
      <c r="H29" s="264"/>
      <c r="I29" s="264"/>
      <c r="J29" s="265"/>
      <c r="K29" s="71"/>
    </row>
    <row r="30" spans="1:11" s="68" customFormat="1" ht="21" customHeight="1" x14ac:dyDescent="0.2">
      <c r="A30" s="262"/>
      <c r="B30" s="74" t="s">
        <v>24</v>
      </c>
      <c r="C30" s="55" t="s">
        <v>265</v>
      </c>
      <c r="D30" s="266" t="s">
        <v>18</v>
      </c>
      <c r="E30" s="266"/>
      <c r="F30" s="79" t="s">
        <v>254</v>
      </c>
      <c r="G30" s="74" t="s">
        <v>24</v>
      </c>
      <c r="H30" s="55" t="s">
        <v>265</v>
      </c>
      <c r="I30" s="55" t="s">
        <v>18</v>
      </c>
      <c r="J30" s="73" t="s">
        <v>254</v>
      </c>
      <c r="K30" s="71"/>
    </row>
    <row r="31" spans="1:11" s="68" customFormat="1" x14ac:dyDescent="0.2">
      <c r="A31" s="81">
        <v>2019</v>
      </c>
      <c r="B31" s="103"/>
      <c r="C31" s="100"/>
      <c r="D31" s="247">
        <v>89.29</v>
      </c>
      <c r="E31" s="247"/>
      <c r="F31" s="137">
        <f>ROUND(((D31/100)*C31),0)</f>
        <v>0</v>
      </c>
      <c r="G31" s="103"/>
      <c r="H31" s="100"/>
      <c r="I31" s="76">
        <v>89.29</v>
      </c>
      <c r="J31" s="135">
        <f>ROUND(((I31/100)*H31),0)</f>
        <v>0</v>
      </c>
      <c r="K31" s="71"/>
    </row>
    <row r="32" spans="1:11" s="68" customFormat="1" ht="12" x14ac:dyDescent="0.2">
      <c r="A32" s="81">
        <v>2018</v>
      </c>
      <c r="B32" s="104"/>
      <c r="C32" s="100"/>
      <c r="D32" s="247">
        <v>70.16</v>
      </c>
      <c r="E32" s="247"/>
      <c r="F32" s="137">
        <f t="shared" ref="F32:F38" si="2">ROUND(((D32/100)*C32),0)</f>
        <v>0</v>
      </c>
      <c r="G32" s="104"/>
      <c r="H32" s="100"/>
      <c r="I32" s="76">
        <v>70.16</v>
      </c>
      <c r="J32" s="135">
        <f t="shared" ref="J32:J38" si="3">ROUND(((I32/100)*H32),0)</f>
        <v>0</v>
      </c>
      <c r="K32" s="71"/>
    </row>
    <row r="33" spans="1:11" s="68" customFormat="1" x14ac:dyDescent="0.2">
      <c r="A33" s="81">
        <v>2017</v>
      </c>
      <c r="B33" s="104"/>
      <c r="C33" s="100"/>
      <c r="D33" s="253">
        <v>55.13</v>
      </c>
      <c r="E33" s="253"/>
      <c r="F33" s="137">
        <f t="shared" si="2"/>
        <v>0</v>
      </c>
      <c r="G33" s="104"/>
      <c r="H33" s="100"/>
      <c r="I33" s="77">
        <v>55.13</v>
      </c>
      <c r="J33" s="135">
        <f t="shared" si="3"/>
        <v>0</v>
      </c>
      <c r="K33" s="71"/>
    </row>
    <row r="34" spans="1:11" s="68" customFormat="1" ht="12" x14ac:dyDescent="0.2">
      <c r="A34" s="81">
        <v>2016</v>
      </c>
      <c r="B34" s="104"/>
      <c r="C34" s="100"/>
      <c r="D34" s="247">
        <v>42.88</v>
      </c>
      <c r="E34" s="247"/>
      <c r="F34" s="137">
        <f t="shared" si="2"/>
        <v>0</v>
      </c>
      <c r="G34" s="104"/>
      <c r="H34" s="100"/>
      <c r="I34" s="76">
        <v>42.88</v>
      </c>
      <c r="J34" s="135">
        <f t="shared" si="3"/>
        <v>0</v>
      </c>
      <c r="K34" s="71"/>
    </row>
    <row r="35" spans="1:11" s="68" customFormat="1" ht="12" x14ac:dyDescent="0.2">
      <c r="A35" s="81">
        <v>2015</v>
      </c>
      <c r="B35" s="104"/>
      <c r="C35" s="100"/>
      <c r="D35" s="247">
        <v>30.63</v>
      </c>
      <c r="E35" s="247"/>
      <c r="F35" s="137">
        <f t="shared" si="2"/>
        <v>0</v>
      </c>
      <c r="G35" s="105"/>
      <c r="H35" s="100"/>
      <c r="I35" s="76">
        <v>30.63</v>
      </c>
      <c r="J35" s="135">
        <f t="shared" si="3"/>
        <v>0</v>
      </c>
      <c r="K35" s="71"/>
    </row>
    <row r="36" spans="1:11" s="68" customFormat="1" ht="12" x14ac:dyDescent="0.2">
      <c r="A36" s="81">
        <v>2014</v>
      </c>
      <c r="B36" s="104"/>
      <c r="C36" s="100"/>
      <c r="D36" s="247">
        <v>18.38</v>
      </c>
      <c r="E36" s="247"/>
      <c r="F36" s="137">
        <f t="shared" si="2"/>
        <v>0</v>
      </c>
      <c r="G36" s="104"/>
      <c r="H36" s="100"/>
      <c r="I36" s="76">
        <v>18.38</v>
      </c>
      <c r="J36" s="135">
        <f t="shared" si="3"/>
        <v>0</v>
      </c>
      <c r="K36" s="71"/>
    </row>
    <row r="37" spans="1:11" s="68" customFormat="1" ht="12" x14ac:dyDescent="0.2">
      <c r="A37" s="81">
        <v>2013</v>
      </c>
      <c r="B37" s="104"/>
      <c r="C37" s="100"/>
      <c r="D37" s="247">
        <v>6.13</v>
      </c>
      <c r="E37" s="247"/>
      <c r="F37" s="137">
        <f t="shared" si="2"/>
        <v>0</v>
      </c>
      <c r="G37" s="104"/>
      <c r="H37" s="100"/>
      <c r="I37" s="76">
        <v>6.13</v>
      </c>
      <c r="J37" s="135">
        <f t="shared" si="3"/>
        <v>0</v>
      </c>
      <c r="K37" s="71"/>
    </row>
    <row r="38" spans="1:11" s="68" customFormat="1" ht="14.25" customHeight="1" x14ac:dyDescent="0.2">
      <c r="A38" s="147" t="s">
        <v>258</v>
      </c>
      <c r="B38" s="104"/>
      <c r="C38" s="100"/>
      <c r="D38" s="248" t="s">
        <v>63</v>
      </c>
      <c r="E38" s="249"/>
      <c r="F38" s="137">
        <f t="shared" si="2"/>
        <v>0</v>
      </c>
      <c r="G38" s="104"/>
      <c r="H38" s="100"/>
      <c r="I38" s="78" t="s">
        <v>63</v>
      </c>
      <c r="J38" s="135">
        <f t="shared" si="3"/>
        <v>0</v>
      </c>
      <c r="K38" s="71"/>
    </row>
    <row r="39" spans="1:11" s="68" customFormat="1" ht="18.600000000000001" customHeight="1" thickBot="1" x14ac:dyDescent="0.25">
      <c r="A39" s="82" t="s">
        <v>59</v>
      </c>
      <c r="B39" s="92">
        <f>SUM(B31:B38)</f>
        <v>0</v>
      </c>
      <c r="C39" s="93">
        <f>SUM(C31:C38)</f>
        <v>0</v>
      </c>
      <c r="D39" s="250"/>
      <c r="E39" s="250"/>
      <c r="F39" s="138">
        <f>SUM(F31:F38)</f>
        <v>0</v>
      </c>
      <c r="G39" s="92">
        <f>SUM(G31:G38)</f>
        <v>0</v>
      </c>
      <c r="H39" s="93">
        <f>SUM(H31:H38)</f>
        <v>0</v>
      </c>
      <c r="I39" s="75"/>
      <c r="J39" s="136">
        <f>SUM(J31:J38)</f>
        <v>0</v>
      </c>
      <c r="K39" s="71"/>
    </row>
    <row r="40" spans="1:11" s="68" customFormat="1" ht="18.600000000000001" customHeight="1" thickTop="1" x14ac:dyDescent="0.2">
      <c r="A40" s="261" t="s">
        <v>62</v>
      </c>
      <c r="B40" s="263" t="s">
        <v>47</v>
      </c>
      <c r="C40" s="264"/>
      <c r="D40" s="264"/>
      <c r="E40" s="264"/>
      <c r="F40" s="265"/>
      <c r="G40" s="263" t="s">
        <v>48</v>
      </c>
      <c r="H40" s="264"/>
      <c r="I40" s="264"/>
      <c r="J40" s="265"/>
      <c r="K40" s="71"/>
    </row>
    <row r="41" spans="1:11" s="68" customFormat="1" ht="21" customHeight="1" x14ac:dyDescent="0.2">
      <c r="A41" s="262"/>
      <c r="B41" s="74" t="s">
        <v>24</v>
      </c>
      <c r="C41" s="55" t="s">
        <v>265</v>
      </c>
      <c r="D41" s="266" t="s">
        <v>18</v>
      </c>
      <c r="E41" s="266"/>
      <c r="F41" s="79" t="s">
        <v>254</v>
      </c>
      <c r="G41" s="74" t="s">
        <v>24</v>
      </c>
      <c r="H41" s="55" t="s">
        <v>265</v>
      </c>
      <c r="I41" s="55" t="s">
        <v>18</v>
      </c>
      <c r="J41" s="73" t="s">
        <v>254</v>
      </c>
      <c r="K41" s="71"/>
    </row>
    <row r="42" spans="1:11" s="68" customFormat="1" x14ac:dyDescent="0.2">
      <c r="A42" s="81">
        <v>2019</v>
      </c>
      <c r="B42" s="103"/>
      <c r="C42" s="100"/>
      <c r="D42" s="247">
        <v>89.29</v>
      </c>
      <c r="E42" s="247"/>
      <c r="F42" s="137">
        <f>ROUND(((D42/100)*C42),0)</f>
        <v>0</v>
      </c>
      <c r="G42" s="103"/>
      <c r="H42" s="100"/>
      <c r="I42" s="76">
        <v>89.29</v>
      </c>
      <c r="J42" s="135">
        <f>ROUND(((I42/100)*H42),0)</f>
        <v>0</v>
      </c>
      <c r="K42" s="71"/>
    </row>
    <row r="43" spans="1:11" s="68" customFormat="1" ht="12" x14ac:dyDescent="0.2">
      <c r="A43" s="81">
        <v>2018</v>
      </c>
      <c r="B43" s="104"/>
      <c r="C43" s="100"/>
      <c r="D43" s="247">
        <v>70.16</v>
      </c>
      <c r="E43" s="247"/>
      <c r="F43" s="137">
        <f t="shared" ref="F43:F49" si="4">ROUND(((D43/100)*C43),0)</f>
        <v>0</v>
      </c>
      <c r="G43" s="104"/>
      <c r="H43" s="100"/>
      <c r="I43" s="76">
        <v>70.16</v>
      </c>
      <c r="J43" s="135">
        <f t="shared" ref="J43:J49" si="5">ROUND(((I43/100)*H43),0)</f>
        <v>0</v>
      </c>
      <c r="K43" s="71"/>
    </row>
    <row r="44" spans="1:11" s="68" customFormat="1" x14ac:dyDescent="0.2">
      <c r="A44" s="81">
        <v>2017</v>
      </c>
      <c r="B44" s="104"/>
      <c r="C44" s="100"/>
      <c r="D44" s="253">
        <v>55.13</v>
      </c>
      <c r="E44" s="253"/>
      <c r="F44" s="137">
        <f t="shared" si="4"/>
        <v>0</v>
      </c>
      <c r="G44" s="104"/>
      <c r="H44" s="100"/>
      <c r="I44" s="77">
        <v>55.13</v>
      </c>
      <c r="J44" s="135">
        <f t="shared" si="5"/>
        <v>0</v>
      </c>
      <c r="K44" s="71"/>
    </row>
    <row r="45" spans="1:11" s="5" customFormat="1" x14ac:dyDescent="0.2">
      <c r="A45" s="81">
        <v>2016</v>
      </c>
      <c r="B45" s="104"/>
      <c r="C45" s="100"/>
      <c r="D45" s="247">
        <v>42.88</v>
      </c>
      <c r="E45" s="247"/>
      <c r="F45" s="137">
        <f t="shared" si="4"/>
        <v>0</v>
      </c>
      <c r="G45" s="104"/>
      <c r="H45" s="100"/>
      <c r="I45" s="76">
        <v>42.88</v>
      </c>
      <c r="J45" s="135">
        <f t="shared" si="5"/>
        <v>0</v>
      </c>
    </row>
    <row r="46" spans="1:11" s="5" customFormat="1" x14ac:dyDescent="0.2">
      <c r="A46" s="81">
        <v>2015</v>
      </c>
      <c r="B46" s="105"/>
      <c r="C46" s="100"/>
      <c r="D46" s="247">
        <v>30.63</v>
      </c>
      <c r="E46" s="247"/>
      <c r="F46" s="137">
        <f t="shared" si="4"/>
        <v>0</v>
      </c>
      <c r="G46" s="105"/>
      <c r="H46" s="100"/>
      <c r="I46" s="76">
        <v>30.63</v>
      </c>
      <c r="J46" s="135">
        <f t="shared" si="5"/>
        <v>0</v>
      </c>
    </row>
    <row r="47" spans="1:11" s="5" customFormat="1" x14ac:dyDescent="0.2">
      <c r="A47" s="81">
        <v>2014</v>
      </c>
      <c r="B47" s="104"/>
      <c r="C47" s="100"/>
      <c r="D47" s="247">
        <v>18.38</v>
      </c>
      <c r="E47" s="247"/>
      <c r="F47" s="137">
        <f t="shared" si="4"/>
        <v>0</v>
      </c>
      <c r="G47" s="104"/>
      <c r="H47" s="100"/>
      <c r="I47" s="76">
        <v>18.38</v>
      </c>
      <c r="J47" s="135">
        <f t="shared" si="5"/>
        <v>0</v>
      </c>
    </row>
    <row r="48" spans="1:11" s="5" customFormat="1" x14ac:dyDescent="0.2">
      <c r="A48" s="81">
        <v>2013</v>
      </c>
      <c r="B48" s="104"/>
      <c r="C48" s="100"/>
      <c r="D48" s="247">
        <v>6.13</v>
      </c>
      <c r="E48" s="247"/>
      <c r="F48" s="137">
        <f t="shared" si="4"/>
        <v>0</v>
      </c>
      <c r="G48" s="104"/>
      <c r="H48" s="100"/>
      <c r="I48" s="76">
        <v>6.13</v>
      </c>
      <c r="J48" s="135">
        <f t="shared" si="5"/>
        <v>0</v>
      </c>
    </row>
    <row r="49" spans="1:11" s="68" customFormat="1" ht="14.25" customHeight="1" x14ac:dyDescent="0.2">
      <c r="A49" s="147" t="s">
        <v>258</v>
      </c>
      <c r="B49" s="104"/>
      <c r="C49" s="100"/>
      <c r="D49" s="248" t="s">
        <v>63</v>
      </c>
      <c r="E49" s="249"/>
      <c r="F49" s="137">
        <f t="shared" si="4"/>
        <v>0</v>
      </c>
      <c r="G49" s="104"/>
      <c r="H49" s="100"/>
      <c r="I49" s="78" t="s">
        <v>63</v>
      </c>
      <c r="J49" s="135">
        <f t="shared" si="5"/>
        <v>0</v>
      </c>
      <c r="K49" s="71"/>
    </row>
    <row r="50" spans="1:11" s="7" customFormat="1" ht="18.600000000000001" customHeight="1" thickBot="1" x14ac:dyDescent="0.25">
      <c r="A50" s="82" t="s">
        <v>59</v>
      </c>
      <c r="B50" s="92">
        <f>SUM(B42:B49)</f>
        <v>0</v>
      </c>
      <c r="C50" s="93">
        <f>SUM(C42:C49)</f>
        <v>0</v>
      </c>
      <c r="D50" s="250"/>
      <c r="E50" s="250"/>
      <c r="F50" s="138">
        <f>SUM(F42:F49)</f>
        <v>0</v>
      </c>
      <c r="G50" s="92">
        <f>SUM(G42:G49)</f>
        <v>0</v>
      </c>
      <c r="H50" s="93">
        <f>SUM(H42:H49)</f>
        <v>0</v>
      </c>
      <c r="I50" s="75"/>
      <c r="J50" s="136">
        <f>SUM(J42:J49)</f>
        <v>0</v>
      </c>
    </row>
    <row r="51" spans="1:11" s="7" customFormat="1" ht="18.600000000000001" customHeight="1" thickTop="1" x14ac:dyDescent="0.2">
      <c r="A51" s="261" t="s">
        <v>62</v>
      </c>
      <c r="B51" s="263" t="s">
        <v>49</v>
      </c>
      <c r="C51" s="264"/>
      <c r="D51" s="264"/>
      <c r="E51" s="264"/>
      <c r="F51" s="265"/>
      <c r="G51" s="263" t="s">
        <v>50</v>
      </c>
      <c r="H51" s="264"/>
      <c r="I51" s="264"/>
      <c r="J51" s="265"/>
    </row>
    <row r="52" spans="1:11" s="7" customFormat="1" ht="21" customHeight="1" x14ac:dyDescent="0.2">
      <c r="A52" s="262"/>
      <c r="B52" s="74" t="s">
        <v>24</v>
      </c>
      <c r="C52" s="55" t="s">
        <v>265</v>
      </c>
      <c r="D52" s="266" t="s">
        <v>18</v>
      </c>
      <c r="E52" s="266"/>
      <c r="F52" s="79" t="s">
        <v>254</v>
      </c>
      <c r="G52" s="74" t="s">
        <v>24</v>
      </c>
      <c r="H52" s="55" t="s">
        <v>265</v>
      </c>
      <c r="I52" s="55" t="s">
        <v>18</v>
      </c>
      <c r="J52" s="73" t="s">
        <v>254</v>
      </c>
    </row>
    <row r="53" spans="1:11" s="7" customFormat="1" x14ac:dyDescent="0.2">
      <c r="A53" s="81">
        <v>2019</v>
      </c>
      <c r="B53" s="103"/>
      <c r="C53" s="100"/>
      <c r="D53" s="247">
        <v>89.29</v>
      </c>
      <c r="E53" s="247"/>
      <c r="F53" s="137">
        <f>ROUND(((D53/100)*C53),0)</f>
        <v>0</v>
      </c>
      <c r="G53" s="103"/>
      <c r="H53" s="100"/>
      <c r="I53" s="76">
        <v>89.29</v>
      </c>
      <c r="J53" s="135">
        <f>ROUND(((I53/100)*H53),0)</f>
        <v>0</v>
      </c>
    </row>
    <row r="54" spans="1:11" s="7" customFormat="1" ht="12" x14ac:dyDescent="0.2">
      <c r="A54" s="81">
        <v>2018</v>
      </c>
      <c r="B54" s="104"/>
      <c r="C54" s="100"/>
      <c r="D54" s="247">
        <v>70.16</v>
      </c>
      <c r="E54" s="247"/>
      <c r="F54" s="137">
        <f t="shared" ref="F54:F60" si="6">ROUND(((D54/100)*C54),0)</f>
        <v>0</v>
      </c>
      <c r="G54" s="104"/>
      <c r="H54" s="100"/>
      <c r="I54" s="76">
        <v>70.16</v>
      </c>
      <c r="J54" s="135">
        <f t="shared" ref="J54:J60" si="7">ROUND(((I54/100)*H54),0)</f>
        <v>0</v>
      </c>
    </row>
    <row r="55" spans="1:11" s="7" customFormat="1" x14ac:dyDescent="0.2">
      <c r="A55" s="81">
        <v>2017</v>
      </c>
      <c r="B55" s="104"/>
      <c r="C55" s="100"/>
      <c r="D55" s="253">
        <v>55.13</v>
      </c>
      <c r="E55" s="253"/>
      <c r="F55" s="137">
        <f t="shared" si="6"/>
        <v>0</v>
      </c>
      <c r="G55" s="104"/>
      <c r="H55" s="100"/>
      <c r="I55" s="77">
        <v>55.13</v>
      </c>
      <c r="J55" s="135">
        <f t="shared" si="7"/>
        <v>0</v>
      </c>
    </row>
    <row r="56" spans="1:11" s="7" customFormat="1" ht="12" x14ac:dyDescent="0.2">
      <c r="A56" s="81">
        <v>2016</v>
      </c>
      <c r="B56" s="104"/>
      <c r="C56" s="100"/>
      <c r="D56" s="247">
        <v>42.88</v>
      </c>
      <c r="E56" s="247"/>
      <c r="F56" s="137">
        <f t="shared" si="6"/>
        <v>0</v>
      </c>
      <c r="G56" s="104"/>
      <c r="H56" s="100"/>
      <c r="I56" s="76">
        <v>42.88</v>
      </c>
      <c r="J56" s="135">
        <f t="shared" si="7"/>
        <v>0</v>
      </c>
    </row>
    <row r="57" spans="1:11" s="7" customFormat="1" ht="12" x14ac:dyDescent="0.2">
      <c r="A57" s="81">
        <v>2015</v>
      </c>
      <c r="B57" s="105"/>
      <c r="C57" s="100"/>
      <c r="D57" s="247">
        <v>30.63</v>
      </c>
      <c r="E57" s="247"/>
      <c r="F57" s="137">
        <f t="shared" si="6"/>
        <v>0</v>
      </c>
      <c r="G57" s="105"/>
      <c r="H57" s="100"/>
      <c r="I57" s="76">
        <v>30.63</v>
      </c>
      <c r="J57" s="135">
        <f t="shared" si="7"/>
        <v>0</v>
      </c>
    </row>
    <row r="58" spans="1:11" s="7" customFormat="1" ht="12" x14ac:dyDescent="0.2">
      <c r="A58" s="81">
        <v>2014</v>
      </c>
      <c r="B58" s="104"/>
      <c r="C58" s="100"/>
      <c r="D58" s="247">
        <v>18.38</v>
      </c>
      <c r="E58" s="247"/>
      <c r="F58" s="137">
        <f t="shared" si="6"/>
        <v>0</v>
      </c>
      <c r="G58" s="104"/>
      <c r="H58" s="100"/>
      <c r="I58" s="76">
        <v>18.38</v>
      </c>
      <c r="J58" s="135">
        <f t="shared" si="7"/>
        <v>0</v>
      </c>
    </row>
    <row r="59" spans="1:11" s="7" customFormat="1" ht="12" x14ac:dyDescent="0.2">
      <c r="A59" s="81">
        <v>2013</v>
      </c>
      <c r="B59" s="104"/>
      <c r="C59" s="100"/>
      <c r="D59" s="247">
        <v>6.13</v>
      </c>
      <c r="E59" s="247"/>
      <c r="F59" s="137">
        <f t="shared" si="6"/>
        <v>0</v>
      </c>
      <c r="G59" s="104"/>
      <c r="H59" s="100"/>
      <c r="I59" s="76">
        <v>6.13</v>
      </c>
      <c r="J59" s="135">
        <f t="shared" si="7"/>
        <v>0</v>
      </c>
    </row>
    <row r="60" spans="1:11" s="68" customFormat="1" ht="14.25" customHeight="1" x14ac:dyDescent="0.2">
      <c r="A60" s="145" t="s">
        <v>258</v>
      </c>
      <c r="B60" s="104"/>
      <c r="C60" s="100"/>
      <c r="D60" s="248" t="s">
        <v>63</v>
      </c>
      <c r="E60" s="249"/>
      <c r="F60" s="137">
        <f t="shared" si="6"/>
        <v>0</v>
      </c>
      <c r="G60" s="104"/>
      <c r="H60" s="100"/>
      <c r="I60" s="78" t="s">
        <v>63</v>
      </c>
      <c r="J60" s="135">
        <f t="shared" si="7"/>
        <v>0</v>
      </c>
      <c r="K60" s="71"/>
    </row>
    <row r="61" spans="1:11" s="7" customFormat="1" ht="18.600000000000001" customHeight="1" thickBot="1" x14ac:dyDescent="0.25">
      <c r="A61" s="82" t="s">
        <v>59</v>
      </c>
      <c r="B61" s="92">
        <f>SUM(B53:B60)</f>
        <v>0</v>
      </c>
      <c r="C61" s="93">
        <f>SUM(C53:C60)</f>
        <v>0</v>
      </c>
      <c r="D61" s="250"/>
      <c r="E61" s="250"/>
      <c r="F61" s="138">
        <f>SUM(F53:F60)</f>
        <v>0</v>
      </c>
      <c r="G61" s="92">
        <f>SUM(G53:G60)</f>
        <v>0</v>
      </c>
      <c r="H61" s="93">
        <f>SUM(H53:H60)</f>
        <v>0</v>
      </c>
      <c r="I61" s="75"/>
      <c r="J61" s="136">
        <f>SUM(J53:J60)</f>
        <v>0</v>
      </c>
    </row>
    <row r="62" spans="1:11" s="7" customFormat="1" ht="18.600000000000001" customHeight="1" thickTop="1" thickBot="1" x14ac:dyDescent="0.25">
      <c r="A62" s="72"/>
      <c r="B62" s="49"/>
      <c r="C62" s="71"/>
      <c r="D62" s="66"/>
      <c r="E62" s="66"/>
      <c r="F62" s="83"/>
      <c r="G62" s="49"/>
      <c r="H62" s="83"/>
      <c r="I62" s="83"/>
      <c r="J62" s="71"/>
    </row>
    <row r="63" spans="1:11" s="7" customFormat="1" ht="25.5" thickTop="1" thickBot="1" x14ac:dyDescent="0.25">
      <c r="A63" s="84" t="s">
        <v>64</v>
      </c>
      <c r="B63" s="286" t="s">
        <v>24</v>
      </c>
      <c r="C63" s="286"/>
      <c r="D63" s="284">
        <f>SUM(B28,G28,B39,G39,B50,G50,B61,G61)</f>
        <v>0</v>
      </c>
      <c r="E63" s="285"/>
      <c r="F63" s="286" t="s">
        <v>56</v>
      </c>
      <c r="G63" s="286"/>
      <c r="H63" s="94">
        <f>SUM(C28,H28,C39,H39,C50,H50,C61,H61)</f>
        <v>0</v>
      </c>
      <c r="I63" s="84" t="s">
        <v>65</v>
      </c>
      <c r="J63" s="95">
        <f>SUM(F28,J28,F39,J39,F50,J50,F61,J61)</f>
        <v>0</v>
      </c>
    </row>
    <row r="64" spans="1:11" s="7" customFormat="1" ht="18.600000000000001" customHeight="1" thickTop="1" x14ac:dyDescent="0.2">
      <c r="A64" s="72"/>
      <c r="B64" s="49"/>
      <c r="C64" s="71"/>
      <c r="D64" s="66"/>
      <c r="E64" s="66"/>
      <c r="F64" s="83"/>
      <c r="G64" s="49"/>
      <c r="H64" s="83"/>
      <c r="I64" s="83"/>
      <c r="J64" s="71"/>
    </row>
    <row r="65" spans="1:10" s="7" customFormat="1" ht="12.75" customHeight="1" x14ac:dyDescent="0.2">
      <c r="A65" s="44"/>
      <c r="B65" s="45"/>
      <c r="C65" s="46"/>
      <c r="D65" s="46"/>
      <c r="E65" s="46"/>
      <c r="F65" s="46"/>
      <c r="G65" s="46"/>
      <c r="H65" s="46"/>
      <c r="I65" s="47"/>
    </row>
    <row r="66" spans="1:10" ht="12.75" customHeight="1" x14ac:dyDescent="0.2">
      <c r="A66" s="19" t="s">
        <v>259</v>
      </c>
      <c r="B66" s="39"/>
      <c r="C66" s="46"/>
      <c r="D66" s="46"/>
      <c r="E66" s="46"/>
      <c r="F66" s="46"/>
      <c r="G66" s="46"/>
      <c r="H66" s="36"/>
      <c r="J66" s="25" t="s">
        <v>250</v>
      </c>
    </row>
    <row r="67" spans="1:10" ht="12.75" customHeight="1" x14ac:dyDescent="0.2">
      <c r="I67" s="3"/>
    </row>
  </sheetData>
  <sheetProtection password="B186" sheet="1" objects="1" scenarios="1" selectLockedCells="1"/>
  <customSheetViews>
    <customSheetView guid="{7633527E-49D3-4BE6-A555-73947AFF1ED1}" fitToPage="1">
      <selection activeCell="D25" sqref="D25"/>
      <pageMargins left="0.5" right="0.5" top="0.75" bottom="0.25" header="0" footer="0"/>
      <printOptions horizontalCentered="1"/>
      <pageSetup orientation="portrait" verticalDpi="300" r:id="rId1"/>
      <headerFooter alignWithMargins="0"/>
    </customSheetView>
  </customSheetViews>
  <mergeCells count="105">
    <mergeCell ref="F4:G4"/>
    <mergeCell ref="F5:G5"/>
    <mergeCell ref="A4:E4"/>
    <mergeCell ref="A5:E5"/>
    <mergeCell ref="H4:I4"/>
    <mergeCell ref="H5:I5"/>
    <mergeCell ref="D59:E59"/>
    <mergeCell ref="D60:E60"/>
    <mergeCell ref="D61:E61"/>
    <mergeCell ref="D48:E48"/>
    <mergeCell ref="D49:E49"/>
    <mergeCell ref="D50:E50"/>
    <mergeCell ref="A51:A52"/>
    <mergeCell ref="B51:F51"/>
    <mergeCell ref="G51:J51"/>
    <mergeCell ref="D52:E52"/>
    <mergeCell ref="D42:E42"/>
    <mergeCell ref="D43:E43"/>
    <mergeCell ref="D44:E44"/>
    <mergeCell ref="D45:E45"/>
    <mergeCell ref="D46:E46"/>
    <mergeCell ref="D47:E47"/>
    <mergeCell ref="D39:E39"/>
    <mergeCell ref="A40:A41"/>
    <mergeCell ref="D63:E63"/>
    <mergeCell ref="B63:C63"/>
    <mergeCell ref="F63:G63"/>
    <mergeCell ref="D53:E53"/>
    <mergeCell ref="D54:E54"/>
    <mergeCell ref="D55:E55"/>
    <mergeCell ref="D56:E56"/>
    <mergeCell ref="D57:E57"/>
    <mergeCell ref="D58:E58"/>
    <mergeCell ref="B40:F40"/>
    <mergeCell ref="G40:J40"/>
    <mergeCell ref="D41:E41"/>
    <mergeCell ref="D33:E33"/>
    <mergeCell ref="D34:E34"/>
    <mergeCell ref="D35:E35"/>
    <mergeCell ref="D36:E36"/>
    <mergeCell ref="D37:E37"/>
    <mergeCell ref="D38:E38"/>
    <mergeCell ref="A29:A30"/>
    <mergeCell ref="B29:F29"/>
    <mergeCell ref="G29:J29"/>
    <mergeCell ref="D30:E30"/>
    <mergeCell ref="D31:E31"/>
    <mergeCell ref="D32:E32"/>
    <mergeCell ref="C3:I3"/>
    <mergeCell ref="C2:I2"/>
    <mergeCell ref="A8:B8"/>
    <mergeCell ref="A12:B12"/>
    <mergeCell ref="A16:B16"/>
    <mergeCell ref="D19:E19"/>
    <mergeCell ref="B18:F18"/>
    <mergeCell ref="A18:A19"/>
    <mergeCell ref="C7:D7"/>
    <mergeCell ref="E7:F7"/>
    <mergeCell ref="A7:B7"/>
    <mergeCell ref="A6:J6"/>
    <mergeCell ref="A17:J17"/>
    <mergeCell ref="D20:E20"/>
    <mergeCell ref="G18:J18"/>
    <mergeCell ref="G7:H7"/>
    <mergeCell ref="C8:D8"/>
    <mergeCell ref="C9:D9"/>
    <mergeCell ref="G8:H8"/>
    <mergeCell ref="G9:H9"/>
    <mergeCell ref="D21:E21"/>
    <mergeCell ref="C10:D10"/>
    <mergeCell ref="C11:D11"/>
    <mergeCell ref="E8:F8"/>
    <mergeCell ref="E9:F9"/>
    <mergeCell ref="E10:F10"/>
    <mergeCell ref="E11:F11"/>
    <mergeCell ref="E14:F14"/>
    <mergeCell ref="G14:H14"/>
    <mergeCell ref="C16:D16"/>
    <mergeCell ref="E16:F16"/>
    <mergeCell ref="G16:H16"/>
    <mergeCell ref="A9:B9"/>
    <mergeCell ref="A10:B10"/>
    <mergeCell ref="A11:B11"/>
    <mergeCell ref="C12:D12"/>
    <mergeCell ref="E12:F12"/>
    <mergeCell ref="G12:H12"/>
    <mergeCell ref="G10:H10"/>
    <mergeCell ref="G11:H11"/>
    <mergeCell ref="G15:H15"/>
    <mergeCell ref="A13:B13"/>
    <mergeCell ref="C13:D13"/>
    <mergeCell ref="E13:F13"/>
    <mergeCell ref="G13:H13"/>
    <mergeCell ref="A14:B14"/>
    <mergeCell ref="C14:D14"/>
    <mergeCell ref="D24:E24"/>
    <mergeCell ref="D25:E25"/>
    <mergeCell ref="D27:E27"/>
    <mergeCell ref="D26:E26"/>
    <mergeCell ref="D28:E28"/>
    <mergeCell ref="A15:B15"/>
    <mergeCell ref="C15:D15"/>
    <mergeCell ref="E15:F15"/>
    <mergeCell ref="D23:E23"/>
    <mergeCell ref="D22:E22"/>
  </mergeCells>
  <phoneticPr fontId="13" type="noConversion"/>
  <conditionalFormatting sqref="B28">
    <cfRule type="expression" dxfId="15" priority="16" stopIfTrue="1">
      <formula>$B$28&lt;&gt;$J$8</formula>
    </cfRule>
  </conditionalFormatting>
  <conditionalFormatting sqref="G28">
    <cfRule type="expression" dxfId="14" priority="15" stopIfTrue="1">
      <formula>$G$28&lt;&gt;$J$9</formula>
    </cfRule>
  </conditionalFormatting>
  <conditionalFormatting sqref="B39">
    <cfRule type="expression" dxfId="13" priority="14" stopIfTrue="1">
      <formula>$B$39&lt;&gt;$J$10</formula>
    </cfRule>
  </conditionalFormatting>
  <conditionalFormatting sqref="G39">
    <cfRule type="expression" dxfId="12" priority="13" stopIfTrue="1">
      <formula>$G$39&lt;&gt;$J$11</formula>
    </cfRule>
  </conditionalFormatting>
  <conditionalFormatting sqref="B50">
    <cfRule type="expression" dxfId="11" priority="12" stopIfTrue="1">
      <formula>$B$50&lt;&gt;$J$12</formula>
    </cfRule>
  </conditionalFormatting>
  <conditionalFormatting sqref="G50">
    <cfRule type="expression" dxfId="10" priority="11" stopIfTrue="1">
      <formula>$G$50&lt;&gt;$J$13</formula>
    </cfRule>
  </conditionalFormatting>
  <conditionalFormatting sqref="B61">
    <cfRule type="expression" dxfId="9" priority="10" stopIfTrue="1">
      <formula>$B$61&lt;&gt;$J$14</formula>
    </cfRule>
  </conditionalFormatting>
  <conditionalFormatting sqref="G61">
    <cfRule type="expression" dxfId="8" priority="9" stopIfTrue="1">
      <formula>$G$61&lt;&gt;$J$15</formula>
    </cfRule>
  </conditionalFormatting>
  <conditionalFormatting sqref="C28">
    <cfRule type="expression" dxfId="7" priority="8" stopIfTrue="1">
      <formula>$C$28&lt;&gt;$C$8</formula>
    </cfRule>
  </conditionalFormatting>
  <conditionalFormatting sqref="H28">
    <cfRule type="expression" dxfId="6" priority="7" stopIfTrue="1">
      <formula>$H$28&lt;&gt;$C$9</formula>
    </cfRule>
  </conditionalFormatting>
  <conditionalFormatting sqref="C39">
    <cfRule type="expression" dxfId="5" priority="6" stopIfTrue="1">
      <formula>$C$39&lt;&gt;$C$10</formula>
    </cfRule>
  </conditionalFormatting>
  <conditionalFormatting sqref="H39">
    <cfRule type="expression" dxfId="4" priority="5" stopIfTrue="1">
      <formula>$H$39&lt;&gt;$C$11</formula>
    </cfRule>
  </conditionalFormatting>
  <conditionalFormatting sqref="C50">
    <cfRule type="expression" dxfId="3" priority="4" stopIfTrue="1">
      <formula>$C$50&lt;&gt;$C$12</formula>
    </cfRule>
  </conditionalFormatting>
  <conditionalFormatting sqref="H50">
    <cfRule type="expression" dxfId="2" priority="3" stopIfTrue="1">
      <formula>$H$50&lt;&gt;$C$13</formula>
    </cfRule>
  </conditionalFormatting>
  <conditionalFormatting sqref="C61">
    <cfRule type="expression" dxfId="1" priority="2" stopIfTrue="1">
      <formula>$C$61&lt;&gt;$C$14</formula>
    </cfRule>
  </conditionalFormatting>
  <conditionalFormatting sqref="H61">
    <cfRule type="expression" dxfId="0" priority="1" stopIfTrue="1">
      <formula>$H$61&lt;&gt;$C$15</formula>
    </cfRule>
  </conditionalFormatting>
  <dataValidations count="2">
    <dataValidation type="whole" operator="greaterThanOrEqual" allowBlank="1" showErrorMessage="1" errorTitle="Only Numbers" error="Please enter number not the letter in this field" sqref="J53:J60 F20:F27 J20:J27 J31:J38 F31:F38 J8:J15 F53:F60 F42:F49 J42:J49">
      <formula1>0</formula1>
    </dataValidation>
    <dataValidation type="whole" operator="greaterThanOrEqual" allowBlank="1" showErrorMessage="1" errorTitle="Not a whole numbers" error="Please enter Whole Number" sqref="C8:I15 B20:C27 G20:H27 B31:C38 G31:H38 B42:C49 G42:H49 B53:C60 G53:H60">
      <formula1>0</formula1>
    </dataValidation>
  </dataValidations>
  <hyperlinks>
    <hyperlink ref="J66" r:id="rId2" display="Authorized by Neb. Rev. Stat. §§ 77-1244 to 77-1250.05"/>
  </hyperlinks>
  <printOptions horizontalCentered="1"/>
  <pageMargins left="0.5" right="0.5" top="0.75" bottom="0.25" header="0" footer="0"/>
  <pageSetup scale="73" orientation="portrait" verticalDpi="300" r:id="rId3"/>
  <headerFooter alignWithMargins="0"/>
  <ignoredErrors>
    <ignoredError sqref="D27 I27 D38 I38 D49 I49 D60 I60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windowProtection="1" showGridLines="0" workbookViewId="0">
      <selection activeCell="D12" sqref="D12"/>
    </sheetView>
  </sheetViews>
  <sheetFormatPr defaultRowHeight="12.75" x14ac:dyDescent="0.2"/>
  <cols>
    <col min="1" max="1" width="24.5703125" customWidth="1"/>
    <col min="2" max="2" width="42.7109375" customWidth="1"/>
    <col min="3" max="3" width="44.85546875" customWidth="1"/>
  </cols>
  <sheetData>
    <row r="1" spans="1:3" s="1" customFormat="1" ht="14.1" customHeight="1" x14ac:dyDescent="0.2">
      <c r="A1" s="236"/>
      <c r="B1" s="294"/>
      <c r="C1" s="294"/>
    </row>
    <row r="2" spans="1:3" s="1" customFormat="1" ht="14.1" customHeight="1" x14ac:dyDescent="0.2">
      <c r="A2" s="245"/>
      <c r="B2" s="295"/>
      <c r="C2" s="295"/>
    </row>
    <row r="3" spans="1:3" s="1" customFormat="1" ht="14.1" customHeight="1" x14ac:dyDescent="0.2">
      <c r="A3" s="245"/>
      <c r="B3" s="295"/>
      <c r="C3" s="295"/>
    </row>
    <row r="4" spans="1:3" ht="12.75" customHeight="1" x14ac:dyDescent="0.2"/>
    <row r="5" spans="1:3" ht="12.75" customHeight="1" x14ac:dyDescent="0.2">
      <c r="A5" s="2"/>
      <c r="B5" s="239"/>
      <c r="C5" s="239"/>
    </row>
    <row r="6" spans="1:3" ht="12.75" customHeight="1" x14ac:dyDescent="0.2">
      <c r="A6" s="2"/>
      <c r="B6" s="21"/>
      <c r="C6" s="21"/>
    </row>
    <row r="7" spans="1:3" ht="12.75" customHeight="1" x14ac:dyDescent="0.2">
      <c r="A7" s="2"/>
      <c r="B7" s="239"/>
      <c r="C7" s="239"/>
    </row>
    <row r="8" spans="1:3" ht="12.75" customHeight="1" x14ac:dyDescent="0.2">
      <c r="A8" s="2"/>
      <c r="B8" s="239"/>
      <c r="C8" s="239"/>
    </row>
    <row r="9" spans="1:3" ht="12.75" customHeight="1" x14ac:dyDescent="0.2">
      <c r="A9" s="2"/>
      <c r="B9" s="12"/>
    </row>
    <row r="10" spans="1:3" ht="12.75" customHeight="1" x14ac:dyDescent="0.2">
      <c r="A10" s="2"/>
      <c r="B10" s="12"/>
    </row>
    <row r="11" spans="1:3" ht="12.75" customHeight="1" x14ac:dyDescent="0.2">
      <c r="A11" s="2"/>
      <c r="B11" s="239"/>
      <c r="C11" s="239"/>
    </row>
    <row r="12" spans="1:3" ht="12.75" customHeight="1" x14ac:dyDescent="0.2">
      <c r="A12" s="2"/>
      <c r="C12" s="21"/>
    </row>
    <row r="13" spans="1:3" ht="12.75" customHeight="1" x14ac:dyDescent="0.2">
      <c r="A13" s="2"/>
      <c r="B13" s="239"/>
      <c r="C13" s="239"/>
    </row>
    <row r="14" spans="1:3" ht="12.75" customHeight="1" x14ac:dyDescent="0.2">
      <c r="A14" s="2"/>
      <c r="B14" s="239"/>
      <c r="C14" s="239"/>
    </row>
    <row r="15" spans="1:3" ht="12.75" customHeight="1" x14ac:dyDescent="0.2">
      <c r="A15" s="2"/>
      <c r="B15" s="12"/>
    </row>
    <row r="16" spans="1:3" ht="12.75" customHeight="1" x14ac:dyDescent="0.2">
      <c r="A16" s="2"/>
      <c r="B16" s="12"/>
    </row>
    <row r="17" spans="1:3" ht="12.75" customHeight="1" x14ac:dyDescent="0.2">
      <c r="A17" s="2"/>
      <c r="B17" s="239"/>
      <c r="C17" s="239"/>
    </row>
    <row r="18" spans="1:3" ht="12.75" customHeight="1" x14ac:dyDescent="0.2">
      <c r="A18" s="2"/>
      <c r="B18" s="12"/>
    </row>
    <row r="19" spans="1:3" ht="12.75" customHeight="1" x14ac:dyDescent="0.2">
      <c r="A19" s="2"/>
      <c r="B19" s="12"/>
    </row>
    <row r="20" spans="1:3" ht="12.75" customHeight="1" x14ac:dyDescent="0.2">
      <c r="A20" s="2"/>
      <c r="B20" s="239"/>
      <c r="C20" s="239"/>
    </row>
    <row r="21" spans="1:3" ht="12.75" customHeight="1" x14ac:dyDescent="0.2">
      <c r="A21" s="2"/>
      <c r="B21" s="239"/>
      <c r="C21" s="239"/>
    </row>
    <row r="22" spans="1:3" ht="12.75" customHeight="1" x14ac:dyDescent="0.2">
      <c r="A22" s="2"/>
      <c r="B22" s="12"/>
    </row>
    <row r="23" spans="1:3" ht="12.75" customHeight="1" x14ac:dyDescent="0.2">
      <c r="A23" s="2"/>
      <c r="B23" s="12"/>
    </row>
    <row r="24" spans="1:3" ht="12.75" customHeight="1" x14ac:dyDescent="0.2">
      <c r="A24" s="2"/>
      <c r="B24" s="37"/>
      <c r="C24" s="128"/>
    </row>
    <row r="25" spans="1:3" ht="12.75" customHeight="1" x14ac:dyDescent="0.2">
      <c r="A25" s="2"/>
      <c r="B25" s="8"/>
      <c r="C25" s="8"/>
    </row>
    <row r="26" spans="1:3" ht="15.75" x14ac:dyDescent="0.25">
      <c r="A26" s="293"/>
      <c r="B26" s="293"/>
      <c r="C26" s="293"/>
    </row>
    <row r="27" spans="1:3" ht="12.75" customHeight="1" x14ac:dyDescent="0.2">
      <c r="A27" s="2"/>
      <c r="B27" s="239"/>
      <c r="C27" s="239"/>
    </row>
    <row r="28" spans="1:3" ht="12.75" customHeight="1" x14ac:dyDescent="0.2">
      <c r="A28" s="48"/>
      <c r="B28" s="296"/>
      <c r="C28" s="296"/>
    </row>
    <row r="29" spans="1:3" ht="12.75" customHeight="1" x14ac:dyDescent="0.2">
      <c r="A29" s="48"/>
      <c r="B29" s="50"/>
    </row>
    <row r="30" spans="1:3" ht="12.75" customHeight="1" x14ac:dyDescent="0.2">
      <c r="A30" s="48"/>
      <c r="B30" s="50"/>
    </row>
    <row r="31" spans="1:3" ht="12.75" customHeight="1" x14ac:dyDescent="0.2">
      <c r="A31" s="2"/>
      <c r="B31" s="239"/>
      <c r="C31" s="239"/>
    </row>
    <row r="32" spans="1:3" ht="12.75" customHeight="1" x14ac:dyDescent="0.2">
      <c r="A32" s="48"/>
      <c r="B32" s="21"/>
      <c r="C32" s="21"/>
    </row>
    <row r="33" spans="1:3" ht="12.75" customHeight="1" x14ac:dyDescent="0.2">
      <c r="A33" s="2"/>
      <c r="B33" s="24"/>
      <c r="C33" s="24"/>
    </row>
    <row r="34" spans="1:3" ht="12.75" customHeight="1" x14ac:dyDescent="0.2">
      <c r="A34" s="48"/>
      <c r="B34" s="238"/>
      <c r="C34" s="238"/>
    </row>
    <row r="35" spans="1:3" ht="12.75" customHeight="1" x14ac:dyDescent="0.2">
      <c r="A35" s="2"/>
      <c r="B35" s="238"/>
      <c r="C35" s="238"/>
    </row>
    <row r="36" spans="1:3" ht="12.75" customHeight="1" x14ac:dyDescent="0.2">
      <c r="A36" s="2"/>
      <c r="B36" s="12"/>
    </row>
    <row r="37" spans="1:3" ht="12.75" customHeight="1" x14ac:dyDescent="0.2">
      <c r="A37" s="2"/>
      <c r="B37" s="239"/>
      <c r="C37" s="239"/>
    </row>
    <row r="38" spans="1:3" ht="12.75" customHeight="1" x14ac:dyDescent="0.2">
      <c r="A38" s="2"/>
      <c r="B38" s="12"/>
    </row>
    <row r="39" spans="1:3" ht="12.75" customHeight="1" x14ac:dyDescent="0.2">
      <c r="A39" s="2"/>
      <c r="B39" s="12"/>
    </row>
    <row r="40" spans="1:3" ht="12.75" customHeight="1" x14ac:dyDescent="0.2">
      <c r="A40" s="2"/>
      <c r="B40" s="24"/>
      <c r="C40" s="24"/>
    </row>
    <row r="41" spans="1:3" ht="12.75" customHeight="1" x14ac:dyDescent="0.2">
      <c r="A41" s="48"/>
      <c r="B41" s="12"/>
    </row>
    <row r="42" spans="1:3" ht="12.75" customHeight="1" x14ac:dyDescent="0.2">
      <c r="A42" s="48"/>
      <c r="B42" s="12"/>
    </row>
    <row r="43" spans="1:3" s="20" customFormat="1" ht="12.75" customHeight="1" x14ac:dyDescent="0.2">
      <c r="A43" s="23"/>
      <c r="B43" s="240"/>
      <c r="C43" s="240"/>
    </row>
    <row r="44" spans="1:3" s="20" customFormat="1" ht="12.75" customHeight="1" x14ac:dyDescent="0.2">
      <c r="A44" s="23"/>
      <c r="B44" s="26"/>
    </row>
    <row r="45" spans="1:3" s="20" customFormat="1" ht="12.75" customHeight="1" x14ac:dyDescent="0.2">
      <c r="A45" s="23"/>
      <c r="B45" s="23"/>
    </row>
    <row r="46" spans="1:3" ht="12.75" customHeight="1" x14ac:dyDescent="0.2">
      <c r="A46" s="2"/>
      <c r="B46" s="239"/>
      <c r="C46" s="239"/>
    </row>
    <row r="47" spans="1:3" ht="12.75" customHeight="1" x14ac:dyDescent="0.2">
      <c r="A47" s="2"/>
      <c r="B47" s="239"/>
      <c r="C47" s="239"/>
    </row>
    <row r="48" spans="1:3" ht="12.75" customHeight="1" x14ac:dyDescent="0.2">
      <c r="A48" s="2"/>
      <c r="B48" s="21"/>
      <c r="C48" s="21"/>
    </row>
    <row r="49" spans="1:3" ht="12.75" customHeight="1" x14ac:dyDescent="0.2">
      <c r="A49" s="159"/>
      <c r="B49" s="159"/>
      <c r="C49" s="21"/>
    </row>
    <row r="50" spans="1:3" ht="12.75" customHeight="1" x14ac:dyDescent="0.2">
      <c r="A50" s="52"/>
      <c r="B50" s="37"/>
      <c r="C50" s="53"/>
    </row>
    <row r="51" spans="1:3" ht="12.75" customHeight="1" x14ac:dyDescent="0.2">
      <c r="A51" s="2"/>
      <c r="B51" s="53"/>
      <c r="C51" s="37"/>
    </row>
    <row r="52" spans="1:3" ht="12.75" customHeight="1" x14ac:dyDescent="0.2">
      <c r="A52" s="2"/>
      <c r="B52" s="37"/>
      <c r="C52" s="21"/>
    </row>
    <row r="53" spans="1:3" ht="12.75" customHeight="1" x14ac:dyDescent="0.2">
      <c r="A53" s="2"/>
      <c r="B53" s="41"/>
      <c r="C53" s="51"/>
    </row>
    <row r="54" spans="1:3" ht="12.75" customHeight="1" x14ac:dyDescent="0.2">
      <c r="A54" s="2"/>
      <c r="B54" s="8"/>
    </row>
    <row r="55" spans="1:3" ht="12.75" customHeight="1" x14ac:dyDescent="0.2">
      <c r="A55" s="2"/>
      <c r="B55" s="8"/>
    </row>
    <row r="56" spans="1:3" ht="12.75" customHeight="1" x14ac:dyDescent="0.2">
      <c r="A56" s="2"/>
      <c r="B56" s="8"/>
    </row>
    <row r="57" spans="1:3" ht="12.75" customHeight="1" x14ac:dyDescent="0.2">
      <c r="A57" s="2"/>
      <c r="B57" s="8"/>
    </row>
    <row r="58" spans="1:3" ht="12.75" customHeight="1" x14ac:dyDescent="0.2">
      <c r="A58" s="2"/>
      <c r="B58" s="8"/>
    </row>
    <row r="59" spans="1:3" ht="12.75" customHeight="1" x14ac:dyDescent="0.2">
      <c r="A59" s="2"/>
      <c r="B59" s="8"/>
    </row>
    <row r="60" spans="1:3" ht="12.75" customHeight="1" x14ac:dyDescent="0.2">
      <c r="A60" s="2"/>
      <c r="B60" s="239"/>
      <c r="C60" s="239"/>
    </row>
    <row r="61" spans="1:3" ht="12.75" customHeight="1" x14ac:dyDescent="0.2">
      <c r="A61" s="2"/>
      <c r="B61" s="239"/>
      <c r="C61" s="239"/>
    </row>
    <row r="62" spans="1:3" ht="12.75" customHeight="1" x14ac:dyDescent="0.2">
      <c r="A62" s="2"/>
      <c r="B62" s="8"/>
    </row>
    <row r="63" spans="1:3" ht="12.75" customHeight="1" x14ac:dyDescent="0.2">
      <c r="A63" s="2"/>
      <c r="B63" s="37"/>
    </row>
    <row r="64" spans="1:3" ht="12.75" customHeight="1" x14ac:dyDescent="0.2">
      <c r="A64" s="2"/>
      <c r="B64" s="37"/>
    </row>
    <row r="65" spans="1:3" ht="12.75" customHeight="1" x14ac:dyDescent="0.2">
      <c r="A65" s="2"/>
      <c r="B65" s="239"/>
      <c r="C65" s="239"/>
    </row>
    <row r="66" spans="1:3" ht="12.75" customHeight="1" x14ac:dyDescent="0.2">
      <c r="A66" s="2"/>
      <c r="B66" s="239"/>
      <c r="C66" s="239"/>
    </row>
    <row r="67" spans="1:3" ht="12.75" customHeight="1" x14ac:dyDescent="0.2">
      <c r="A67" s="2"/>
      <c r="B67" s="239"/>
      <c r="C67" s="239"/>
    </row>
    <row r="68" spans="1:3" ht="12.75" customHeight="1" x14ac:dyDescent="0.2">
      <c r="A68" s="2"/>
      <c r="B68" s="37"/>
    </row>
    <row r="69" spans="1:3" ht="12.75" customHeight="1" x14ac:dyDescent="0.2">
      <c r="A69" s="2"/>
      <c r="B69" s="239"/>
      <c r="C69" s="239"/>
    </row>
    <row r="70" spans="1:3" ht="12.75" customHeight="1" x14ac:dyDescent="0.2">
      <c r="A70" s="2"/>
      <c r="B70" s="239"/>
      <c r="C70" s="239"/>
    </row>
    <row r="71" spans="1:3" ht="12.75" customHeight="1" x14ac:dyDescent="0.2">
      <c r="A71" s="2"/>
    </row>
    <row r="72" spans="1:3" ht="12.75" customHeight="1" x14ac:dyDescent="0.2">
      <c r="A72" s="2"/>
    </row>
    <row r="73" spans="1:3" ht="12.75" customHeight="1" x14ac:dyDescent="0.2">
      <c r="A73" s="42"/>
      <c r="C73" s="43"/>
    </row>
    <row r="74" spans="1:3" ht="12.75" customHeight="1" x14ac:dyDescent="0.2"/>
    <row r="75" spans="1:3" ht="12.75" customHeight="1" x14ac:dyDescent="0.2"/>
    <row r="76" spans="1:3" ht="12.75" customHeight="1" x14ac:dyDescent="0.2"/>
    <row r="77" spans="1:3" ht="12.75" customHeight="1" x14ac:dyDescent="0.2"/>
    <row r="78" spans="1:3" ht="12.75" customHeight="1" x14ac:dyDescent="0.2"/>
  </sheetData>
  <sheetProtection password="B186" sheet="1" objects="1" scenarios="1" selectLockedCells="1" selectUnlockedCells="1"/>
  <mergeCells count="30">
    <mergeCell ref="A1:C1"/>
    <mergeCell ref="A2:C2"/>
    <mergeCell ref="A3:C3"/>
    <mergeCell ref="B65:C65"/>
    <mergeCell ref="B66:C66"/>
    <mergeCell ref="B27:C27"/>
    <mergeCell ref="B28:C28"/>
    <mergeCell ref="B20:C20"/>
    <mergeCell ref="B67:C67"/>
    <mergeCell ref="A49:B49"/>
    <mergeCell ref="B34:C34"/>
    <mergeCell ref="B35:C35"/>
    <mergeCell ref="B37:C37"/>
    <mergeCell ref="B60:C60"/>
    <mergeCell ref="B69:C69"/>
    <mergeCell ref="B70:C70"/>
    <mergeCell ref="B5:C5"/>
    <mergeCell ref="B7:C7"/>
    <mergeCell ref="B8:C8"/>
    <mergeCell ref="B14:C14"/>
    <mergeCell ref="B17:C17"/>
    <mergeCell ref="B43:C43"/>
    <mergeCell ref="B46:C46"/>
    <mergeCell ref="B47:C47"/>
    <mergeCell ref="B61:C61"/>
    <mergeCell ref="B11:C11"/>
    <mergeCell ref="B13:C13"/>
    <mergeCell ref="A26:C26"/>
    <mergeCell ref="B31:C31"/>
    <mergeCell ref="B21:C21"/>
  </mergeCells>
  <printOptions horizontalCentered="1"/>
  <pageMargins left="0.5" right="0.5" top="0.75" bottom="0.25" header="0" footer="0"/>
  <pageSetup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"/>
  <sheetViews>
    <sheetView windowProtection="1" topLeftCell="M1" workbookViewId="0">
      <selection activeCell="AU1" sqref="AU1"/>
    </sheetView>
  </sheetViews>
  <sheetFormatPr defaultRowHeight="12.75" x14ac:dyDescent="0.2"/>
  <cols>
    <col min="1" max="1" width="9.7109375" bestFit="1" customWidth="1"/>
    <col min="2" max="4" width="12.5703125" bestFit="1" customWidth="1"/>
    <col min="5" max="5" width="10.7109375" bestFit="1" customWidth="1"/>
    <col min="6" max="6" width="12" bestFit="1" customWidth="1"/>
    <col min="7" max="7" width="10" bestFit="1" customWidth="1"/>
    <col min="8" max="8" width="9.5703125" bestFit="1" customWidth="1"/>
    <col min="9" max="9" width="9.42578125" bestFit="1" customWidth="1"/>
    <col min="10" max="10" width="16.28515625" bestFit="1" customWidth="1"/>
    <col min="11" max="11" width="9.5703125" bestFit="1" customWidth="1"/>
    <col min="12" max="12" width="14.28515625" bestFit="1" customWidth="1"/>
    <col min="13" max="13" width="11.85546875" bestFit="1" customWidth="1"/>
    <col min="14" max="14" width="6.140625" bestFit="1" customWidth="1"/>
    <col min="15" max="23" width="4.85546875" bestFit="1" customWidth="1"/>
    <col min="24" max="24" width="5.140625" bestFit="1" customWidth="1"/>
    <col min="25" max="25" width="5.85546875" bestFit="1" customWidth="1"/>
    <col min="26" max="26" width="6.140625" bestFit="1" customWidth="1"/>
    <col min="27" max="27" width="5" bestFit="1" customWidth="1"/>
    <col min="28" max="28" width="4.85546875" bestFit="1" customWidth="1"/>
    <col min="29" max="29" width="5.5703125" bestFit="1" customWidth="1"/>
    <col min="30" max="30" width="5.140625" bestFit="1" customWidth="1"/>
    <col min="31" max="31" width="6.5703125" bestFit="1" customWidth="1"/>
    <col min="32" max="32" width="6.140625" bestFit="1" customWidth="1"/>
    <col min="33" max="33" width="6.28515625" bestFit="1" customWidth="1"/>
    <col min="34" max="34" width="5.5703125" bestFit="1" customWidth="1"/>
    <col min="35" max="35" width="6.5703125" bestFit="1" customWidth="1"/>
    <col min="36" max="36" width="5.42578125" bestFit="1" customWidth="1"/>
    <col min="37" max="37" width="5.28515625" bestFit="1" customWidth="1"/>
    <col min="38" max="38" width="6" bestFit="1" customWidth="1"/>
    <col min="39" max="39" width="5.5703125" bestFit="1" customWidth="1"/>
    <col min="40" max="40" width="7" bestFit="1" customWidth="1"/>
    <col min="41" max="41" width="7.7109375" bestFit="1" customWidth="1"/>
    <col min="42" max="42" width="6.7109375" bestFit="1" customWidth="1"/>
    <col min="43" max="43" width="5.42578125" bestFit="1" customWidth="1"/>
    <col min="44" max="44" width="7.85546875" bestFit="1" customWidth="1"/>
    <col min="45" max="45" width="6.28515625" bestFit="1" customWidth="1"/>
    <col min="46" max="46" width="7.42578125" bestFit="1" customWidth="1"/>
    <col min="47" max="47" width="7.28515625" bestFit="1" customWidth="1"/>
    <col min="48" max="48" width="5.7109375" bestFit="1" customWidth="1"/>
    <col min="49" max="49" width="5.85546875" bestFit="1" customWidth="1"/>
    <col min="50" max="50" width="5.7109375" bestFit="1" customWidth="1"/>
    <col min="51" max="51" width="6.28515625" bestFit="1" customWidth="1"/>
    <col min="52" max="52" width="8.7109375" bestFit="1" customWidth="1"/>
    <col min="53" max="53" width="7.42578125" bestFit="1" customWidth="1"/>
    <col min="54" max="54" width="6.28515625" bestFit="1" customWidth="1"/>
    <col min="55" max="55" width="7.42578125" bestFit="1" customWidth="1"/>
    <col min="56" max="56" width="7.28515625" bestFit="1" customWidth="1"/>
    <col min="57" max="57" width="5.7109375" bestFit="1" customWidth="1"/>
    <col min="58" max="58" width="5.85546875" bestFit="1" customWidth="1"/>
    <col min="59" max="59" width="5.7109375" bestFit="1" customWidth="1"/>
    <col min="60" max="60" width="6.28515625" bestFit="1" customWidth="1"/>
    <col min="61" max="61" width="8.7109375" bestFit="1" customWidth="1"/>
    <col min="62" max="62" width="7.42578125" bestFit="1" customWidth="1"/>
    <col min="63" max="63" width="6.28515625" bestFit="1" customWidth="1"/>
    <col min="64" max="64" width="7.42578125" bestFit="1" customWidth="1"/>
    <col min="65" max="65" width="7.28515625" bestFit="1" customWidth="1"/>
    <col min="66" max="66" width="5.7109375" bestFit="1" customWidth="1"/>
    <col min="67" max="67" width="5.85546875" bestFit="1" customWidth="1"/>
    <col min="68" max="68" width="5.7109375" bestFit="1" customWidth="1"/>
    <col min="69" max="69" width="6.28515625" bestFit="1" customWidth="1"/>
    <col min="70" max="70" width="8.7109375" bestFit="1" customWidth="1"/>
    <col min="71" max="71" width="7.42578125" bestFit="1" customWidth="1"/>
    <col min="72" max="72" width="6.140625" bestFit="1" customWidth="1"/>
    <col min="73" max="73" width="7.28515625" bestFit="1" customWidth="1"/>
    <col min="74" max="74" width="7.140625" bestFit="1" customWidth="1"/>
    <col min="75" max="75" width="5.5703125" bestFit="1" customWidth="1"/>
    <col min="76" max="76" width="5.7109375" bestFit="1" customWidth="1"/>
    <col min="77" max="77" width="5.5703125" bestFit="1" customWidth="1"/>
    <col min="78" max="78" width="6.140625" bestFit="1" customWidth="1"/>
    <col min="79" max="79" width="8.5703125" bestFit="1" customWidth="1"/>
    <col min="80" max="80" width="7.28515625" bestFit="1" customWidth="1"/>
    <col min="81" max="81" width="8.28515625" bestFit="1" customWidth="1"/>
    <col min="82" max="82" width="9.42578125" bestFit="1" customWidth="1"/>
    <col min="83" max="83" width="9.28515625" bestFit="1" customWidth="1"/>
    <col min="84" max="84" width="7.7109375" bestFit="1" customWidth="1"/>
    <col min="85" max="85" width="7.85546875" bestFit="1" customWidth="1"/>
    <col min="86" max="86" width="7.7109375" bestFit="1" customWidth="1"/>
    <col min="87" max="87" width="8.28515625" bestFit="1" customWidth="1"/>
    <col min="88" max="88" width="10.7109375" bestFit="1" customWidth="1"/>
    <col min="89" max="89" width="9.42578125" bestFit="1" customWidth="1"/>
    <col min="90" max="90" width="7.28515625" bestFit="1" customWidth="1"/>
    <col min="91" max="91" width="8.42578125" bestFit="1" customWidth="1"/>
    <col min="92" max="92" width="8.28515625" bestFit="1" customWidth="1"/>
    <col min="93" max="93" width="6.7109375" bestFit="1" customWidth="1"/>
    <col min="94" max="94" width="6.85546875" bestFit="1" customWidth="1"/>
    <col min="95" max="95" width="6.7109375" bestFit="1" customWidth="1"/>
    <col min="96" max="96" width="7.28515625" bestFit="1" customWidth="1"/>
    <col min="97" max="97" width="9.7109375" bestFit="1" customWidth="1"/>
    <col min="98" max="98" width="8.42578125" bestFit="1" customWidth="1"/>
    <col min="99" max="99" width="8.5703125" bestFit="1" customWidth="1"/>
    <col min="100" max="100" width="9.7109375" bestFit="1" customWidth="1"/>
    <col min="101" max="101" width="9.5703125" bestFit="1" customWidth="1"/>
    <col min="102" max="102" width="8" bestFit="1" customWidth="1"/>
    <col min="103" max="103" width="8.140625" bestFit="1" customWidth="1"/>
    <col min="104" max="104" width="8" bestFit="1" customWidth="1"/>
    <col min="105" max="105" width="8.5703125" bestFit="1" customWidth="1"/>
    <col min="106" max="106" width="11" bestFit="1" customWidth="1"/>
    <col min="107" max="107" width="9.7109375" bestFit="1" customWidth="1"/>
    <col min="108" max="108" width="6.28515625" bestFit="1" customWidth="1"/>
    <col min="109" max="109" width="7.42578125" bestFit="1" customWidth="1"/>
    <col min="110" max="110" width="7.28515625" bestFit="1" customWidth="1"/>
    <col min="111" max="111" width="5.7109375" bestFit="1" customWidth="1"/>
    <col min="112" max="112" width="5.85546875" bestFit="1" customWidth="1"/>
    <col min="113" max="113" width="5.7109375" bestFit="1" customWidth="1"/>
    <col min="114" max="114" width="6.28515625" bestFit="1" customWidth="1"/>
    <col min="115" max="115" width="8.7109375" bestFit="1" customWidth="1"/>
    <col min="116" max="116" width="7.42578125" bestFit="1" customWidth="1"/>
    <col min="117" max="117" width="6.7109375" bestFit="1" customWidth="1"/>
    <col min="118" max="118" width="5.5703125" bestFit="1" customWidth="1"/>
    <col min="119" max="119" width="5.42578125" bestFit="1" customWidth="1"/>
    <col min="120" max="120" width="3.85546875" bestFit="1" customWidth="1"/>
    <col min="121" max="121" width="4" bestFit="1" customWidth="1"/>
    <col min="122" max="122" width="3.85546875" bestFit="1" customWidth="1"/>
    <col min="123" max="123" width="4.42578125" bestFit="1" customWidth="1"/>
    <col min="124" max="124" width="6.85546875" bestFit="1" customWidth="1"/>
    <col min="125" max="125" width="6.28515625" bestFit="1" customWidth="1"/>
    <col min="126" max="126" width="6" bestFit="1" customWidth="1"/>
    <col min="127" max="127" width="5.85546875" bestFit="1" customWidth="1"/>
    <col min="128" max="128" width="6.28515625" bestFit="1" customWidth="1"/>
    <col min="129" max="129" width="7.42578125" bestFit="1" customWidth="1"/>
    <col min="130" max="130" width="7.28515625" bestFit="1" customWidth="1"/>
    <col min="131" max="131" width="5.7109375" bestFit="1" customWidth="1"/>
    <col min="132" max="132" width="5.85546875" bestFit="1" customWidth="1"/>
    <col min="133" max="133" width="5.7109375" bestFit="1" customWidth="1"/>
    <col min="134" max="135" width="6.28515625" bestFit="1" customWidth="1"/>
    <col min="136" max="136" width="7.42578125" bestFit="1" customWidth="1"/>
    <col min="137" max="137" width="6.42578125" bestFit="1" customWidth="1"/>
    <col min="138" max="138" width="7.5703125" bestFit="1" customWidth="1"/>
    <col min="139" max="139" width="7.42578125" bestFit="1" customWidth="1"/>
    <col min="140" max="140" width="5.85546875" bestFit="1" customWidth="1"/>
    <col min="141" max="141" width="6" bestFit="1" customWidth="1"/>
    <col min="142" max="142" width="5.85546875" bestFit="1" customWidth="1"/>
    <col min="143" max="144" width="6.42578125" bestFit="1" customWidth="1"/>
    <col min="145" max="145" width="7.5703125" bestFit="1" customWidth="1"/>
    <col min="146" max="146" width="7" bestFit="1" customWidth="1"/>
    <col min="147" max="147" width="8.140625" bestFit="1" customWidth="1"/>
    <col min="148" max="148" width="8" bestFit="1" customWidth="1"/>
    <col min="149" max="149" width="6.42578125" bestFit="1" customWidth="1"/>
    <col min="150" max="150" width="6.5703125" bestFit="1" customWidth="1"/>
    <col min="151" max="151" width="6.42578125" bestFit="1" customWidth="1"/>
    <col min="152" max="153" width="7" bestFit="1" customWidth="1"/>
    <col min="154" max="154" width="8.140625" bestFit="1" customWidth="1"/>
    <col min="155" max="155" width="6.28515625" bestFit="1" customWidth="1"/>
    <col min="156" max="156" width="7.42578125" bestFit="1" customWidth="1"/>
    <col min="157" max="157" width="7.28515625" bestFit="1" customWidth="1"/>
    <col min="158" max="158" width="5.7109375" bestFit="1" customWidth="1"/>
    <col min="159" max="159" width="5.85546875" bestFit="1" customWidth="1"/>
    <col min="160" max="160" width="5.7109375" bestFit="1" customWidth="1"/>
    <col min="161" max="162" width="6.28515625" bestFit="1" customWidth="1"/>
    <col min="163" max="163" width="7.42578125" bestFit="1" customWidth="1"/>
    <col min="164" max="164" width="6.5703125" bestFit="1" customWidth="1"/>
    <col min="165" max="165" width="7.7109375" bestFit="1" customWidth="1"/>
    <col min="166" max="166" width="7.5703125" bestFit="1" customWidth="1"/>
    <col min="167" max="167" width="6" bestFit="1" customWidth="1"/>
    <col min="168" max="168" width="6.140625" bestFit="1" customWidth="1"/>
    <col min="169" max="169" width="6" bestFit="1" customWidth="1"/>
    <col min="170" max="171" width="6.5703125" bestFit="1" customWidth="1"/>
    <col min="172" max="172" width="7.7109375" bestFit="1" customWidth="1"/>
    <col min="173" max="173" width="6.5703125" bestFit="1" customWidth="1"/>
    <col min="174" max="174" width="7.7109375" bestFit="1" customWidth="1"/>
    <col min="175" max="175" width="7.5703125" bestFit="1" customWidth="1"/>
    <col min="176" max="176" width="6" bestFit="1" customWidth="1"/>
    <col min="177" max="177" width="6.140625" bestFit="1" customWidth="1"/>
    <col min="178" max="178" width="6" bestFit="1" customWidth="1"/>
    <col min="179" max="180" width="6.5703125" bestFit="1" customWidth="1"/>
    <col min="181" max="181" width="7.7109375" bestFit="1" customWidth="1"/>
    <col min="182" max="182" width="6" bestFit="1" customWidth="1"/>
    <col min="183" max="183" width="7.140625" bestFit="1" customWidth="1"/>
    <col min="184" max="184" width="7" bestFit="1" customWidth="1"/>
    <col min="185" max="185" width="5.42578125" bestFit="1" customWidth="1"/>
    <col min="186" max="186" width="5.5703125" bestFit="1" customWidth="1"/>
    <col min="187" max="187" width="5.42578125" bestFit="1" customWidth="1"/>
    <col min="188" max="189" width="6" bestFit="1" customWidth="1"/>
    <col min="190" max="190" width="7.140625" bestFit="1" customWidth="1"/>
    <col min="191" max="240" width="5.85546875" bestFit="1" customWidth="1"/>
  </cols>
  <sheetData>
    <row r="1" spans="1:240" x14ac:dyDescent="0.2">
      <c r="A1">
        <f>NEform44Cover!$O$3</f>
        <v>0</v>
      </c>
      <c r="B1">
        <f>NEform44Cover!$O$4</f>
        <v>0</v>
      </c>
      <c r="C1">
        <f>NEform44Cover!$O$5</f>
        <v>0</v>
      </c>
      <c r="D1">
        <f>NEform44Cover!$O$6</f>
        <v>0</v>
      </c>
      <c r="E1">
        <f>NEform44Cover!$O$7</f>
        <v>0</v>
      </c>
      <c r="F1">
        <f>NEform44Cover!$O$8</f>
        <v>0</v>
      </c>
      <c r="G1">
        <f>NEform44Cover!$O$9</f>
        <v>0</v>
      </c>
      <c r="H1">
        <f>NEform44Cover!O16</f>
        <v>0</v>
      </c>
      <c r="I1">
        <f>NEform44Cover!$O$10</f>
        <v>0</v>
      </c>
      <c r="J1">
        <f>NEform44Cover!$O$11</f>
        <v>0</v>
      </c>
      <c r="K1">
        <f>NEform44Cover!$O$12</f>
        <v>0</v>
      </c>
      <c r="L1">
        <f>NEform44Cover!$O$13</f>
        <v>0</v>
      </c>
      <c r="M1">
        <f>NEform44Cover!$O$14</f>
        <v>0</v>
      </c>
      <c r="N1">
        <f>NEform44Cover!$O$15</f>
        <v>0</v>
      </c>
      <c r="O1">
        <f>NEform44Cover!O18</f>
        <v>0</v>
      </c>
      <c r="P1">
        <f>NEform44Cover!O19</f>
        <v>0</v>
      </c>
      <c r="Q1">
        <f>NEform44Cover!O20</f>
        <v>0</v>
      </c>
      <c r="R1">
        <f>NEform44Cover!O21</f>
        <v>0</v>
      </c>
      <c r="S1">
        <f>NEform44Cover!O22</f>
        <v>0</v>
      </c>
      <c r="T1">
        <f>NEform44Cover!O23</f>
        <v>0</v>
      </c>
      <c r="U1">
        <f>NEform44Cover!O24</f>
        <v>0</v>
      </c>
      <c r="V1">
        <f>NEform44Cover!O25</f>
        <v>0</v>
      </c>
      <c r="W1">
        <f>NEform44Cover!O26</f>
        <v>0</v>
      </c>
      <c r="X1">
        <f>NEform44Cover!N29</f>
        <v>2019</v>
      </c>
      <c r="Y1">
        <f>NEform44Cover!O29</f>
        <v>0</v>
      </c>
      <c r="Z1">
        <f>NEform44Cover!P29</f>
        <v>0</v>
      </c>
      <c r="AA1">
        <f>NEform44Cover!Q29</f>
        <v>0</v>
      </c>
      <c r="AB1">
        <f>NEform44Cover!R29</f>
        <v>0</v>
      </c>
      <c r="AC1">
        <f>NEform44Cover!S29</f>
        <v>0</v>
      </c>
      <c r="AD1">
        <f>NEform44Cover!T29</f>
        <v>0</v>
      </c>
      <c r="AE1">
        <f>NEform44Cover!U29</f>
        <v>0</v>
      </c>
      <c r="AF1">
        <f>NEform44Cover!V29</f>
        <v>0</v>
      </c>
      <c r="AG1">
        <f>NEform44Cover!W29</f>
        <v>0</v>
      </c>
      <c r="AH1">
        <f>NEform44Cover!X29</f>
        <v>0</v>
      </c>
      <c r="AI1">
        <f>NEform44Cover!Y29</f>
        <v>0</v>
      </c>
      <c r="AJ1">
        <f>NEform44Cover!Z29</f>
        <v>0</v>
      </c>
      <c r="AK1">
        <f>NEform44Cover!AA29</f>
        <v>0</v>
      </c>
      <c r="AL1">
        <f>NEform44Cover!AB29</f>
        <v>0</v>
      </c>
      <c r="AM1">
        <f>NEform44Cover!AC29</f>
        <v>0</v>
      </c>
      <c r="AN1">
        <f>NEform44Cover!AD29</f>
        <v>0</v>
      </c>
      <c r="AO1">
        <f>NEform44Cover!AE29</f>
        <v>0</v>
      </c>
      <c r="AP1">
        <f>NEform44Cover!AF29</f>
        <v>0</v>
      </c>
      <c r="AQ1">
        <f>NEform44Cover!AG29</f>
        <v>0</v>
      </c>
      <c r="AR1">
        <f>NEform44Cover!AH29</f>
        <v>0</v>
      </c>
      <c r="AS1">
        <f>NEform44Cover!AI29</f>
        <v>0</v>
      </c>
      <c r="AT1">
        <f>NEform44Cover!AJ29</f>
        <v>0</v>
      </c>
      <c r="AU1">
        <f>NEform44Cover!AK29</f>
        <v>0</v>
      </c>
      <c r="AV1">
        <f>NEform44Cover!AL29</f>
        <v>0</v>
      </c>
      <c r="AW1">
        <f>NEform44Cover!AM29</f>
        <v>0</v>
      </c>
      <c r="AX1">
        <f>NEform44Cover!AN29</f>
        <v>0</v>
      </c>
      <c r="AY1">
        <f>NEform44Cover!AO29</f>
        <v>0</v>
      </c>
      <c r="AZ1">
        <f>NEform44Cover!AP29</f>
        <v>0</v>
      </c>
      <c r="BA1">
        <f>NEform44Cover!AQ29</f>
        <v>0</v>
      </c>
      <c r="BB1">
        <f>NEform44Cover!AR29</f>
        <v>0</v>
      </c>
      <c r="BC1">
        <f>NEform44Cover!AS29</f>
        <v>0</v>
      </c>
      <c r="BD1">
        <f>NEform44Cover!AT29</f>
        <v>0</v>
      </c>
      <c r="BE1">
        <f>NEform44Cover!AU29</f>
        <v>0</v>
      </c>
      <c r="BF1">
        <f>NEform44Cover!AV29</f>
        <v>0</v>
      </c>
      <c r="BG1">
        <f>NEform44Cover!AW29</f>
        <v>0</v>
      </c>
      <c r="BH1">
        <f>NEform44Cover!AX29</f>
        <v>0</v>
      </c>
      <c r="BI1">
        <f>NEform44Cover!AY29</f>
        <v>0</v>
      </c>
      <c r="BJ1">
        <f>NEform44Cover!AZ29</f>
        <v>0</v>
      </c>
      <c r="BK1">
        <f>NEform44Cover!BA29</f>
        <v>0</v>
      </c>
      <c r="BL1">
        <f>NEform44Cover!BB29</f>
        <v>0</v>
      </c>
      <c r="BM1">
        <f>NEform44Cover!BC29</f>
        <v>0</v>
      </c>
      <c r="BN1">
        <f>NEform44Cover!BD29</f>
        <v>0</v>
      </c>
      <c r="BO1">
        <f>NEform44Cover!BE29</f>
        <v>0</v>
      </c>
      <c r="BP1">
        <f>NEform44Cover!BF29</f>
        <v>0</v>
      </c>
      <c r="BQ1">
        <f>NEform44Cover!BG29</f>
        <v>0</v>
      </c>
      <c r="BR1">
        <f>NEform44Cover!BH29</f>
        <v>0</v>
      </c>
      <c r="BS1">
        <f>NEform44Cover!BI29</f>
        <v>0</v>
      </c>
      <c r="BT1">
        <f>NEform44Cover!BJ29</f>
        <v>0</v>
      </c>
      <c r="BU1">
        <f>NEform44Cover!BK29</f>
        <v>0</v>
      </c>
      <c r="BV1">
        <f>NEform44Cover!BL29</f>
        <v>0</v>
      </c>
      <c r="BW1">
        <f>NEform44Cover!BM29</f>
        <v>0</v>
      </c>
      <c r="BX1">
        <f>NEform44Cover!BN29</f>
        <v>0</v>
      </c>
      <c r="BY1">
        <f>NEform44Cover!BO29</f>
        <v>0</v>
      </c>
      <c r="BZ1">
        <f>NEform44Cover!BP29</f>
        <v>0</v>
      </c>
      <c r="CA1">
        <f>NEform44Cover!BQ29</f>
        <v>0</v>
      </c>
      <c r="CB1">
        <f>NEform44Cover!BR29</f>
        <v>0</v>
      </c>
      <c r="CC1">
        <f>NEform44Cover!BS29</f>
        <v>0</v>
      </c>
      <c r="CD1">
        <f>NEform44Cover!BT29</f>
        <v>0</v>
      </c>
      <c r="CE1">
        <f>NEform44Cover!BU29</f>
        <v>0</v>
      </c>
      <c r="CF1">
        <f>NEform44Cover!BV29</f>
        <v>0</v>
      </c>
      <c r="CG1">
        <f>NEform44Cover!BW29</f>
        <v>0</v>
      </c>
      <c r="CH1">
        <f>NEform44Cover!BX29</f>
        <v>0</v>
      </c>
      <c r="CI1">
        <f>NEform44Cover!BY29</f>
        <v>0</v>
      </c>
      <c r="CJ1">
        <f>NEform44Cover!BZ29</f>
        <v>0</v>
      </c>
      <c r="CK1">
        <f>NEform44Cover!CA29</f>
        <v>0</v>
      </c>
      <c r="CL1">
        <f>NEform44Cover!CB29</f>
        <v>0</v>
      </c>
      <c r="CM1">
        <f>NEform44Cover!CC29</f>
        <v>0</v>
      </c>
      <c r="CN1">
        <f>NEform44Cover!CD29</f>
        <v>0</v>
      </c>
      <c r="CO1">
        <f>NEform44Cover!CE29</f>
        <v>0</v>
      </c>
      <c r="CP1">
        <f>NEform44Cover!CF29</f>
        <v>0</v>
      </c>
      <c r="CQ1">
        <f>NEform44Cover!CG29</f>
        <v>0</v>
      </c>
      <c r="CR1">
        <f>NEform44Cover!CH29</f>
        <v>0</v>
      </c>
      <c r="CS1">
        <f>NEform44Cover!CI29</f>
        <v>0</v>
      </c>
      <c r="CT1">
        <f>NEform44Cover!CJ29</f>
        <v>0</v>
      </c>
      <c r="CU1">
        <f>NEform44Cover!CK29</f>
        <v>0</v>
      </c>
      <c r="CV1">
        <f>NEform44Cover!CL29</f>
        <v>0</v>
      </c>
      <c r="CW1">
        <f>NEform44Cover!CM29</f>
        <v>0</v>
      </c>
      <c r="CX1">
        <f>NEform44Cover!CN29</f>
        <v>0</v>
      </c>
      <c r="CY1">
        <f>NEform44Cover!CO29</f>
        <v>0</v>
      </c>
      <c r="CZ1">
        <f>NEform44Cover!CP29</f>
        <v>0</v>
      </c>
      <c r="DA1">
        <f>NEform44Cover!CQ29</f>
        <v>0</v>
      </c>
      <c r="DB1">
        <f>NEform44Cover!CR29</f>
        <v>0</v>
      </c>
      <c r="DC1">
        <f>NEform44Cover!CS29</f>
        <v>0</v>
      </c>
      <c r="DD1">
        <f>NEform44Cover!CT29</f>
        <v>0</v>
      </c>
      <c r="DE1">
        <f>NEform44Cover!CU29</f>
        <v>0</v>
      </c>
      <c r="DF1">
        <f>NEform44Cover!CV29</f>
        <v>0</v>
      </c>
      <c r="DG1">
        <f>NEform44Cover!CW29</f>
        <v>0</v>
      </c>
      <c r="DH1">
        <f>NEform44Cover!CX29</f>
        <v>0</v>
      </c>
      <c r="DI1">
        <f>NEform44Cover!CY29</f>
        <v>0</v>
      </c>
      <c r="DJ1">
        <f>NEform44Cover!CZ29</f>
        <v>0</v>
      </c>
      <c r="DK1">
        <f>NEform44Cover!DA29</f>
        <v>0</v>
      </c>
      <c r="DL1">
        <f>NEform44Cover!DB29</f>
        <v>0</v>
      </c>
      <c r="DM1">
        <f>NEform44Cover!DC29</f>
        <v>0</v>
      </c>
      <c r="DN1">
        <f>NEform44Cover!DD29</f>
        <v>0</v>
      </c>
      <c r="DO1">
        <f>NEform44Cover!DE29</f>
        <v>0</v>
      </c>
      <c r="DP1">
        <f>NEform44Cover!DF29</f>
        <v>0</v>
      </c>
      <c r="DQ1">
        <f>NEform44Cover!DG29</f>
        <v>0</v>
      </c>
      <c r="DR1">
        <f>NEform44Cover!DH29</f>
        <v>0</v>
      </c>
      <c r="DS1">
        <f>NEform44Cover!DI29</f>
        <v>0</v>
      </c>
      <c r="DT1">
        <f>NEform44Cover!DJ29</f>
        <v>0</v>
      </c>
      <c r="DU1">
        <f>NEform44Cover!DK29</f>
        <v>0</v>
      </c>
      <c r="DV1">
        <f>'sch I inventory of cars'!L7</f>
        <v>2019</v>
      </c>
      <c r="DW1">
        <f>'sch I inventory of cars'!M7</f>
        <v>0</v>
      </c>
      <c r="DX1">
        <f>'sch I inventory of cars'!N7</f>
        <v>0</v>
      </c>
      <c r="DY1">
        <f>'sch I inventory of cars'!O7</f>
        <v>0</v>
      </c>
      <c r="DZ1">
        <f>'sch I inventory of cars'!P7</f>
        <v>0</v>
      </c>
      <c r="EA1">
        <f>'sch I inventory of cars'!Q7</f>
        <v>0</v>
      </c>
      <c r="EB1">
        <f>'sch I inventory of cars'!R7</f>
        <v>0</v>
      </c>
      <c r="EC1">
        <f>'sch I inventory of cars'!S7</f>
        <v>0</v>
      </c>
      <c r="ED1">
        <f>'sch I inventory of cars'!T7</f>
        <v>0</v>
      </c>
      <c r="EE1">
        <f>'sch I inventory of cars'!U7</f>
        <v>0</v>
      </c>
      <c r="EF1">
        <f>'sch I inventory of cars'!V7</f>
        <v>0</v>
      </c>
      <c r="EG1">
        <f>'sch I inventory of cars'!W7</f>
        <v>0</v>
      </c>
      <c r="EH1">
        <f>'sch I inventory of cars'!X7</f>
        <v>0</v>
      </c>
      <c r="EI1">
        <f>'sch I inventory of cars'!Y7</f>
        <v>0</v>
      </c>
      <c r="EJ1">
        <f>'sch I inventory of cars'!Z7</f>
        <v>0</v>
      </c>
      <c r="EK1">
        <f>'sch I inventory of cars'!AA7</f>
        <v>0</v>
      </c>
      <c r="EL1">
        <f>'sch I inventory of cars'!AB7</f>
        <v>0</v>
      </c>
      <c r="EM1">
        <f>'sch I inventory of cars'!AC7</f>
        <v>0</v>
      </c>
      <c r="EN1">
        <f>'sch I inventory of cars'!AD7</f>
        <v>0</v>
      </c>
      <c r="EO1">
        <f>'sch I inventory of cars'!AE7</f>
        <v>0</v>
      </c>
      <c r="EP1">
        <f>'sch I inventory of cars'!AF7</f>
        <v>0</v>
      </c>
      <c r="EQ1">
        <f>'sch I inventory of cars'!AG7</f>
        <v>0</v>
      </c>
      <c r="ER1">
        <f>'sch I inventory of cars'!AH7</f>
        <v>0</v>
      </c>
      <c r="ES1">
        <f>'sch I inventory of cars'!AI7</f>
        <v>0</v>
      </c>
      <c r="ET1">
        <f>'sch I inventory of cars'!AJ7</f>
        <v>0</v>
      </c>
      <c r="EU1">
        <f>'sch I inventory of cars'!AK7</f>
        <v>0</v>
      </c>
      <c r="EV1">
        <f>'sch I inventory of cars'!AL7</f>
        <v>0</v>
      </c>
      <c r="EW1">
        <f>'sch I inventory of cars'!AM7</f>
        <v>0</v>
      </c>
      <c r="EX1">
        <f>'sch I inventory of cars'!AN7</f>
        <v>0</v>
      </c>
      <c r="EY1">
        <f>'sch I inventory of cars'!AO7</f>
        <v>0</v>
      </c>
      <c r="EZ1">
        <f>'sch I inventory of cars'!AP7</f>
        <v>0</v>
      </c>
      <c r="FA1">
        <f>'sch I inventory of cars'!AQ7</f>
        <v>0</v>
      </c>
      <c r="FB1">
        <f>'sch I inventory of cars'!AR7</f>
        <v>0</v>
      </c>
      <c r="FC1">
        <f>'sch I inventory of cars'!AS7</f>
        <v>0</v>
      </c>
      <c r="FD1">
        <f>'sch I inventory of cars'!AT7</f>
        <v>0</v>
      </c>
      <c r="FE1">
        <f>'sch I inventory of cars'!AU7</f>
        <v>0</v>
      </c>
      <c r="FF1">
        <f>'sch I inventory of cars'!AV7</f>
        <v>0</v>
      </c>
      <c r="FG1">
        <f>'sch I inventory of cars'!AW7</f>
        <v>0</v>
      </c>
      <c r="FH1">
        <f>'sch I inventory of cars'!AX7</f>
        <v>0</v>
      </c>
      <c r="FI1">
        <f>'sch I inventory of cars'!AY7</f>
        <v>0</v>
      </c>
      <c r="FJ1">
        <f>'sch I inventory of cars'!AZ7</f>
        <v>0</v>
      </c>
      <c r="FK1">
        <f>'sch I inventory of cars'!BA7</f>
        <v>0</v>
      </c>
      <c r="FL1">
        <f>'sch I inventory of cars'!BB7</f>
        <v>0</v>
      </c>
      <c r="FM1">
        <f>'sch I inventory of cars'!BC7</f>
        <v>0</v>
      </c>
      <c r="FN1">
        <f>'sch I inventory of cars'!BD7</f>
        <v>0</v>
      </c>
      <c r="FO1">
        <f>'sch I inventory of cars'!BE7</f>
        <v>0</v>
      </c>
      <c r="FP1">
        <f>'sch I inventory of cars'!BF7</f>
        <v>0</v>
      </c>
      <c r="FQ1">
        <f>'sch I inventory of cars'!BG7</f>
        <v>0</v>
      </c>
      <c r="FR1">
        <f>'sch I inventory of cars'!BH7</f>
        <v>0</v>
      </c>
      <c r="FS1">
        <f>'sch I inventory of cars'!BI7</f>
        <v>0</v>
      </c>
      <c r="FT1">
        <f>'sch I inventory of cars'!BJ7</f>
        <v>0</v>
      </c>
      <c r="FU1">
        <f>'sch I inventory of cars'!BK7</f>
        <v>0</v>
      </c>
      <c r="FV1">
        <f>'sch I inventory of cars'!BL7</f>
        <v>0</v>
      </c>
      <c r="FW1">
        <f>'sch I inventory of cars'!BM7</f>
        <v>0</v>
      </c>
      <c r="FX1">
        <f>'sch I inventory of cars'!BN7</f>
        <v>0</v>
      </c>
      <c r="FY1">
        <f>'sch I inventory of cars'!BO7</f>
        <v>0</v>
      </c>
      <c r="FZ1">
        <f>'sch I inventory of cars'!BP7</f>
        <v>0</v>
      </c>
      <c r="GA1">
        <f>'sch I inventory of cars'!BQ7</f>
        <v>0</v>
      </c>
      <c r="GB1">
        <f>'sch I inventory of cars'!BR7</f>
        <v>0</v>
      </c>
      <c r="GC1">
        <f>'sch I inventory of cars'!BS7</f>
        <v>0</v>
      </c>
      <c r="GD1">
        <f>'sch I inventory of cars'!BT7</f>
        <v>0</v>
      </c>
      <c r="GE1">
        <f>'sch I inventory of cars'!BU7</f>
        <v>0</v>
      </c>
      <c r="GF1">
        <f>'sch I inventory of cars'!BV7</f>
        <v>0</v>
      </c>
      <c r="GG1">
        <f>'sch I inventory of cars'!BW7</f>
        <v>0</v>
      </c>
      <c r="GH1">
        <f>'sch I inventory of cars'!BX7</f>
        <v>0</v>
      </c>
      <c r="GI1">
        <f>'Additional Rep Marks'!A2</f>
        <v>0</v>
      </c>
      <c r="GJ1">
        <f>'Additional Rep Marks'!A3</f>
        <v>0</v>
      </c>
      <c r="GK1">
        <f>'Additional Rep Marks'!A4</f>
        <v>0</v>
      </c>
      <c r="GL1">
        <f>'Additional Rep Marks'!A5</f>
        <v>0</v>
      </c>
      <c r="GM1">
        <f>'Additional Rep Marks'!A6</f>
        <v>0</v>
      </c>
      <c r="GN1">
        <f>'Additional Rep Marks'!A7</f>
        <v>0</v>
      </c>
      <c r="GO1">
        <f>'Additional Rep Marks'!A8</f>
        <v>0</v>
      </c>
      <c r="GP1">
        <f>'Additional Rep Marks'!A9</f>
        <v>0</v>
      </c>
      <c r="GQ1">
        <f>'Additional Rep Marks'!A10</f>
        <v>0</v>
      </c>
      <c r="GR1">
        <f>'Additional Rep Marks'!A11</f>
        <v>0</v>
      </c>
      <c r="GS1">
        <f>'Additional Rep Marks'!A12</f>
        <v>0</v>
      </c>
      <c r="GT1">
        <f>'Additional Rep Marks'!A13</f>
        <v>0</v>
      </c>
      <c r="GU1">
        <f>'Additional Rep Marks'!A14</f>
        <v>0</v>
      </c>
      <c r="GV1">
        <f>'Additional Rep Marks'!A15</f>
        <v>0</v>
      </c>
      <c r="GW1">
        <f>'Additional Rep Marks'!A16</f>
        <v>0</v>
      </c>
      <c r="GX1">
        <f>'Additional Rep Marks'!A17</f>
        <v>0</v>
      </c>
      <c r="GY1">
        <f>'Additional Rep Marks'!A18</f>
        <v>0</v>
      </c>
      <c r="GZ1">
        <f>'Additional Rep Marks'!A19</f>
        <v>0</v>
      </c>
      <c r="HA1">
        <f>'Additional Rep Marks'!A20</f>
        <v>0</v>
      </c>
      <c r="HB1">
        <f>'Additional Rep Marks'!A21</f>
        <v>0</v>
      </c>
      <c r="HC1">
        <f>'Additional Rep Marks'!A22</f>
        <v>0</v>
      </c>
      <c r="HD1">
        <f>'Additional Rep Marks'!A23</f>
        <v>0</v>
      </c>
      <c r="HE1">
        <f>'Additional Rep Marks'!A24</f>
        <v>0</v>
      </c>
      <c r="HF1">
        <f>'Additional Rep Marks'!A25</f>
        <v>0</v>
      </c>
      <c r="HG1">
        <f>'Additional Rep Marks'!A26</f>
        <v>0</v>
      </c>
      <c r="HH1">
        <f>'Additional Rep Marks'!A27</f>
        <v>0</v>
      </c>
      <c r="HI1">
        <f>'Additional Rep Marks'!A28</f>
        <v>0</v>
      </c>
      <c r="HJ1">
        <f>'Additional Rep Marks'!A29</f>
        <v>0</v>
      </c>
      <c r="HK1">
        <f>'Additional Rep Marks'!A30</f>
        <v>0</v>
      </c>
      <c r="HL1">
        <f>'Additional Rep Marks'!A31</f>
        <v>0</v>
      </c>
      <c r="HM1">
        <f>'Additional Rep Marks'!A32</f>
        <v>0</v>
      </c>
      <c r="HN1">
        <f>'Additional Rep Marks'!A33</f>
        <v>0</v>
      </c>
      <c r="HO1">
        <f>'Additional Rep Marks'!A34</f>
        <v>0</v>
      </c>
      <c r="HP1">
        <f>'Additional Rep Marks'!A35</f>
        <v>0</v>
      </c>
      <c r="HQ1">
        <f>'Additional Rep Marks'!A36</f>
        <v>0</v>
      </c>
      <c r="HR1">
        <f>'Additional Rep Marks'!A37</f>
        <v>0</v>
      </c>
      <c r="HS1">
        <f>'Additional Rep Marks'!A38</f>
        <v>0</v>
      </c>
      <c r="HT1">
        <f>'Additional Rep Marks'!A39</f>
        <v>0</v>
      </c>
      <c r="HU1">
        <f>'Additional Rep Marks'!A40</f>
        <v>0</v>
      </c>
      <c r="HV1">
        <f>'Additional Rep Marks'!A41</f>
        <v>0</v>
      </c>
      <c r="HW1">
        <f>'Additional Rep Marks'!A42</f>
        <v>0</v>
      </c>
      <c r="HX1">
        <f>'Additional Rep Marks'!A43</f>
        <v>0</v>
      </c>
      <c r="HY1">
        <f>'Additional Rep Marks'!A44</f>
        <v>0</v>
      </c>
      <c r="HZ1">
        <f>'Additional Rep Marks'!A45</f>
        <v>0</v>
      </c>
      <c r="IA1">
        <f>'Additional Rep Marks'!A46</f>
        <v>0</v>
      </c>
      <c r="IB1">
        <f>'Additional Rep Marks'!A47</f>
        <v>0</v>
      </c>
      <c r="IC1">
        <f>'Additional Rep Marks'!A48</f>
        <v>0</v>
      </c>
      <c r="ID1">
        <f>'Additional Rep Marks'!A49</f>
        <v>0</v>
      </c>
      <c r="IE1">
        <f>'Additional Rep Marks'!A50</f>
        <v>0</v>
      </c>
      <c r="IF1">
        <f>'Additional Rep Marks'!A51</f>
        <v>0</v>
      </c>
    </row>
    <row r="4" spans="1:240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</sheetData>
  <sheetProtection password="B186" sheet="1" objects="1" scenarios="1" selectLockedCells="1" selectUnlockedCells="1"/>
  <customSheetViews>
    <customSheetView guid="{7633527E-49D3-4BE6-A555-73947AFF1ED1}">
      <pageMargins left="0.7" right="0.7" top="0.75" bottom="0.75" header="0.3" footer="0.3"/>
      <pageSetup orientation="portrait" horizontalDpi="300" verticalDpi="300" r:id="rId1"/>
    </customSheetView>
  </customSheetView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NEform44Cover</vt:lpstr>
      <vt:lpstr>Additional Rep Marks</vt:lpstr>
      <vt:lpstr>F44Instructions</vt:lpstr>
      <vt:lpstr>sch I inventory of cars</vt:lpstr>
      <vt:lpstr>sch I instruc</vt:lpstr>
      <vt:lpstr>Output</vt:lpstr>
      <vt:lpstr>F44Instructions!Print_Area</vt:lpstr>
      <vt:lpstr>NEform44Cover!Print_Area</vt:lpstr>
      <vt:lpstr>'sch I instruc'!Print_Area</vt:lpstr>
      <vt:lpstr>'sch I inventory of cars'!Print_Area</vt:lpstr>
    </vt:vector>
  </TitlesOfParts>
  <Company>NE DPA&amp;T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THOMPSON</dc:creator>
  <cp:lastModifiedBy>Borchert, Marilyn</cp:lastModifiedBy>
  <cp:lastPrinted>2020-03-12T20:07:38Z</cp:lastPrinted>
  <dcterms:created xsi:type="dcterms:W3CDTF">1998-04-24T19:03:39Z</dcterms:created>
  <dcterms:modified xsi:type="dcterms:W3CDTF">2020-03-16T20:06:31Z</dcterms:modified>
</cp:coreProperties>
</file>