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embeddings/oleObject3.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embeddings/oleObject4.bin" ContentType="application/vnd.openxmlformats-officedocument.oleObject"/>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dmin\A_Jo\Redesign_2016\incentiv\neb_adv\forms\excel_forms\revised_10-6\"/>
    </mc:Choice>
  </mc:AlternateContent>
  <bookViews>
    <workbookView xWindow="390" yWindow="165" windowWidth="15015" windowHeight="5070"/>
  </bookViews>
  <sheets>
    <sheet name="Page 1" sheetId="12" r:id="rId1"/>
    <sheet name="Page 2" sheetId="4" r:id="rId2"/>
    <sheet name="Sch. A for 2 pay freq." sheetId="8" r:id="rId3"/>
    <sheet name="Comp. Table" sheetId="10" r:id="rId4"/>
    <sheet name="Schedule B" sheetId="9" r:id="rId5"/>
    <sheet name="Sch I" sheetId="13" r:id="rId6"/>
    <sheet name="Sch II" sheetId="14" r:id="rId7"/>
  </sheets>
  <definedNames>
    <definedName name="_xlnm.Print_Area" localSheetId="3">'Comp. Table'!$M$2:$Q$12</definedName>
    <definedName name="_xlnm.Print_Area" localSheetId="0">'Page 1'!$A$1:$J$23</definedName>
    <definedName name="_xlnm.Print_Area" localSheetId="1">'Page 2'!$B$1:$K$36</definedName>
    <definedName name="_xlnm.Print_Area" localSheetId="5">'Sch I'!$A$1:$I$9</definedName>
    <definedName name="_xlnm.Print_Area" localSheetId="6">'Sch II'!$B$1:$L$28</definedName>
    <definedName name="_xlnm.Print_Area" localSheetId="2">'Sch. A for 2 pay freq.'!$A$1:$AA$42</definedName>
    <definedName name="_xlnm.Print_Area" localSheetId="4">'Schedule B'!$B$1:$J$28</definedName>
  </definedNames>
  <calcPr calcId="162913"/>
</workbook>
</file>

<file path=xl/calcChain.xml><?xml version="1.0" encoding="utf-8"?>
<calcChain xmlns="http://schemas.openxmlformats.org/spreadsheetml/2006/main">
  <c r="M24" i="8" l="1"/>
  <c r="M23" i="8"/>
  <c r="M14" i="8" l="1"/>
  <c r="H22" i="8" l="1"/>
  <c r="H20" i="8"/>
  <c r="H18" i="8"/>
  <c r="H16" i="8"/>
  <c r="W23" i="8"/>
  <c r="W19" i="8"/>
  <c r="P23" i="8"/>
  <c r="P19" i="8"/>
  <c r="W24" i="8" l="1"/>
  <c r="H19" i="8"/>
  <c r="P24" i="8"/>
  <c r="X23" i="8"/>
  <c r="AA23" i="8" s="1"/>
  <c r="X19" i="8"/>
  <c r="X14" i="8"/>
  <c r="AA14" i="8" s="1"/>
  <c r="Q23" i="8"/>
  <c r="T23" i="8" s="1"/>
  <c r="Q19" i="8"/>
  <c r="Q24" i="8" s="1"/>
  <c r="T24" i="8" s="1"/>
  <c r="Q14" i="8"/>
  <c r="T14" i="8" s="1"/>
  <c r="X24" i="8" l="1"/>
  <c r="AA24" i="8" s="1"/>
  <c r="L26" i="14"/>
  <c r="L9" i="14"/>
  <c r="L10" i="14"/>
  <c r="L11" i="14"/>
  <c r="L12" i="14"/>
  <c r="L13" i="14"/>
  <c r="L14" i="14"/>
  <c r="L15" i="14"/>
  <c r="L16" i="14"/>
  <c r="L17" i="14"/>
  <c r="L18" i="14"/>
  <c r="L19" i="14"/>
  <c r="L20" i="14"/>
  <c r="L21" i="14"/>
  <c r="L22" i="14"/>
  <c r="L23" i="14"/>
  <c r="L24" i="14"/>
  <c r="L25" i="14"/>
  <c r="L8" i="14"/>
  <c r="J27" i="14"/>
  <c r="L3" i="14"/>
  <c r="J3" i="14"/>
  <c r="I3" i="14"/>
  <c r="H3" i="14"/>
  <c r="B3" i="14"/>
  <c r="I3" i="13"/>
  <c r="G3" i="13"/>
  <c r="F3" i="13"/>
  <c r="D3" i="13"/>
  <c r="B3" i="13"/>
  <c r="H8" i="13"/>
  <c r="F8" i="13"/>
  <c r="I2" i="10" l="1"/>
  <c r="K5" i="4"/>
  <c r="I5" i="4"/>
  <c r="G5" i="4"/>
  <c r="E5" i="4"/>
  <c r="D5" i="4"/>
  <c r="B5" i="4"/>
  <c r="H5" i="8" l="1"/>
  <c r="D8" i="10" l="1"/>
  <c r="E8" i="10"/>
  <c r="F8" i="10"/>
  <c r="G8" i="10"/>
  <c r="D9" i="10"/>
  <c r="E9" i="10"/>
  <c r="F9" i="10"/>
  <c r="G9" i="10"/>
  <c r="D7" i="10"/>
  <c r="E7" i="10"/>
  <c r="F7" i="10"/>
  <c r="G7" i="10"/>
  <c r="G6" i="10"/>
  <c r="F6" i="10"/>
  <c r="E6" i="10"/>
  <c r="D6" i="10"/>
  <c r="J5" i="10" l="1"/>
  <c r="B7" i="8" s="1"/>
  <c r="J3" i="9" l="1"/>
  <c r="H3" i="9"/>
  <c r="G3" i="9"/>
  <c r="E3" i="9"/>
  <c r="J20" i="9" s="1"/>
  <c r="D3" i="9"/>
  <c r="B3" i="9"/>
  <c r="J17" i="9"/>
  <c r="J10" i="9" l="1"/>
  <c r="J20" i="4" s="1"/>
  <c r="J18" i="9" l="1"/>
  <c r="J21" i="4" s="1"/>
  <c r="J21" i="9"/>
  <c r="J25" i="9" s="1"/>
  <c r="H32" i="4" s="1"/>
  <c r="H23" i="8"/>
  <c r="L37" i="8" l="1"/>
  <c r="L39" i="8" s="1"/>
  <c r="L30" i="8"/>
  <c r="J2" i="10"/>
  <c r="M5" i="8" l="1"/>
  <c r="F5" i="8" l="1"/>
  <c r="D5" i="8" l="1"/>
  <c r="H26" i="4"/>
  <c r="H30" i="4" s="1"/>
  <c r="J26" i="4"/>
  <c r="J30" i="4" s="1"/>
  <c r="H33" i="4" l="1"/>
  <c r="E15" i="8"/>
  <c r="J5" i="8"/>
  <c r="B5" i="8"/>
  <c r="J14" i="4" l="1"/>
  <c r="H24" i="8"/>
  <c r="L40" i="8" s="1"/>
  <c r="H36" i="4"/>
  <c r="J10" i="4"/>
  <c r="K2" i="10"/>
  <c r="J15" i="4" l="1"/>
  <c r="M27" i="8"/>
  <c r="M26" i="8"/>
  <c r="M28" i="8" l="1"/>
  <c r="L31" i="8" s="1"/>
  <c r="L41" i="8" s="1"/>
  <c r="L32" i="8" l="1"/>
  <c r="L33" i="8" s="1"/>
  <c r="J17" i="4"/>
  <c r="J16" i="4"/>
  <c r="J31" i="4" l="1"/>
  <c r="J33" i="4" s="1"/>
  <c r="J36" i="4" s="1"/>
</calcChain>
</file>

<file path=xl/comments1.xml><?xml version="1.0" encoding="utf-8"?>
<comments xmlns="http://schemas.openxmlformats.org/spreadsheetml/2006/main">
  <authors>
    <author>Clay, Joseph</author>
  </authors>
  <commentList>
    <comment ref="J4" authorId="0" shapeId="0">
      <text>
        <r>
          <rPr>
            <b/>
            <sz val="9"/>
            <color indexed="81"/>
            <rFont val="Tahoma"/>
            <family val="2"/>
          </rPr>
          <t>Clay, Joseph:</t>
        </r>
        <r>
          <rPr>
            <sz val="9"/>
            <color indexed="81"/>
            <rFont val="Tahoma"/>
            <family val="2"/>
          </rPr>
          <t xml:space="preserve">
This comes from the date entered on the "Page 2" tab and carries forward to the other tabs.</t>
        </r>
      </text>
    </comment>
  </commentList>
</comments>
</file>

<file path=xl/sharedStrings.xml><?xml version="1.0" encoding="utf-8"?>
<sst xmlns="http://schemas.openxmlformats.org/spreadsheetml/2006/main" count="305" uniqueCount="239">
  <si>
    <t>Compensation Credit</t>
  </si>
  <si>
    <t>Investment Credit</t>
  </si>
  <si>
    <t>Direct refunds for current year investment . . . . . . . . . . . . . . . . . . . . . . . . . . . . . . . . . . . . . . . . . . . . . . . . . . . . . .</t>
  </si>
  <si>
    <t>Average annual employee compensation . . . . . . . . . . . . . . . . . . . . . . . . . . . . . . . . . . . . . . . . . . . . . . . . . . . . . .</t>
  </si>
  <si>
    <t>Number of paychecks issued in last pay period . . . . . . . . . . . . . . . . . . . . . . . . . . . . . . . . . . . . . . . . . . . . . . . . . . . . . .</t>
  </si>
  <si>
    <t>Calendar Quarter</t>
  </si>
  <si>
    <t>B</t>
  </si>
  <si>
    <t>A</t>
  </si>
  <si>
    <t>Nebraska ID Number</t>
  </si>
  <si>
    <t>Date of Application</t>
  </si>
  <si>
    <t>Project Number</t>
  </si>
  <si>
    <t>Name on Return</t>
  </si>
  <si>
    <t>Page 2</t>
  </si>
  <si>
    <t>312N</t>
  </si>
  <si>
    <t xml:space="preserve">FORM </t>
  </si>
  <si>
    <t>Nebraska Advantage Act Incentive Computation</t>
  </si>
  <si>
    <t>SECTION E — Withholding Ratio</t>
  </si>
  <si>
    <t>SECTION D — Compensation Credit</t>
  </si>
  <si>
    <t>7b</t>
  </si>
  <si>
    <t>7a</t>
  </si>
  <si>
    <t>FTE</t>
  </si>
  <si>
    <t>SECTION C — Number of Full-Time Equivalents (FTE)</t>
  </si>
  <si>
    <t>Hours Paid</t>
  </si>
  <si>
    <t>Current year addition to base-year hours.</t>
  </si>
  <si>
    <t>SECTION A — Base-Year Employees</t>
  </si>
  <si>
    <t>Hourly: Payroll Frequency and Number of Pay Periods</t>
  </si>
  <si>
    <t>Salaried: Payroll Frequency and Number of Pay Periods</t>
  </si>
  <si>
    <t>FORM 312N</t>
  </si>
  <si>
    <t>6a</t>
  </si>
  <si>
    <t>6b</t>
  </si>
  <si>
    <t>6c</t>
  </si>
  <si>
    <t>7c</t>
  </si>
  <si>
    <t>16a</t>
  </si>
  <si>
    <t>16b</t>
  </si>
  <si>
    <t>Computed annual compensation of new employees (line 11 multiplied by line 12) . . . . . . . . . . . . . . . . . . . . . . . . . . . . . . . . .</t>
  </si>
  <si>
    <t>Compensation credit percentage based on project average compensation computed on line 12 (see instructions) . . . . . . . . . . . . . . . . . . . . . . . .</t>
  </si>
  <si>
    <t>for use with Forms 1120N, 1120-SN, 1120NF, 1065N, 1041N, and 1040N</t>
  </si>
  <si>
    <t>Schedule A - Nebraska Advantage Employment</t>
  </si>
  <si>
    <t>Schedule A  Tiers 1, 2, 3, and 4</t>
  </si>
  <si>
    <t>Compensation credit for the year (multiply line 13 by line 14). (Enter on Form 312N, line 16) . . . . . . . . . . . . . . . . . . . . . . . . . .</t>
  </si>
  <si>
    <t>11a</t>
  </si>
  <si>
    <t>b</t>
  </si>
  <si>
    <t>c</t>
  </si>
  <si>
    <t>d</t>
  </si>
  <si>
    <t>Compensation credits used to offset payroll withholding  . . . . . . . . . . . . . . . . . . . . . . . . . . . . . . . . . . . . . . . . . . . . . . . . . . . . . . . . . . .</t>
  </si>
  <si>
    <t>Current year compensation and hours paid to base-year employees or to new employees paid less than the required rate of pay.</t>
  </si>
  <si>
    <t>Current year compensation and hours paid to new employees who earned the required rate of pay.</t>
  </si>
  <si>
    <t>Method 1: Overall Project Growth (line 8 FTE column minus line 5 FTE column) . . . . . . . . . . . . . . . . . . . . . . . . . . . . . . . . . . . . . . . .</t>
  </si>
  <si>
    <t>b Nebraska compensation for employees with project compensation but no current year hours . . . . . . . . . . . . . . . . . . . . . . . . . . . . . . . . . . . . . . . . . .</t>
  </si>
  <si>
    <t>Moved a Nebraska business to the project: Hours paid to the employees of the moved business in the 366 days prior to the date of application . . . . . . . . . . . . . . . . . . . . . . . . . . . . . . . . . . . . . . . . . . . . . . . .</t>
  </si>
  <si>
    <t>SECTION A: Current Year Investment at the Project</t>
  </si>
  <si>
    <t>SECTION B: Cumulative Investment at the Project</t>
  </si>
  <si>
    <t>SECTION C: Investment Credit</t>
  </si>
  <si>
    <t>Prior year cumulative investment credit</t>
  </si>
  <si>
    <t xml:space="preserve">Unpaid portion of cancelled leases from unrelated persons, previously claimed as investment. . . . . . . . . . . . . . . . . . . . . . . . . . . . . . . . </t>
  </si>
  <si>
    <r>
      <rPr>
        <b/>
        <sz val="11"/>
        <color theme="1"/>
        <rFont val="Calibri"/>
        <family val="2"/>
        <scheme val="minor"/>
      </rPr>
      <t>After the attainment period</t>
    </r>
    <r>
      <rPr>
        <sz val="11"/>
        <color theme="1"/>
        <rFont val="Calibri"/>
        <family val="2"/>
        <scheme val="minor"/>
      </rPr>
      <t xml:space="preserve"> (Enter 0). . . . . . . . . . . . . . . . . . . . . . . . . . . . . . . . . . . . . . . . . . . . . . . . . . . . . . . . . . . . . . . . . . . . . . . . . . . . . . . . . . . . . . . . . . . . . . . . </t>
    </r>
  </si>
  <si>
    <t>11b</t>
  </si>
  <si>
    <t>11c</t>
  </si>
  <si>
    <t>11d</t>
  </si>
  <si>
    <t xml:space="preserve">Owned property or property leased from a related person. Enter the original cost of retired, qualified property placed in service on or after date of application and retired in the current year. . . . . . . . . . . . . . . . . . . . . . . . . . . . . . . . </t>
  </si>
  <si>
    <r>
      <t xml:space="preserve">Property leased from unrelated person. Enter the total value of </t>
    </r>
    <r>
      <rPr>
        <b/>
        <sz val="11"/>
        <color theme="1"/>
        <rFont val="Calibri"/>
        <family val="2"/>
        <scheme val="minor"/>
      </rPr>
      <t>completed</t>
    </r>
    <r>
      <rPr>
        <sz val="11"/>
        <color theme="1"/>
        <rFont val="Calibri"/>
        <family val="2"/>
        <scheme val="minor"/>
      </rPr>
      <t xml:space="preserve"> leases previously claimed as investment. . . . . . . . . . . . . . . . . . . . . . . . . . . . . . . . . . . . . . . . . . . . . . . . . . . . . . . . . . . . . . . . . . . . . . . . . . . . . . . . . . . . . . . . . . . . . . . . </t>
    </r>
  </si>
  <si>
    <r>
      <rPr>
        <b/>
        <sz val="11"/>
        <color theme="1"/>
        <rFont val="Calibri"/>
        <family val="2"/>
        <scheme val="minor"/>
      </rPr>
      <t>After the attainment period</t>
    </r>
    <r>
      <rPr>
        <sz val="11"/>
        <color theme="1"/>
        <rFont val="Calibri"/>
        <family val="2"/>
        <scheme val="minor"/>
      </rPr>
      <t xml:space="preserve"> If the project is in the entitlement period and maintained the minimum required levels of investment AND employment, enter on Form 312N, page 2, line 17. . . . . . . . . . . . . . . . . . . . . . . . . . . . . . . . . </t>
    </r>
  </si>
  <si>
    <t>Average compensation for new employees (Schedule A, line 12) . . . . . . . . . . . . . . . . . . . . . . . . . . . . . . . . . . . . . . . . . . . . . . . . . . . . . .</t>
  </si>
  <si>
    <t>Withholding ratio for Tier 1, 2, 3, 4, and 6 (Schedule A, line 18) . . . . . . . . . . . . . . . . . . . . . . . . . . . . . . . . . . . . . . . . . . . . . . . . . . . . . .</t>
  </si>
  <si>
    <t>FTE growth (Schedule A, line 11) . . . . . . . . . . . . . . . . . . . . . . . . . . . . . . . . . . . . . . . . . . . . . . . . . . . . . . . . . . . . . . . . . . . . . . . . . . . . . . . . .</t>
  </si>
  <si>
    <t>Adjusted base year FTEs (Schedule A, FTE column, line 5) . . . . . . . . . . . . . . . . . . . . . . . . . . . . . . . . . . . . . . . . . . . . . . . . . . . . . .</t>
  </si>
  <si>
    <t>Tax credits carried forward from prior year's filing (Form 312N, page 2, line 21) . . . . . . .</t>
  </si>
  <si>
    <t>Change of tax credits from subsequent amended filing (Form 312XN, line 21) . . . . . . . . . . . . . . .. . . . . . . . . . . . . . . . . . . . . . . . . . . . . . . . . . . . . . . . . . .</t>
  </si>
  <si>
    <t>Tax credits distributed to partners, shareholders, members, patrons, or beneficiaries (Schedule II, line 2) . . . . . . . . . . . . . . . . . . . . . . . . . . . . . . . . . . . . . . . . . . . . . . . . . . . . . . . . . . . . . . . . . . . . . . . . . .</t>
  </si>
  <si>
    <t>Adjustments to tax credits carried forward (Attach an explanation) . . . . . . . . . . . . . . . . . . . . . . . . . . . . . . . . . . . . . .</t>
  </si>
  <si>
    <t xml:space="preserve">Total credits carried forward (add lines lines 11a, 11b, and 11c) . . . . . . . . . . . . . . . . . . . </t>
  </si>
  <si>
    <t>Tax credits used for sales or use tax refunds . . . . . . . . . . . . . . . . . . . . . . . . . . . . . . . . . . . . . . . . . .</t>
  </si>
  <si>
    <t xml:space="preserve">Remaining balance of tax credits carried forward (line 11d minus lines 12, 13, and 14) . . . . . . . . . . . . . . . . </t>
  </si>
  <si>
    <t>Total available tax credits (add lines 15, 16, and 17) . . . . . . . . . . . . . . . . . . . . . . . . . . . . . . . . . . . . . . . . . . . . . . . . . . . . . .</t>
  </si>
  <si>
    <t>Compensation credit earned (Schedule A, line 15) . . . . . . . . . . . . . . . . . . . . . . . . . . . . . . . . . .</t>
  </si>
  <si>
    <t>Ending balance of tax credits to be carried forward to following year (line 18 minus lines 19 and 20) . . . . . . . . . . . . . . . . . . . . . . . . . . . . . . . . . . . . . . . . . . . . . . . . . . . . . . . . . . . . . . . . . . . . . . . . . .</t>
  </si>
  <si>
    <t>SECTION 3 - ESTABLISHMENT AND USAGE OF TAX CREDITS</t>
  </si>
  <si>
    <t>SECTION 2 - ANALYSIS OF INVESTMENT</t>
  </si>
  <si>
    <t>SECTION 1 - ANALYSIS OF EMPLOYMENT</t>
  </si>
  <si>
    <r>
      <rPr>
        <b/>
        <sz val="11"/>
        <color theme="1"/>
        <rFont val="Calibri"/>
        <family val="2"/>
        <scheme val="minor"/>
      </rPr>
      <t>Statewide</t>
    </r>
    <r>
      <rPr>
        <sz val="11"/>
        <color theme="1"/>
        <rFont val="Calibri"/>
        <family val="2"/>
        <scheme val="minor"/>
      </rPr>
      <t xml:space="preserve"> Information for Unitary Group (Report</t>
    </r>
    <r>
      <rPr>
        <b/>
        <sz val="11"/>
        <color theme="1"/>
        <rFont val="Calibri"/>
        <family val="2"/>
        <scheme val="minor"/>
      </rPr>
      <t xml:space="preserve"> Head Count</t>
    </r>
    <r>
      <rPr>
        <sz val="11"/>
        <color theme="1"/>
        <rFont val="Calibri"/>
        <family val="2"/>
        <scheme val="minor"/>
      </rPr>
      <t>)</t>
    </r>
  </si>
  <si>
    <r>
      <rPr>
        <b/>
        <sz val="11"/>
        <color theme="1"/>
        <rFont val="Calibri"/>
        <family val="2"/>
        <scheme val="minor"/>
      </rPr>
      <t>Project</t>
    </r>
    <r>
      <rPr>
        <sz val="11"/>
        <color theme="1"/>
        <rFont val="Calibri"/>
        <family val="2"/>
        <scheme val="minor"/>
      </rPr>
      <t xml:space="preserve"> Information [Report </t>
    </r>
    <r>
      <rPr>
        <b/>
        <sz val="11"/>
        <color theme="1"/>
        <rFont val="Calibri"/>
        <family val="2"/>
        <scheme val="minor"/>
      </rPr>
      <t>Full-time Equivalent</t>
    </r>
    <r>
      <rPr>
        <sz val="11"/>
        <color theme="1"/>
        <rFont val="Calibri"/>
        <family val="2"/>
        <scheme val="minor"/>
      </rPr>
      <t xml:space="preserve"> (FTE) Information]</t>
    </r>
  </si>
  <si>
    <t>Tier</t>
  </si>
  <si>
    <t>Method 2: Increase in New Employees who Earned the Required Wage (line 7c FTE column). . . . . . . . . . . . . . . . . . . . . . . . . . . . . .</t>
  </si>
  <si>
    <t xml:space="preserve">FTE Growth: Lesser of lines 9 and 10 (Enter here and on Form 312N, Page 2, line 7) . . . . . . . . . . . . . . . . . . . . . . . . . . . . . . . . . . . . . . . . </t>
  </si>
  <si>
    <r>
      <rPr>
        <b/>
        <sz val="11"/>
        <color theme="1"/>
        <rFont val="Calibri"/>
        <family val="2"/>
        <scheme val="minor"/>
      </rPr>
      <t>Year of qualification.</t>
    </r>
    <r>
      <rPr>
        <sz val="11"/>
        <color theme="1"/>
        <rFont val="Calibri"/>
        <family val="2"/>
        <scheme val="minor"/>
      </rPr>
      <t xml:space="preserve"> If the project meets or exceeds the minimum required levels of investment AND employment, enter here and on Form 312N, page 2, line 17; or</t>
    </r>
  </si>
  <si>
    <t>SECTION B — Current Year at the Project:</t>
  </si>
  <si>
    <t>Year - Row</t>
  </si>
  <si>
    <t>Amt - Column</t>
  </si>
  <si>
    <t>Percentage</t>
  </si>
  <si>
    <t xml:space="preserve"> Minimum Average Compensation for Credit Calculation</t>
  </si>
  <si>
    <t>3% credit</t>
  </si>
  <si>
    <t xml:space="preserve">4% credit </t>
  </si>
  <si>
    <t>5% credit</t>
  </si>
  <si>
    <t xml:space="preserve"> 6% credit</t>
  </si>
  <si>
    <t xml:space="preserve">c Nebraska compensation in excess of $1 million for new employees (line 7b Compensation column) . . . . . . . . . . . . . . . . . </t>
  </si>
  <si>
    <t>16c</t>
  </si>
  <si>
    <t>16d</t>
  </si>
  <si>
    <t xml:space="preserve">c Total (add lines 6a and 6b) . . . . . . . . . . . . . . . . . . . . . . . . . . . . . . . . . . . . . . . . . . . . . . . </t>
  </si>
  <si>
    <t xml:space="preserve">b New (non-base year) employees who did not earn the required rate of pay for the year . . . . . . . . . . . . . . . . . . . . . . . . . . . . . . . . . . . . . . . . . . . . . . . . . . . . . . . . . . . . . . . . . . . </t>
  </si>
  <si>
    <t xml:space="preserve">a New (non-base year) employees who earned the required rate of pay for the year . . . . . . . . . . . . . . . . . . . . . . . . . . . . . . . . . . . . . . . . . . . . . . . . . . . . . . . . . . . . . . . . . . . . . . . . </t>
  </si>
  <si>
    <t xml:space="preserve">b New employee compensation in excess of $1 million (included in line 7a) . . . . . . . . . . . . . . . . . . . . . . . . . . . . . . . . . . . . . . . . . . . . . . . . . . . . . . . . . . . . . </t>
  </si>
  <si>
    <t xml:space="preserve">Project total of compensation, hours paid, and FTE (In the Compensation and Hours Paid columns, add lines 6c and 7c. In the FTE column, divide the number in the Hours column by 40 multiplied by the number of weeks paid in the year.) . . . . . . . . . . . . . . . . . . . . . . . . . . . . . . . . . . . . . . . </t>
  </si>
  <si>
    <t xml:space="preserve">e Total (add lines 16a, 16b, 16c, and 16d) . . . . . . . . . . . . . . . . . . . . . . . . . . . . . . . . . . . . . . . . . . . . . . . . . . . . . . . . . . . . . . . </t>
  </si>
  <si>
    <t>16e</t>
  </si>
  <si>
    <t xml:space="preserve">d Nebraska compensation for employees at the project not timely verified or unauthorized to work in Nebraska . . . . </t>
  </si>
  <si>
    <t xml:space="preserve">Average compensation (line 7c Compensation column divided by line 7c FTE column)  Enter here and on Form 312N, Page 2, line 5. . . . . . . . . . . . . . . . . . . . . . . . . . . . . . . . . . . . . . . . . . . . . . . . . . . . . . . . . . . . . . . . . . . . . . . . . . . . . . . . . . . . . . . . . . </t>
  </si>
  <si>
    <t xml:space="preserve">a Base-year employees included in Section A calculation with current year hours . . . . . </t>
  </si>
  <si>
    <t xml:space="preserve">c Total (In the Compensation column, subtract line 7b from 7a. In the Hours column, enter the amount from line 7a. In the FTE column, divide the number in the Hours Paid column by the product of 40 multiplied by the number of weeks paid in the year.) . . . . . . . . . . . . . . . . . . . . . . . . . . . . . . . . . . . . . . . . . . . . . . . . . . . . . . . . . . . . . . . . . . . </t>
  </si>
  <si>
    <t xml:space="preserve">Enter the adjusted number of base-year employee hours from prior year’s Form 312N, Schedule A, line 5 (For calculation in year of application, see instructions) . . . . . . . . . . . . . . . . . . . . . . . . . . . . . . . . . . . . . . . . . . . . </t>
  </si>
  <si>
    <t xml:space="preserve">Transferred employees: Hours paid in Nebraska in the base year to employees who were transferred to the project . . . . . . . . . . . . . . . . . . . . . . . . . . . . . . . . . . . . . . . . . . . . . . . . . . . . . . . . . . . . . . . . . . . . . . . . . . . . . . . . . </t>
  </si>
  <si>
    <t xml:space="preserve">Acquired a Nebraska business and added it to the project: Hours paid at the acquired business in the 366 days prior to the date of acquisition . . . . . . . . . . . . . . . . . . . . . . . . . . . . . . . . . . . . . . . . . . . . . . . . . . . . . . . . . </t>
  </si>
  <si>
    <t xml:space="preserve">Adjusted number of base-year employee hours (In the Hours Paid column, add lines 1, 2, 3, and 4. In the FTE column, divide the number of Hours Paid by the product of 40 multiplied by the number of weeks paid in the year.) . . . . . . . . . . . . . . . . . . . . . . . . . . . . . . . . . . . . . . . . . . . . . . . . . . . . . . . . . . . . . . . . . . . . . . . . </t>
  </si>
  <si>
    <t>Compensation Subject to Medicare tax</t>
  </si>
  <si>
    <t>Tax credits used in current year against income tax liability. (enter here and on Form 3800N, line 6) . . . . . . . . . . . . . . . . . . . . . . . . . . . . . . . . . . . . . . . . . . . . . . . . . . . . . . . . . . . .</t>
  </si>
  <si>
    <t>Tax credits used for refunds of real estate taxes paid (Tier 2 LDC and Tier 6 only) . . . . . . . . . . . . . . . . . . . . . . . . . . . . . . . . . . . . . . . . . . . . . . . . . . . . . .</t>
  </si>
  <si>
    <t>App. Year</t>
  </si>
  <si>
    <t>Application</t>
  </si>
  <si>
    <t>Year</t>
  </si>
  <si>
    <t>Weeks Paid in the Base Year</t>
  </si>
  <si>
    <t>Weeks Paid in the Current Year</t>
  </si>
  <si>
    <t>Value of                      Qualified Property</t>
  </si>
  <si>
    <t xml:space="preserve">Owned property . . . . . . . . . . . . . . . . . . . . . . . . . . . . . . . . . . . . . . . . . . . . . . . . . . . . . . . . . . . . . . . . . . . . . . . . . . . </t>
  </si>
  <si>
    <t xml:space="preserve">Property leased from an unrelated person . . . . . . . . . . . . . . . . . . . . . . . . . . . . . . . . . . . . . . . . . . . . . . . . . . . . . . . . . . . . . . . . . . . . . . </t>
  </si>
  <si>
    <t xml:space="preserve">Property leased from a related person . . . . . . . . . . . . . . . . . . . . . . . . . . . . . . . . . . . . . . . . . . . . . . . . . . . . . . . . . . . . . . . . . . . . . . . . . . . . . . . . . . . . . </t>
  </si>
  <si>
    <r>
      <t xml:space="preserve">Current year total </t>
    </r>
    <r>
      <rPr>
        <sz val="11"/>
        <color theme="1"/>
        <rFont val="Calibri"/>
        <family val="2"/>
        <scheme val="minor"/>
      </rPr>
      <t xml:space="preserve">(add lines 1, 2, and 3). . . . . . . . . . . . . . . . . . . . . . . . . . . . . . . . . . . . . . . . . . . . . . . . . . . . . . . . . . </t>
    </r>
  </si>
  <si>
    <t xml:space="preserve">Current year investment amount (line 4 minus line 5). Enter here and on Form 312N, Page 2, line 9. . . . . . . . . . . . . . . . . . . . . . . . . . . . . . . . </t>
  </si>
  <si>
    <t xml:space="preserve">Prior year cumulative investment (prior year Schedule B, line 12). . . . . . . . . . . . . . . . . . . . . . . . . . . . . . . . . . . . . . . . . . . . . . . . . . . . . . . . . . . . . . . . </t>
  </si>
  <si>
    <t>Current year retirements, completed leases, cancelled leases of property included in lines 6 or 7 :</t>
  </si>
  <si>
    <r>
      <t>Property leased from unrelated person. Enter the paid portion of</t>
    </r>
    <r>
      <rPr>
        <b/>
        <sz val="11"/>
        <color theme="1"/>
        <rFont val="Calibri"/>
        <family val="2"/>
        <scheme val="minor"/>
      </rPr>
      <t xml:space="preserve"> cancelled</t>
    </r>
    <r>
      <rPr>
        <sz val="11"/>
        <color theme="1"/>
        <rFont val="Calibri"/>
        <family val="2"/>
        <scheme val="minor"/>
      </rPr>
      <t xml:space="preserve"> leases previously claimed as investment. . . . . . . . . . . . . . . . . . . . . . . . . . . . . . . . . . . . . . . . . . . . . . . . . . . . . . . . . . . . . . . . . . . . . . . . . . . . . . . . . . . . . . . . . . . . . . . . </t>
    </r>
  </si>
  <si>
    <r>
      <t xml:space="preserve">Total </t>
    </r>
    <r>
      <rPr>
        <sz val="11"/>
        <color theme="1"/>
        <rFont val="Calibri"/>
        <family val="2"/>
        <scheme val="minor"/>
      </rPr>
      <t xml:space="preserve">(add lines 8, 9, and 10). . . . . . . . . . . . . . . . . . . . . . . . . . . . . . . . . . . . . . . . . . . . . . . . . . . . . . . . . . . . . . . . </t>
    </r>
  </si>
  <si>
    <t xml:space="preserve">Cumulative net investment (line 6 plus line 7 minus line 11). Enter here and on Form 312N, Page 2, line 10. . . . . . . . . . . . . . . . . . . . . . . . . . . . . . . </t>
  </si>
  <si>
    <t xml:space="preserve">Investment credit percentage. Tier 1 enter 3%, Tier 2  or 4 enter 10%, Tier 6 enter 15%. . . . . . . . . . . . . . . . . . . . . . . . . . . . . . . . . . . . . . . . . . . . . . . . . . . . . . . . . . . . . . . . </t>
  </si>
  <si>
    <t xml:space="preserve">Current year investment credit (multipy line 6 by line 13). . . . . . . . . . . . . . . . . . . . . . . . . . . . . . . . . . . . . . . . . . . . . . . . . . . . . . . . . . . . . . . . </t>
  </si>
  <si>
    <r>
      <rPr>
        <b/>
        <sz val="11"/>
        <color theme="1"/>
        <rFont val="Calibri"/>
        <family val="2"/>
        <scheme val="minor"/>
      </rPr>
      <t>Attainment period, including the year of qualification</t>
    </r>
    <r>
      <rPr>
        <sz val="11"/>
        <color theme="1"/>
        <rFont val="Calibri"/>
        <family val="2"/>
        <scheme val="minor"/>
      </rPr>
      <t xml:space="preserve"> (enter prior year Schedule B, line 16); or</t>
    </r>
  </si>
  <si>
    <t>Cumulative net investment in the project (Schedule B, line 12) . . . . . . . . . . . . . . . . . . . . . . . . . . . . . . . . . . . . . . . . . . . . . . . . . . . . . .</t>
  </si>
  <si>
    <t>Current year investment of qualified property (Schedule B, line 6) . . . . . . . . . . . . . . . . . . . . . . . . . . . . . . . . . . . . . . . . . . . . . . . . . . . . . .</t>
  </si>
  <si>
    <t>Investment credit earned (Schedule B, line 16) . . . . . . . . . . . . . . . . . . . . . . . . . . . . . . . . . . . . . . . . . . . . . . . . . . . . . .</t>
  </si>
  <si>
    <r>
      <rPr>
        <b/>
        <sz val="11"/>
        <color theme="1"/>
        <rFont val="Calibri"/>
        <family val="2"/>
        <scheme val="minor"/>
      </rPr>
      <t>Attainment period, prior to the year of qualification.</t>
    </r>
    <r>
      <rPr>
        <sz val="11"/>
        <color theme="1"/>
        <rFont val="Calibri"/>
        <family val="2"/>
        <scheme val="minor"/>
      </rPr>
      <t xml:space="preserve"> If the project does not meet the minimum required levels of investment AND employment, enter here and on next year’s Schedule B, line 15; or</t>
    </r>
  </si>
  <si>
    <t>Investment credit (add lines 14 and 15)</t>
  </si>
  <si>
    <t>Application date 9/6/13 to current</t>
  </si>
  <si>
    <t>Annual Wage</t>
  </si>
  <si>
    <t>Required Wage Level (Annually)</t>
  </si>
  <si>
    <t>Nebraska compensation subject to income tax withholding included on the Nebraska withholding return . . . . . . . . . . . . . . . . . . . . . . . . . . . .</t>
  </si>
  <si>
    <t>Year End</t>
  </si>
  <si>
    <t>a Non-project Nebraska compensation for activities included in Nebraska income tax withholding return . . . . . . . . . . . . . . . . . . . . . . . . . . . . . . . . . . . . . . . . . .</t>
  </si>
  <si>
    <t xml:space="preserve">Total Nebraska compensation subject to Medicare tax [add lines 8 (Compensation column) and 16e] . . . . . . . . </t>
  </si>
  <si>
    <t>Income tax withholding ratio (line 13 divided by line 17) (Enter here and on Form 312N, Page 2, line 6) . . . . . . . . . . . . . . . . . . . . . . . . . . . .</t>
  </si>
  <si>
    <t>•Application date September 6, 2013 and later</t>
  </si>
  <si>
    <t>Column A. Enter the last day of the calendar quarter prior to the application date. Column B. Enter the last day of the year reported . . . . . . . . . . . . . . . . . . . . . . . . . . .</t>
  </si>
  <si>
    <r>
      <t xml:space="preserve">If the answer to either 3a or 3b is No, </t>
    </r>
    <r>
      <rPr>
        <sz val="11"/>
        <rFont val="Calibri"/>
        <family val="2"/>
        <scheme val="minor"/>
      </rPr>
      <t>revise the computation of benefits to exclude the hours and wages for employees hired after the date of application and not timely verified, or for unauthorized Nebraska employees.</t>
    </r>
  </si>
  <si>
    <r>
      <t xml:space="preserve">b </t>
    </r>
    <r>
      <rPr>
        <sz val="11"/>
        <rFont val="Calibri"/>
        <family val="2"/>
        <scheme val="minor"/>
      </rPr>
      <t>Have the hours worked by, and compensation paid to any employee who is not eligible to work in Nebraska, according to E-Verify, been excluded from the project calculations?</t>
    </r>
  </si>
  <si>
    <r>
      <t xml:space="preserve">3 a </t>
    </r>
    <r>
      <rPr>
        <sz val="11"/>
        <rFont val="Calibri"/>
        <family val="2"/>
        <scheme val="minor"/>
      </rPr>
      <t>Have you timely verified the work eligibility of all newly-hired Nebraska employees through the E-Verify system operated by the the United States Citizenship and Immigration Service?</t>
    </r>
  </si>
  <si>
    <r>
      <t>If the answer is Yes</t>
    </r>
    <r>
      <rPr>
        <sz val="11"/>
        <rFont val="Calibri"/>
        <family val="2"/>
        <scheme val="minor"/>
      </rPr>
      <t>, complete and attach Schedule III.</t>
    </r>
  </si>
  <si>
    <r>
      <t xml:space="preserve">2 </t>
    </r>
    <r>
      <rPr>
        <sz val="11"/>
        <rFont val="Calibri"/>
        <family val="2"/>
        <scheme val="minor"/>
      </rPr>
      <t xml:space="preserve">Has there been any change in the project ownership, entities, locations, or business activities during the year that has not been reported?  </t>
    </r>
  </si>
  <si>
    <r>
      <t xml:space="preserve">If the answer is Yes, </t>
    </r>
    <r>
      <rPr>
        <sz val="11"/>
        <rFont val="Calibri"/>
        <family val="2"/>
        <scheme val="minor"/>
      </rPr>
      <t>your project includes an entity that cannot participate in the incentive program. STOP HERE. Contact the Nebraska Department of Revenue before completing the remainder of the form.</t>
    </r>
  </si>
  <si>
    <r>
      <t xml:space="preserve">1 </t>
    </r>
    <r>
      <rPr>
        <sz val="11"/>
        <rFont val="Calibri"/>
        <family val="2"/>
        <scheme val="minor"/>
      </rPr>
      <t>Does the project include a political subdivision or an organization that is exempt from income taxes under 
§ 501(a) of the Internal Revenue Code (IRC)?</t>
    </r>
  </si>
  <si>
    <r>
      <rPr>
        <b/>
        <sz val="10"/>
        <rFont val="Arial"/>
        <family val="2"/>
      </rPr>
      <t>Eligibility Survey</t>
    </r>
  </si>
  <si>
    <t>Email Address</t>
  </si>
  <si>
    <t>Phone Number</t>
  </si>
  <si>
    <t>Name of Contact Person</t>
  </si>
  <si>
    <t xml:space="preserve">Tier Selected in Nebraska Advantage Act Agreement
</t>
  </si>
  <si>
    <t>Business Classification Code</t>
  </si>
  <si>
    <t>Project Location</t>
  </si>
  <si>
    <t xml:space="preserve">Type of Return
</t>
  </si>
  <si>
    <t>Federal ID Number</t>
  </si>
  <si>
    <t>Nebraska ID or Social Security No.</t>
  </si>
  <si>
    <r>
      <t>•</t>
    </r>
    <r>
      <rPr>
        <sz val="11"/>
        <color theme="1"/>
        <rFont val="Calibri"/>
        <family val="2"/>
        <scheme val="minor"/>
      </rPr>
      <t>Application date on or after September 6, 2013.</t>
    </r>
  </si>
  <si>
    <t>Page 1</t>
  </si>
  <si>
    <t>Definitions and Instructions for Pages 1 &amp; 2</t>
  </si>
  <si>
    <t>Instructions for Schedule A</t>
  </si>
  <si>
    <t>Instructions for Schedule B</t>
  </si>
  <si>
    <t>Schedule B - Nebraska Advantage Act 
Investment</t>
  </si>
  <si>
    <r>
      <rPr>
        <b/>
        <sz val="9.5"/>
        <rFont val="Arial"/>
        <family val="2"/>
      </rPr>
      <t>Attach this page to your Nebraska income tax return.</t>
    </r>
  </si>
  <si>
    <r>
      <rPr>
        <sz val="9.5"/>
        <rFont val="Times New Roman"/>
        <family val="1"/>
      </rPr>
      <t>zero (-0-).</t>
    </r>
  </si>
  <si>
    <r>
      <rPr>
        <sz val="9.5"/>
        <rFont val="Times New Roman"/>
        <family val="1"/>
      </rPr>
      <t xml:space="preserve">refunds cannot be claimed or paid until the year after the credits have been established. Tier 5 applicants should enter </t>
    </r>
  </si>
  <si>
    <r>
      <rPr>
        <b/>
        <sz val="9.5"/>
        <rFont val="Arial"/>
        <family val="2"/>
      </rPr>
      <t xml:space="preserve">Column C. </t>
    </r>
    <r>
      <rPr>
        <sz val="9.5"/>
        <rFont val="Times New Roman"/>
        <family val="1"/>
      </rPr>
      <t xml:space="preserve">Estimate the expected refunds of Nebraska and local sales and use taxes using tax credits earned. The credit </t>
    </r>
  </si>
  <si>
    <r>
      <rPr>
        <sz val="9.5"/>
        <rFont val="Times New Roman"/>
        <family val="1"/>
      </rPr>
      <t>the Department has issued a notice of qualification.</t>
    </r>
  </si>
  <si>
    <r>
      <rPr>
        <sz val="9.5"/>
        <rFont val="Times New Roman"/>
        <family val="1"/>
      </rPr>
      <t xml:space="preserve">paid until the year after the minimum levels of investment and employment are met, the qualification audit is completed, and </t>
    </r>
  </si>
  <si>
    <r>
      <rPr>
        <sz val="9.5"/>
        <rFont val="Times New Roman"/>
        <family val="1"/>
      </rPr>
      <t xml:space="preserve">property for use at the project, or on aircraft for use in connection with the project. The direct refunds cannot be claimed or </t>
    </r>
  </si>
  <si>
    <r>
      <rPr>
        <b/>
        <sz val="9.5"/>
        <rFont val="Arial"/>
        <family val="2"/>
      </rPr>
      <t xml:space="preserve">Column B. </t>
    </r>
    <r>
      <rPr>
        <sz val="9.5"/>
        <rFont val="Times New Roman"/>
        <family val="1"/>
      </rPr>
      <t xml:space="preserve">Estimate the expected direct refunds of Nebraska and local sales and use taxes on purchases of qualified </t>
    </r>
  </si>
  <si>
    <r>
      <rPr>
        <sz val="9.5"/>
        <rFont val="Times New Roman"/>
        <family val="1"/>
      </rPr>
      <t>end of the carryover period.</t>
    </r>
  </si>
  <si>
    <r>
      <rPr>
        <b/>
        <sz val="9.5"/>
        <rFont val="Arial"/>
        <family val="2"/>
      </rPr>
      <t xml:space="preserve">Who Must File. </t>
    </r>
    <r>
      <rPr>
        <sz val="9.5"/>
        <rFont val="Times New Roman"/>
        <family val="1"/>
      </rPr>
      <t xml:space="preserve">All applicants under the Act must file the Nebraska Schedule I from the year of application through the </t>
    </r>
  </si>
  <si>
    <t>Tax Incentive Claim for Refund of Sales and Use Taxes, Form 7-I.</t>
  </si>
  <si>
    <r>
      <rPr>
        <sz val="9.5"/>
        <rFont val="Times New Roman"/>
        <family val="1"/>
      </rPr>
      <t xml:space="preserve">will issue the refund, not when the applicant paid the taxes. For statutory restrictions that determine when some direct and </t>
    </r>
  </si>
  <si>
    <r>
      <rPr>
        <sz val="9.5"/>
        <rFont val="Times New Roman"/>
        <family val="1"/>
      </rPr>
      <t xml:space="preserve">forecasting and budgetary purposes. The refund estimates provided in Schedule I must be based on when the Department </t>
    </r>
  </si>
  <si>
    <r>
      <t xml:space="preserve">Form 312N, Schedule I is required by </t>
    </r>
    <r>
      <rPr>
        <u/>
        <sz val="9.5"/>
        <rFont val="Times New Roman"/>
        <family val="1"/>
      </rPr>
      <t>Neb. Rev. Stat. § 77-5723(5)(e)</t>
    </r>
    <r>
      <rPr>
        <sz val="9.5"/>
        <rFont val="Times New Roman"/>
        <family val="1"/>
      </rPr>
      <t xml:space="preserve"> and used by the Department for state tax revenue </t>
    </r>
  </si>
  <si>
    <r>
      <rPr>
        <b/>
        <sz val="11.5"/>
        <rFont val="Arial"/>
        <family val="2"/>
      </rPr>
      <t>General Instructions</t>
    </r>
  </si>
  <si>
    <r>
      <rPr>
        <b/>
        <sz val="9.5"/>
        <rFont val="Arial"/>
        <family val="2"/>
      </rPr>
      <t xml:space="preserve">Year End. </t>
    </r>
    <r>
      <rPr>
        <sz val="9.5"/>
        <rFont val="Times New Roman"/>
        <family val="1"/>
      </rPr>
      <t>Enter the last day of the year reported on this Form 312N.</t>
    </r>
  </si>
  <si>
    <r>
      <t xml:space="preserve">Nebraska ID Number. </t>
    </r>
    <r>
      <rPr>
        <sz val="9.5"/>
        <rFont val="Times New Roman"/>
        <family val="1"/>
      </rPr>
      <t xml:space="preserve">Enter the Nebraska ID number assigned by the Department or the individual’s Social Security number. </t>
    </r>
  </si>
  <si>
    <r>
      <rPr>
        <b/>
        <sz val="9.5"/>
        <rFont val="Arial"/>
        <family val="2"/>
      </rPr>
      <t xml:space="preserve">Date of Application. </t>
    </r>
    <r>
      <rPr>
        <sz val="9.5"/>
        <rFont val="Times New Roman"/>
        <family val="1"/>
      </rPr>
      <t>Enter the date of application shown in paragraph 1(a) of the project agreement.</t>
    </r>
  </si>
  <si>
    <r>
      <rPr>
        <b/>
        <sz val="9.5"/>
        <rFont val="Arial"/>
        <family val="2"/>
      </rPr>
      <t xml:space="preserve">Project Number. </t>
    </r>
    <r>
      <rPr>
        <sz val="9.5"/>
        <rFont val="Times New Roman"/>
        <family val="1"/>
      </rPr>
      <t>Enter the project number stated in the heading of the project agreement.</t>
    </r>
  </si>
  <si>
    <r>
      <rPr>
        <b/>
        <sz val="11.5"/>
        <rFont val="Arial"/>
        <family val="2"/>
      </rPr>
      <t>Instructions for Boxes in the Heading</t>
    </r>
  </si>
  <si>
    <t>$</t>
  </si>
  <si>
    <r>
      <rPr>
        <b/>
        <sz val="7.5"/>
        <rFont val="Arial"/>
        <family val="2"/>
      </rPr>
      <t xml:space="preserve">C
</t>
    </r>
    <r>
      <rPr>
        <b/>
        <sz val="7.5"/>
        <rFont val="Arial"/>
        <family val="2"/>
      </rPr>
      <t>Credit Refunds</t>
    </r>
  </si>
  <si>
    <t>B 
Direct Refunds</t>
  </si>
  <si>
    <r>
      <rPr>
        <b/>
        <sz val="7.5"/>
        <rFont val="Arial"/>
        <family val="2"/>
      </rPr>
      <t xml:space="preserve">A
</t>
    </r>
    <r>
      <rPr>
        <b/>
        <sz val="7.5"/>
        <rFont val="Arial"/>
        <family val="2"/>
      </rPr>
      <t>Year in Which Refund Will Be Paid</t>
    </r>
  </si>
  <si>
    <r>
      <rPr>
        <b/>
        <sz val="9.5"/>
        <rFont val="Arial"/>
        <family val="2"/>
      </rPr>
      <t xml:space="preserve">FORM
</t>
    </r>
    <r>
      <rPr>
        <b/>
        <sz val="17"/>
        <rFont val="Arial"/>
        <family val="2"/>
      </rPr>
      <t xml:space="preserve">312N
</t>
    </r>
    <r>
      <rPr>
        <b/>
        <sz val="9.5"/>
        <rFont val="Arial"/>
        <family val="2"/>
      </rPr>
      <t>Schedule I</t>
    </r>
  </si>
  <si>
    <t xml:space="preserve">credit  refunds  will be  issued,  refer to  the instructions  for </t>
  </si>
  <si>
    <t>If tax credits are distributed, check box below:</t>
  </si>
  <si>
    <t>Project Owner</t>
  </si>
  <si>
    <t>B 
Social Security or
Nebraska ID Number</t>
  </si>
  <si>
    <t>C
Percentage Share of Ordinary Income</t>
  </si>
  <si>
    <t>D
Is this an individual?</t>
  </si>
  <si>
    <t>E
Is this a political subdivision or 501(c) or (d) organization?</t>
  </si>
  <si>
    <t>A
Name of Partner, Shareholder, 
Member, Patron, or Beneficiary</t>
  </si>
  <si>
    <t>F
Eligible Ownership Percentage</t>
  </si>
  <si>
    <t>G
Amount of Tax Credit 
(Column C x line 1)</t>
  </si>
  <si>
    <r>
      <t xml:space="preserve">FORM
</t>
    </r>
    <r>
      <rPr>
        <b/>
        <sz val="17"/>
        <rFont val="Arial"/>
        <family val="2"/>
      </rPr>
      <t xml:space="preserve">312N
</t>
    </r>
    <r>
      <rPr>
        <b/>
        <sz val="9.5"/>
        <rFont val="Arial"/>
        <family val="2"/>
      </rPr>
      <t>Schedule II</t>
    </r>
  </si>
  <si>
    <t>Schedule II —
Nebraska Advantage Act Ownership Analysis and Distribution of Tax Credits</t>
  </si>
  <si>
    <t>2 a*</t>
  </si>
  <si>
    <t xml:space="preserve">   b</t>
  </si>
  <si>
    <t xml:space="preserve">   c</t>
  </si>
  <si>
    <t xml:space="preserve">   d</t>
  </si>
  <si>
    <t xml:space="preserve">   e</t>
  </si>
  <si>
    <t xml:space="preserve">   f</t>
  </si>
  <si>
    <t xml:space="preserve">   g</t>
  </si>
  <si>
    <t xml:space="preserve">   h</t>
  </si>
  <si>
    <t xml:space="preserve">   i</t>
  </si>
  <si>
    <t xml:space="preserve">   j</t>
  </si>
  <si>
    <t xml:space="preserve">   k</t>
  </si>
  <si>
    <t xml:space="preserve">   l</t>
  </si>
  <si>
    <t xml:space="preserve">   m</t>
  </si>
  <si>
    <t xml:space="preserve">   n</t>
  </si>
  <si>
    <t xml:space="preserve">   o</t>
  </si>
  <si>
    <t xml:space="preserve">   p</t>
  </si>
  <si>
    <t xml:space="preserve">   q</t>
  </si>
  <si>
    <t xml:space="preserve">   r</t>
  </si>
  <si>
    <t>* If you distributed tax credits, you must notify each recipient (listed on line 2) of their distributed share of the tax credit, the project owner’s name, the project’s number, and the project’s tax year end. This information will allow the recipient to complete their Form 3800N.</t>
  </si>
  <si>
    <t>4 Total Estimated Refunds (add lines 1 through 3)</t>
  </si>
  <si>
    <t xml:space="preserve">1 Total tax credits distributed to partners, shareholders, members, patrons, or beneficiaries . . . . . . . . . . . . . . . . . . . .  </t>
  </si>
  <si>
    <t xml:space="preserve">3 In Column G, total the tax credits on lines 2a through 2r . . . . . . . . . . . . . . . . . . . . . . . </t>
  </si>
  <si>
    <t xml:space="preserve">4 In Column F, total the eligible ownership (Add lines 2a through 2r) . . . . . . . . . . . . . . . . . . . . . . . . . . . . . . </t>
  </si>
  <si>
    <t>Instructions for Schedule II</t>
  </si>
  <si>
    <t>Schedule I —
Nebraska Advantage Act Estimated Sales 
Or Use Tax Refunds</t>
  </si>
  <si>
    <r>
      <t xml:space="preserve">FORM </t>
    </r>
    <r>
      <rPr>
        <b/>
        <sz val="14"/>
        <color theme="1"/>
        <rFont val="Calibri"/>
        <family val="2"/>
        <scheme val="minor"/>
      </rPr>
      <t xml:space="preserve">312N
</t>
    </r>
    <r>
      <rPr>
        <b/>
        <sz val="11"/>
        <color theme="1"/>
        <rFont val="Calibri"/>
        <family val="2"/>
        <scheme val="minor"/>
      </rPr>
      <t>Schedule B
Tiers 1, 2, 4, and 6</t>
    </r>
  </si>
  <si>
    <t>FTE [Hours/
(40 x # weeks paid in yr)]</t>
  </si>
  <si>
    <t>use alternative columns ----------&gt;</t>
  </si>
  <si>
    <t>Employee Group name:</t>
  </si>
  <si>
    <t>If pay frequencies differ among employee groups (examples: Salaried and Hourly; Admin. and Production; or Location 1 and Location 2), complete one alternative Section A &amp; B for each pay frequency. Totals will calculate on the main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</si>
</sst>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b/>
      <sz val="16"/>
      <color theme="1"/>
      <name val="Calibri"/>
      <family val="2"/>
      <scheme val="minor"/>
    </font>
    <font>
      <b/>
      <sz val="20"/>
      <color theme="1"/>
      <name val="Calibri"/>
      <family val="2"/>
      <scheme val="minor"/>
    </font>
    <font>
      <b/>
      <sz val="12"/>
      <color theme="1"/>
      <name val="Calibri"/>
      <family val="2"/>
      <scheme val="minor"/>
    </font>
    <font>
      <b/>
      <sz val="9.5"/>
      <color theme="1"/>
      <name val="Calibri"/>
      <family val="2"/>
      <scheme val="minor"/>
    </font>
    <font>
      <b/>
      <sz val="10"/>
      <color theme="1"/>
      <name val="Calibri"/>
      <family val="2"/>
      <scheme val="minor"/>
    </font>
    <font>
      <sz val="8"/>
      <color theme="1"/>
      <name val="Calibri"/>
      <family val="2"/>
      <scheme val="minor"/>
    </font>
    <font>
      <b/>
      <sz val="14"/>
      <color theme="1"/>
      <name val="Calibri"/>
      <family val="2"/>
      <scheme val="minor"/>
    </font>
    <font>
      <sz val="11"/>
      <name val="Calibri"/>
      <family val="2"/>
      <scheme val="minor"/>
    </font>
    <font>
      <sz val="11"/>
      <color rgb="FFFF0000"/>
      <name val="Calibri"/>
      <family val="2"/>
      <scheme val="minor"/>
    </font>
    <font>
      <sz val="10"/>
      <name val="Arial"/>
      <family val="2"/>
    </font>
    <font>
      <sz val="11"/>
      <color theme="4"/>
      <name val="Calibri"/>
      <family val="2"/>
      <scheme val="minor"/>
    </font>
    <font>
      <sz val="9"/>
      <color indexed="81"/>
      <name val="Tahoma"/>
      <family val="2"/>
    </font>
    <font>
      <b/>
      <sz val="9"/>
      <color indexed="81"/>
      <name val="Tahoma"/>
      <family val="2"/>
    </font>
    <font>
      <sz val="10"/>
      <color theme="1"/>
      <name val="Calibri"/>
      <family val="2"/>
      <scheme val="minor"/>
    </font>
    <font>
      <sz val="11"/>
      <color rgb="FF4F81BD"/>
      <name val="Calibri"/>
      <family val="2"/>
    </font>
    <font>
      <sz val="11"/>
      <color rgb="FF000000"/>
      <name val="Calibri"/>
      <family val="2"/>
    </font>
    <font>
      <sz val="6.5"/>
      <name val="Arial"/>
      <family val="2"/>
    </font>
    <font>
      <sz val="9.5"/>
      <name val="Arial"/>
      <family val="2"/>
    </font>
    <font>
      <b/>
      <sz val="11"/>
      <name val="Calibri"/>
      <family val="2"/>
      <scheme val="minor"/>
    </font>
    <font>
      <sz val="11"/>
      <color rgb="FF000000"/>
      <name val="Calibri"/>
      <family val="2"/>
      <scheme val="minor"/>
    </font>
    <font>
      <b/>
      <sz val="10"/>
      <name val="Arial"/>
      <family val="2"/>
    </font>
    <font>
      <b/>
      <sz val="8"/>
      <name val="Calibri"/>
      <family val="2"/>
      <scheme val="minor"/>
    </font>
    <font>
      <sz val="8"/>
      <color rgb="FF000000"/>
      <name val="Segoe UI"/>
      <family val="2"/>
    </font>
    <font>
      <b/>
      <sz val="9.5"/>
      <name val="Arial"/>
      <family val="2"/>
    </font>
    <font>
      <sz val="9.5"/>
      <name val="Times New Roman"/>
      <family val="1"/>
    </font>
    <font>
      <u/>
      <sz val="9.5"/>
      <name val="Times New Roman"/>
      <family val="1"/>
    </font>
    <font>
      <b/>
      <sz val="11.5"/>
      <name val="Arial"/>
      <family val="2"/>
    </font>
    <font>
      <b/>
      <sz val="7.5"/>
      <name val="Arial"/>
      <family val="2"/>
    </font>
    <font>
      <b/>
      <sz val="17"/>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top style="dotted">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 fontId="13" fillId="0" borderId="0" applyFont="0" applyFill="0" applyBorder="0" applyAlignment="0" applyProtection="0"/>
    <xf numFmtId="0" fontId="13" fillId="0" borderId="0">
      <alignment vertical="top"/>
    </xf>
    <xf numFmtId="9" fontId="13" fillId="0" borderId="0" applyFont="0" applyFill="0" applyBorder="0" applyAlignment="0" applyProtection="0"/>
    <xf numFmtId="0" fontId="19" fillId="0" borderId="0"/>
  </cellStyleXfs>
  <cellXfs count="546">
    <xf numFmtId="0" fontId="0" fillId="0" borderId="0" xfId="0"/>
    <xf numFmtId="0" fontId="0" fillId="0" borderId="0" xfId="0" applyBorder="1"/>
    <xf numFmtId="0" fontId="0" fillId="0" borderId="0" xfId="0" applyAlignment="1">
      <alignment vertical="top" wrapText="1"/>
    </xf>
    <xf numFmtId="0" fontId="0" fillId="0" borderId="0" xfId="0" applyAlignment="1">
      <alignment vertical="top"/>
    </xf>
    <xf numFmtId="0" fontId="0" fillId="0" borderId="4" xfId="0" applyBorder="1" applyAlignment="1">
      <alignment vertical="top"/>
    </xf>
    <xf numFmtId="0" fontId="0" fillId="0" borderId="0" xfId="0" applyAlignment="1"/>
    <xf numFmtId="0" fontId="0" fillId="0" borderId="11" xfId="0" applyBorder="1" applyAlignment="1">
      <alignment wrapText="1"/>
    </xf>
    <xf numFmtId="0" fontId="0" fillId="0" borderId="0" xfId="0" applyAlignment="1">
      <alignment wrapText="1"/>
    </xf>
    <xf numFmtId="0" fontId="0" fillId="0" borderId="12" xfId="0" applyBorder="1" applyAlignment="1">
      <alignment wrapText="1"/>
    </xf>
    <xf numFmtId="0" fontId="0" fillId="0" borderId="13" xfId="0" applyBorder="1" applyAlignment="1">
      <alignment wrapText="1"/>
    </xf>
    <xf numFmtId="0" fontId="0" fillId="0" borderId="2" xfId="0" applyBorder="1" applyAlignment="1">
      <alignment wrapText="1"/>
    </xf>
    <xf numFmtId="0" fontId="0" fillId="0" borderId="4" xfId="0" applyBorder="1"/>
    <xf numFmtId="0" fontId="0" fillId="0" borderId="12" xfId="0" applyBorder="1" applyAlignment="1"/>
    <xf numFmtId="0" fontId="7" fillId="0" borderId="12"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left" vertical="center"/>
    </xf>
    <xf numFmtId="0" fontId="0" fillId="0" borderId="12" xfId="0" applyBorder="1" applyAlignment="1">
      <alignment horizontal="right"/>
    </xf>
    <xf numFmtId="0" fontId="0" fillId="0" borderId="11" xfId="0" applyBorder="1" applyAlignment="1">
      <alignment horizontal="right"/>
    </xf>
    <xf numFmtId="0" fontId="0" fillId="0" borderId="14" xfId="0" applyBorder="1" applyAlignment="1">
      <alignment horizontal="right"/>
    </xf>
    <xf numFmtId="0" fontId="0" fillId="0" borderId="12" xfId="0" applyBorder="1" applyAlignment="1">
      <alignment horizontal="right"/>
    </xf>
    <xf numFmtId="0" fontId="0" fillId="0" borderId="0" xfId="0" applyAlignment="1">
      <alignment horizontal="right" vertical="top"/>
    </xf>
    <xf numFmtId="0" fontId="0" fillId="0" borderId="0" xfId="0" applyAlignment="1">
      <alignment horizontal="right"/>
    </xf>
    <xf numFmtId="0" fontId="0" fillId="0" borderId="11" xfId="0" quotePrefix="1" applyBorder="1" applyAlignment="1">
      <alignment horizontal="right"/>
    </xf>
    <xf numFmtId="0" fontId="0" fillId="0" borderId="12" xfId="0" applyBorder="1"/>
    <xf numFmtId="0" fontId="0" fillId="0" borderId="0" xfId="0" applyAlignment="1">
      <alignment horizontal="left" vertical="top"/>
    </xf>
    <xf numFmtId="0" fontId="0" fillId="0" borderId="5" xfId="0" applyBorder="1" applyAlignment="1">
      <alignment horizontal="left" vertical="top"/>
    </xf>
    <xf numFmtId="0" fontId="0" fillId="0" borderId="0" xfId="0" applyBorder="1" applyAlignment="1">
      <alignment horizontal="left"/>
    </xf>
    <xf numFmtId="0" fontId="0" fillId="0" borderId="8" xfId="0" applyBorder="1" applyAlignment="1">
      <alignment vertical="top"/>
    </xf>
    <xf numFmtId="0" fontId="0" fillId="0" borderId="0" xfId="0" applyBorder="1" applyAlignment="1">
      <alignment vertical="top"/>
    </xf>
    <xf numFmtId="0" fontId="0" fillId="0" borderId="1" xfId="0" applyBorder="1"/>
    <xf numFmtId="0" fontId="0" fillId="0" borderId="12" xfId="0" applyFill="1" applyBorder="1"/>
    <xf numFmtId="0" fontId="0" fillId="0" borderId="12" xfId="0" applyBorder="1" applyAlignment="1">
      <alignment horizontal="right"/>
    </xf>
    <xf numFmtId="0" fontId="14" fillId="0" borderId="0" xfId="0" applyFont="1"/>
    <xf numFmtId="0" fontId="14" fillId="0" borderId="9" xfId="0" applyFont="1" applyBorder="1" applyAlignment="1">
      <alignment horizontal="center"/>
    </xf>
    <xf numFmtId="0" fontId="14" fillId="0" borderId="14" xfId="0" applyFont="1" applyBorder="1" applyAlignment="1">
      <alignment horizontal="center"/>
    </xf>
    <xf numFmtId="0" fontId="14" fillId="0" borderId="12" xfId="0" applyFont="1" applyBorder="1" applyAlignment="1">
      <alignment horizontal="center"/>
    </xf>
    <xf numFmtId="6" fontId="14" fillId="0" borderId="12" xfId="0" applyNumberFormat="1" applyFont="1" applyBorder="1" applyAlignment="1">
      <alignment horizontal="center"/>
    </xf>
    <xf numFmtId="0" fontId="0" fillId="0" borderId="5" xfId="0" applyBorder="1" applyAlignment="1">
      <alignment horizontal="left"/>
    </xf>
    <xf numFmtId="0" fontId="0" fillId="4" borderId="6" xfId="0" applyFill="1" applyBorder="1" applyAlignment="1" applyProtection="1">
      <alignment horizontal="center"/>
      <protection locked="0"/>
    </xf>
    <xf numFmtId="0" fontId="3" fillId="0" borderId="8" xfId="0" applyFont="1" applyBorder="1" applyAlignment="1">
      <alignment wrapText="1"/>
    </xf>
    <xf numFmtId="0" fontId="0" fillId="4" borderId="21" xfId="0" applyFill="1" applyBorder="1" applyAlignment="1" applyProtection="1">
      <protection locked="0"/>
    </xf>
    <xf numFmtId="0" fontId="0" fillId="0" borderId="12" xfId="0" applyBorder="1" applyAlignment="1">
      <alignment horizontal="center"/>
    </xf>
    <xf numFmtId="0" fontId="0" fillId="0" borderId="0" xfId="0" applyFill="1" applyBorder="1" applyAlignment="1">
      <alignment vertical="top"/>
    </xf>
    <xf numFmtId="0" fontId="11" fillId="0" borderId="0" xfId="0" applyFont="1" applyBorder="1" applyAlignment="1">
      <alignment horizontal="left"/>
    </xf>
    <xf numFmtId="0" fontId="14" fillId="0" borderId="12" xfId="0" applyFont="1" applyFill="1" applyBorder="1" applyAlignment="1">
      <alignment horizontal="center"/>
    </xf>
    <xf numFmtId="6" fontId="14" fillId="0" borderId="12" xfId="0" applyNumberFormat="1" applyFont="1" applyFill="1" applyBorder="1" applyAlignment="1">
      <alignment horizontal="center"/>
    </xf>
    <xf numFmtId="0" fontId="14" fillId="0" borderId="0" xfId="0" applyFont="1" applyFill="1"/>
    <xf numFmtId="0" fontId="18" fillId="0" borderId="12" xfId="0" applyFont="1" applyFill="1" applyBorder="1" applyAlignment="1">
      <alignment horizontal="center"/>
    </xf>
    <xf numFmtId="6" fontId="18" fillId="0" borderId="12" xfId="0" applyNumberFormat="1" applyFont="1" applyFill="1" applyBorder="1" applyAlignment="1">
      <alignment horizontal="center"/>
    </xf>
    <xf numFmtId="0" fontId="19" fillId="0" borderId="0" xfId="7"/>
    <xf numFmtId="0" fontId="19" fillId="5" borderId="0" xfId="7" applyFill="1"/>
    <xf numFmtId="0" fontId="21" fillId="5" borderId="0" xfId="7" applyFont="1" applyFill="1" applyBorder="1" applyAlignment="1">
      <alignment horizontal="left" vertical="top"/>
    </xf>
    <xf numFmtId="0" fontId="19" fillId="5" borderId="0" xfId="7" applyFill="1" applyAlignment="1">
      <alignment horizontal="left"/>
    </xf>
    <xf numFmtId="0" fontId="23" fillId="5" borderId="0" xfId="7" applyFont="1" applyFill="1"/>
    <xf numFmtId="0" fontId="11" fillId="5" borderId="0" xfId="7" applyFont="1" applyFill="1" applyBorder="1" applyAlignment="1">
      <alignment horizontal="left" vertical="top"/>
    </xf>
    <xf numFmtId="0" fontId="24" fillId="5" borderId="0" xfId="7" applyFont="1" applyFill="1" applyBorder="1" applyAlignment="1">
      <alignment vertical="center" wrapText="1"/>
    </xf>
    <xf numFmtId="0" fontId="19" fillId="5" borderId="0" xfId="7" applyFill="1" applyBorder="1"/>
    <xf numFmtId="0" fontId="25" fillId="0" borderId="13" xfId="7" applyFont="1" applyBorder="1" applyAlignment="1">
      <alignment vertical="top"/>
    </xf>
    <xf numFmtId="0" fontId="25" fillId="0" borderId="13" xfId="7" applyFont="1" applyBorder="1" applyAlignment="1">
      <alignment horizontal="left" vertical="top"/>
    </xf>
    <xf numFmtId="0" fontId="19" fillId="0" borderId="0" xfId="7" applyAlignment="1"/>
    <xf numFmtId="0" fontId="19" fillId="5" borderId="0" xfId="7" applyFill="1" applyAlignment="1"/>
    <xf numFmtId="0" fontId="25" fillId="0" borderId="13" xfId="7" applyFont="1" applyBorder="1" applyAlignment="1"/>
    <xf numFmtId="0" fontId="25" fillId="0" borderId="9" xfId="7" applyFont="1" applyBorder="1" applyAlignment="1"/>
    <xf numFmtId="0" fontId="3" fillId="0" borderId="8" xfId="7" applyFont="1" applyBorder="1" applyAlignment="1"/>
    <xf numFmtId="0" fontId="3" fillId="0" borderId="9" xfId="7" applyFont="1" applyBorder="1" applyAlignment="1"/>
    <xf numFmtId="0" fontId="19" fillId="5" borderId="0" xfId="7" applyFill="1" applyBorder="1" applyAlignment="1"/>
    <xf numFmtId="0" fontId="2" fillId="5" borderId="6" xfId="7" applyFont="1" applyFill="1" applyBorder="1" applyAlignment="1">
      <alignment wrapText="1"/>
    </xf>
    <xf numFmtId="0" fontId="2" fillId="5" borderId="13" xfId="7" applyFont="1" applyFill="1" applyBorder="1" applyAlignment="1">
      <alignment horizontal="center" wrapText="1"/>
    </xf>
    <xf numFmtId="0" fontId="4" fillId="5" borderId="13" xfId="7" applyFont="1" applyFill="1" applyBorder="1" applyAlignment="1">
      <alignment horizontal="center" wrapText="1"/>
    </xf>
    <xf numFmtId="0" fontId="6" fillId="5" borderId="13" xfId="7" applyFont="1" applyFill="1" applyBorder="1" applyAlignment="1">
      <alignment horizontal="center" wrapText="1"/>
    </xf>
    <xf numFmtId="0" fontId="11" fillId="0" borderId="0" xfId="7" applyFont="1" applyFill="1" applyBorder="1" applyAlignment="1">
      <alignment horizontal="left" vertical="top"/>
    </xf>
    <xf numFmtId="0" fontId="3" fillId="5" borderId="9" xfId="0" applyFont="1" applyFill="1" applyBorder="1"/>
    <xf numFmtId="0" fontId="0" fillId="5" borderId="10" xfId="0" applyFill="1" applyBorder="1" applyAlignment="1">
      <alignment vertical="top" wrapText="1"/>
    </xf>
    <xf numFmtId="0" fontId="3" fillId="5" borderId="11" xfId="0" applyFont="1" applyFill="1" applyBorder="1" applyAlignment="1"/>
    <xf numFmtId="0" fontId="3" fillId="5" borderId="9" xfId="0" applyFont="1" applyFill="1" applyBorder="1" applyAlignment="1"/>
    <xf numFmtId="0" fontId="3" fillId="5" borderId="8" xfId="0" applyFont="1" applyFill="1" applyBorder="1" applyAlignment="1"/>
    <xf numFmtId="0" fontId="0" fillId="5" borderId="10" xfId="0" applyFill="1" applyBorder="1"/>
    <xf numFmtId="0" fontId="3" fillId="5" borderId="8" xfId="0" applyFont="1" applyFill="1" applyBorder="1" applyAlignment="1">
      <alignment horizontal="left"/>
    </xf>
    <xf numFmtId="0" fontId="5" fillId="5" borderId="0" xfId="0" applyFont="1" applyFill="1" applyBorder="1" applyAlignment="1"/>
    <xf numFmtId="0" fontId="0" fillId="5" borderId="0" xfId="0" applyFill="1" applyBorder="1"/>
    <xf numFmtId="0" fontId="3" fillId="5" borderId="8" xfId="0" applyFont="1" applyFill="1" applyBorder="1"/>
    <xf numFmtId="0" fontId="9" fillId="5" borderId="8" xfId="0" applyFont="1" applyFill="1" applyBorder="1"/>
    <xf numFmtId="14" fontId="0" fillId="5" borderId="0" xfId="0" applyNumberFormat="1" applyFill="1" applyBorder="1" applyAlignment="1">
      <alignment horizontal="center"/>
    </xf>
    <xf numFmtId="0" fontId="0" fillId="5" borderId="1" xfId="0" applyFill="1" applyBorder="1" applyAlignment="1">
      <alignment horizontal="center" vertical="center" wrapText="1"/>
    </xf>
    <xf numFmtId="0" fontId="0" fillId="5" borderId="0" xfId="0" applyFill="1"/>
    <xf numFmtId="0" fontId="0" fillId="5" borderId="0" xfId="0" applyNumberFormat="1" applyFill="1"/>
    <xf numFmtId="0" fontId="0" fillId="5" borderId="4" xfId="0" applyFill="1" applyBorder="1" applyAlignment="1">
      <alignment horizontal="left"/>
    </xf>
    <xf numFmtId="14" fontId="0" fillId="5" borderId="14" xfId="0" applyNumberFormat="1" applyFill="1" applyBorder="1" applyAlignment="1">
      <alignment horizontal="center"/>
    </xf>
    <xf numFmtId="14" fontId="0" fillId="5" borderId="4" xfId="0" applyNumberFormat="1" applyFill="1" applyBorder="1" applyAlignment="1">
      <alignment horizontal="center"/>
    </xf>
    <xf numFmtId="0" fontId="3" fillId="0" borderId="8" xfId="7" applyFont="1" applyBorder="1" applyAlignment="1">
      <alignment horizontal="left"/>
    </xf>
    <xf numFmtId="0" fontId="3" fillId="0" borderId="8" xfId="7" applyFont="1" applyBorder="1" applyAlignment="1">
      <alignment vertical="top"/>
    </xf>
    <xf numFmtId="0" fontId="27" fillId="5" borderId="0" xfId="7" applyFont="1" applyFill="1" applyBorder="1" applyAlignment="1">
      <alignment vertical="top"/>
    </xf>
    <xf numFmtId="0" fontId="28" fillId="5" borderId="0" xfId="7" applyFont="1" applyFill="1" applyBorder="1" applyAlignment="1">
      <alignment horizontal="left" vertical="top"/>
    </xf>
    <xf numFmtId="0" fontId="28" fillId="5" borderId="0" xfId="7" applyFont="1" applyFill="1" applyBorder="1" applyAlignment="1">
      <alignment vertical="top"/>
    </xf>
    <xf numFmtId="0" fontId="27" fillId="5" borderId="0" xfId="7" applyFont="1" applyFill="1" applyBorder="1" applyAlignment="1">
      <alignment horizontal="left" vertical="top"/>
    </xf>
    <xf numFmtId="0" fontId="29" fillId="5" borderId="0" xfId="7" applyFont="1" applyFill="1" applyBorder="1" applyAlignment="1">
      <alignment horizontal="left" vertical="top"/>
    </xf>
    <xf numFmtId="0" fontId="20" fillId="5" borderId="0" xfId="7" applyFont="1" applyFill="1" applyBorder="1" applyAlignment="1">
      <alignment horizontal="left" vertical="top"/>
    </xf>
    <xf numFmtId="0" fontId="0" fillId="5" borderId="0" xfId="0" applyFill="1" applyBorder="1" applyAlignment="1">
      <alignment vertical="center"/>
    </xf>
    <xf numFmtId="0" fontId="0" fillId="5" borderId="0" xfId="0" applyFill="1" applyBorder="1" applyAlignment="1"/>
    <xf numFmtId="14" fontId="23" fillId="4" borderId="6" xfId="7" applyNumberFormat="1" applyFont="1" applyFill="1" applyBorder="1" applyAlignment="1" applyProtection="1">
      <protection locked="0"/>
    </xf>
    <xf numFmtId="14" fontId="1" fillId="4" borderId="6" xfId="0" applyNumberFormat="1" applyFont="1" applyFill="1" applyBorder="1" applyAlignment="1" applyProtection="1">
      <alignment horizontal="center"/>
      <protection locked="0"/>
    </xf>
    <xf numFmtId="0" fontId="0" fillId="5" borderId="0" xfId="0" applyFill="1" applyAlignment="1"/>
    <xf numFmtId="0" fontId="0" fillId="5" borderId="0" xfId="0" applyFill="1" applyAlignment="1">
      <alignment vertical="top"/>
    </xf>
    <xf numFmtId="0" fontId="0" fillId="5" borderId="0" xfId="0" applyFill="1" applyAlignment="1">
      <alignment vertical="top" wrapText="1"/>
    </xf>
    <xf numFmtId="9" fontId="0" fillId="5" borderId="0" xfId="0" applyNumberFormat="1" applyFill="1"/>
    <xf numFmtId="0" fontId="0" fillId="5" borderId="0" xfId="0" applyFill="1" applyAlignment="1">
      <alignment horizontal="right"/>
    </xf>
    <xf numFmtId="0" fontId="14" fillId="5" borderId="12" xfId="0" applyFont="1" applyFill="1" applyBorder="1" applyAlignment="1">
      <alignment horizontal="center"/>
    </xf>
    <xf numFmtId="6" fontId="14" fillId="5" borderId="12" xfId="0" applyNumberFormat="1" applyFont="1" applyFill="1" applyBorder="1" applyAlignment="1">
      <alignment horizontal="center"/>
    </xf>
    <xf numFmtId="1" fontId="0" fillId="5" borderId="0" xfId="0" applyNumberFormat="1" applyFill="1"/>
    <xf numFmtId="44" fontId="0" fillId="5" borderId="0" xfId="2" applyFont="1" applyFill="1" applyBorder="1"/>
    <xf numFmtId="0" fontId="12" fillId="5" borderId="0" xfId="0" applyFont="1" applyFill="1" applyBorder="1" applyAlignment="1">
      <alignment horizontal="center"/>
    </xf>
    <xf numFmtId="166" fontId="0" fillId="5" borderId="0" xfId="0" applyNumberFormat="1" applyFill="1" applyBorder="1"/>
    <xf numFmtId="0" fontId="19" fillId="5" borderId="4" xfId="7" applyFill="1" applyBorder="1" applyAlignment="1">
      <alignment horizontal="center"/>
    </xf>
    <xf numFmtId="0" fontId="3" fillId="5" borderId="11" xfId="7" applyFont="1" applyFill="1" applyBorder="1" applyAlignment="1"/>
    <xf numFmtId="0" fontId="23" fillId="5" borderId="0" xfId="7" applyFont="1" applyFill="1" applyBorder="1"/>
    <xf numFmtId="0" fontId="11" fillId="5" borderId="2" xfId="7" applyFont="1" applyFill="1" applyBorder="1" applyAlignment="1">
      <alignment vertical="center" wrapText="1"/>
    </xf>
    <xf numFmtId="0" fontId="11" fillId="5" borderId="1" xfId="7" applyFont="1" applyFill="1" applyBorder="1" applyAlignment="1">
      <alignment vertical="center" wrapText="1"/>
    </xf>
    <xf numFmtId="0" fontId="11" fillId="5" borderId="6" xfId="7" applyFont="1" applyFill="1" applyBorder="1" applyAlignment="1">
      <alignment vertical="center" wrapText="1"/>
    </xf>
    <xf numFmtId="0" fontId="23" fillId="5" borderId="0" xfId="7" applyFont="1" applyFill="1" applyBorder="1" applyAlignment="1">
      <alignment vertical="top"/>
    </xf>
    <xf numFmtId="0" fontId="23" fillId="5" borderId="0" xfId="7" applyFont="1" applyFill="1" applyAlignment="1">
      <alignment vertical="top"/>
    </xf>
    <xf numFmtId="14" fontId="19" fillId="5" borderId="4" xfId="7" applyNumberFormat="1" applyFill="1" applyBorder="1" applyAlignment="1">
      <alignment horizontal="center"/>
    </xf>
    <xf numFmtId="0" fontId="27" fillId="0" borderId="6" xfId="7" applyFont="1" applyBorder="1" applyAlignment="1">
      <alignment horizontal="center" vertical="top" wrapText="1"/>
    </xf>
    <xf numFmtId="0" fontId="22" fillId="5" borderId="2" xfId="7" applyFont="1" applyFill="1" applyBorder="1" applyAlignment="1">
      <alignment horizontal="center" vertical="top" wrapText="1"/>
    </xf>
    <xf numFmtId="14" fontId="19" fillId="5" borderId="14" xfId="7" applyNumberFormat="1" applyFill="1" applyBorder="1" applyAlignment="1">
      <alignment horizontal="center"/>
    </xf>
    <xf numFmtId="37" fontId="0" fillId="2" borderId="6" xfId="0" applyNumberFormat="1" applyFill="1" applyBorder="1" applyAlignment="1"/>
    <xf numFmtId="0" fontId="11" fillId="5" borderId="2" xfId="7" applyFont="1" applyFill="1" applyBorder="1" applyAlignment="1">
      <alignment horizontal="right" vertical="center" wrapText="1"/>
    </xf>
    <xf numFmtId="0" fontId="3" fillId="5" borderId="8" xfId="7" applyFont="1" applyFill="1" applyBorder="1"/>
    <xf numFmtId="37" fontId="0" fillId="2" borderId="12" xfId="0" applyNumberFormat="1" applyFill="1" applyBorder="1" applyAlignment="1"/>
    <xf numFmtId="0" fontId="19" fillId="5" borderId="12" xfId="7" applyFill="1" applyBorder="1" applyAlignment="1">
      <alignment horizontal="left"/>
    </xf>
    <xf numFmtId="0" fontId="3" fillId="5" borderId="9" xfId="7" applyFont="1" applyFill="1" applyBorder="1" applyAlignment="1">
      <alignment horizontal="left"/>
    </xf>
    <xf numFmtId="14" fontId="19" fillId="5" borderId="6" xfId="7" applyNumberFormat="1" applyFill="1" applyBorder="1" applyAlignment="1">
      <alignment horizontal="center"/>
    </xf>
    <xf numFmtId="0" fontId="22" fillId="5" borderId="6" xfId="7" applyFont="1" applyFill="1" applyBorder="1" applyAlignment="1">
      <alignment horizontal="center" vertical="top" wrapText="1"/>
    </xf>
    <xf numFmtId="1" fontId="11" fillId="5" borderId="1" xfId="7" applyNumberFormat="1" applyFont="1" applyFill="1" applyBorder="1" applyAlignment="1">
      <alignment vertical="center" wrapText="1"/>
    </xf>
    <xf numFmtId="1" fontId="11" fillId="5" borderId="4" xfId="7" applyNumberFormat="1" applyFont="1" applyFill="1" applyBorder="1" applyAlignment="1">
      <alignment vertical="center" wrapText="1"/>
    </xf>
    <xf numFmtId="9" fontId="22" fillId="5" borderId="12" xfId="3" applyFont="1" applyFill="1" applyBorder="1" applyAlignment="1" applyProtection="1">
      <alignment vertical="center"/>
    </xf>
    <xf numFmtId="0" fontId="23" fillId="5" borderId="3" xfId="7" applyFont="1" applyFill="1" applyBorder="1" applyAlignment="1">
      <alignment horizontal="center"/>
    </xf>
    <xf numFmtId="0" fontId="11" fillId="5" borderId="13" xfId="7" applyFont="1" applyFill="1" applyBorder="1" applyAlignment="1">
      <alignment horizontal="right" vertical="center" wrapText="1"/>
    </xf>
    <xf numFmtId="0" fontId="19" fillId="5" borderId="4" xfId="7" applyFill="1" applyBorder="1" applyAlignment="1">
      <alignment horizontal="left" vertical="top" wrapText="1"/>
    </xf>
    <xf numFmtId="0" fontId="19" fillId="0" borderId="0" xfId="7" applyBorder="1" applyAlignment="1">
      <alignment vertical="top" wrapText="1"/>
    </xf>
    <xf numFmtId="0" fontId="3" fillId="0" borderId="13" xfId="7" applyFont="1" applyBorder="1"/>
    <xf numFmtId="0" fontId="20" fillId="0" borderId="5" xfId="7" applyFont="1" applyBorder="1" applyAlignment="1">
      <alignment vertical="top"/>
    </xf>
    <xf numFmtId="0" fontId="3" fillId="0" borderId="15" xfId="7" applyFont="1" applyBorder="1" applyAlignment="1"/>
    <xf numFmtId="0" fontId="27" fillId="0" borderId="4" xfId="7" applyFont="1" applyBorder="1" applyAlignment="1">
      <alignment horizontal="center" vertical="top" wrapText="1"/>
    </xf>
    <xf numFmtId="1" fontId="11" fillId="5" borderId="1" xfId="7" applyNumberFormat="1" applyFont="1" applyFill="1" applyBorder="1" applyAlignment="1">
      <alignment horizontal="left" vertical="center" wrapText="1"/>
    </xf>
    <xf numFmtId="164" fontId="0" fillId="4" borderId="2" xfId="2" applyNumberFormat="1" applyFont="1" applyFill="1" applyBorder="1" applyAlignment="1" applyProtection="1">
      <alignment horizontal="right"/>
      <protection locked="0"/>
    </xf>
    <xf numFmtId="0" fontId="2" fillId="5" borderId="0" xfId="0" applyFont="1" applyFill="1" applyBorder="1" applyAlignment="1">
      <alignment horizontal="center" wrapText="1"/>
    </xf>
    <xf numFmtId="0" fontId="0" fillId="4" borderId="7" xfId="0" applyFill="1" applyBorder="1" applyAlignment="1" applyProtection="1">
      <alignment horizontal="center"/>
      <protection locked="0"/>
    </xf>
    <xf numFmtId="0" fontId="3" fillId="5" borderId="0" xfId="0" applyFont="1" applyFill="1" applyBorder="1" applyAlignment="1">
      <alignment horizontal="left"/>
    </xf>
    <xf numFmtId="0" fontId="3" fillId="5" borderId="0" xfId="0" applyFont="1" applyFill="1" applyBorder="1" applyAlignment="1">
      <alignment wrapText="1"/>
    </xf>
    <xf numFmtId="0" fontId="0" fillId="5" borderId="0" xfId="0" applyFill="1" applyBorder="1" applyAlignment="1" applyProtection="1">
      <alignment horizontal="center"/>
      <protection locked="0"/>
    </xf>
    <xf numFmtId="0" fontId="7" fillId="5" borderId="0" xfId="0" applyFont="1" applyFill="1" applyBorder="1" applyAlignment="1">
      <alignment horizontal="center" vertical="center" wrapText="1"/>
    </xf>
    <xf numFmtId="0" fontId="0" fillId="5" borderId="0" xfId="0" applyFill="1" applyBorder="1" applyAlignment="1">
      <alignment horizontal="right"/>
    </xf>
    <xf numFmtId="2" fontId="0" fillId="5" borderId="0" xfId="0" applyNumberFormat="1" applyFill="1" applyBorder="1"/>
    <xf numFmtId="0" fontId="2" fillId="5" borderId="0" xfId="0" applyFont="1" applyFill="1" applyBorder="1" applyAlignment="1">
      <alignment horizontal="center" vertical="center"/>
    </xf>
    <xf numFmtId="0" fontId="0" fillId="5" borderId="0" xfId="0" applyFill="1" applyBorder="1" applyAlignment="1">
      <alignment horizontal="left" vertical="center"/>
    </xf>
    <xf numFmtId="164" fontId="0" fillId="5" borderId="0" xfId="2" applyNumberFormat="1" applyFont="1" applyFill="1" applyBorder="1" applyAlignment="1">
      <alignment horizontal="center"/>
    </xf>
    <xf numFmtId="9" fontId="0" fillId="5" borderId="0" xfId="3" applyFont="1" applyFill="1" applyBorder="1" applyAlignment="1">
      <alignment horizontal="right"/>
    </xf>
    <xf numFmtId="164" fontId="0" fillId="5" borderId="0" xfId="2" applyNumberFormat="1" applyFont="1" applyFill="1" applyBorder="1" applyAlignment="1" applyProtection="1">
      <alignment horizontal="right"/>
      <protection locked="0"/>
    </xf>
    <xf numFmtId="164" fontId="0" fillId="5" borderId="0" xfId="2" applyNumberFormat="1" applyFont="1" applyFill="1" applyBorder="1" applyAlignment="1">
      <alignment horizontal="right"/>
    </xf>
    <xf numFmtId="10" fontId="0" fillId="5" borderId="0" xfId="3" applyNumberFormat="1" applyFont="1" applyFill="1" applyBorder="1" applyAlignment="1">
      <alignment horizontal="right"/>
    </xf>
    <xf numFmtId="0" fontId="2" fillId="5" borderId="0" xfId="0" applyFont="1" applyFill="1" applyBorder="1" applyAlignment="1">
      <alignment wrapText="1"/>
    </xf>
    <xf numFmtId="0" fontId="0" fillId="5" borderId="0" xfId="0" applyFill="1" applyBorder="1" applyAlignment="1">
      <alignment horizontal="center" vertical="center"/>
    </xf>
    <xf numFmtId="0" fontId="3" fillId="0" borderId="10" xfId="0" applyFont="1" applyBorder="1" applyAlignment="1">
      <alignment wrapText="1"/>
    </xf>
    <xf numFmtId="0" fontId="0" fillId="3" borderId="10" xfId="0" applyFill="1" applyBorder="1"/>
    <xf numFmtId="0" fontId="0" fillId="3" borderId="5" xfId="0" applyFill="1" applyBorder="1"/>
    <xf numFmtId="0" fontId="0" fillId="3" borderId="7" xfId="0" applyFill="1" applyBorder="1"/>
    <xf numFmtId="0" fontId="0" fillId="3" borderId="5" xfId="0" applyFill="1" applyBorder="1" applyAlignment="1">
      <alignment horizontal="right"/>
    </xf>
    <xf numFmtId="0" fontId="0" fillId="3" borderId="7" xfId="0" applyFill="1" applyBorder="1" applyAlignment="1">
      <alignment horizontal="right"/>
    </xf>
    <xf numFmtId="0" fontId="0" fillId="5" borderId="0" xfId="0" applyFill="1" applyBorder="1" applyAlignment="1">
      <alignment horizontal="center"/>
    </xf>
    <xf numFmtId="0" fontId="7" fillId="0" borderId="2" xfId="0" applyFont="1" applyBorder="1" applyAlignment="1">
      <alignment horizontal="center" vertical="center" wrapText="1"/>
    </xf>
    <xf numFmtId="0" fontId="2" fillId="0" borderId="2" xfId="0" applyFont="1" applyBorder="1" applyAlignment="1">
      <alignment horizontal="center" vertical="center"/>
    </xf>
    <xf numFmtId="0" fontId="0" fillId="3" borderId="15" xfId="0" applyFill="1" applyBorder="1" applyAlignment="1">
      <alignment horizontal="right"/>
    </xf>
    <xf numFmtId="0" fontId="0" fillId="3" borderId="15" xfId="0" applyFill="1" applyBorder="1"/>
    <xf numFmtId="0" fontId="0" fillId="3" borderId="14" xfId="0" applyFill="1" applyBorder="1" applyAlignment="1">
      <alignment horizontal="right"/>
    </xf>
    <xf numFmtId="0" fontId="0" fillId="5" borderId="14" xfId="0" applyFill="1" applyBorder="1" applyAlignment="1" applyProtection="1">
      <alignment horizontal="left"/>
    </xf>
    <xf numFmtId="14" fontId="0" fillId="5" borderId="4" xfId="0" applyNumberFormat="1" applyFill="1" applyBorder="1" applyAlignment="1" applyProtection="1">
      <alignment horizontal="center"/>
    </xf>
    <xf numFmtId="2" fontId="0" fillId="0" borderId="12" xfId="0" applyNumberFormat="1" applyBorder="1" applyProtection="1"/>
    <xf numFmtId="2" fontId="0" fillId="0" borderId="3" xfId="0" applyNumberFormat="1" applyBorder="1" applyProtection="1"/>
    <xf numFmtId="164" fontId="0" fillId="0" borderId="2" xfId="2" applyNumberFormat="1" applyFont="1" applyBorder="1" applyAlignment="1" applyProtection="1">
      <alignment horizontal="right"/>
    </xf>
    <xf numFmtId="2" fontId="0" fillId="0" borderId="2" xfId="0" applyNumberFormat="1" applyBorder="1" applyProtection="1"/>
    <xf numFmtId="37" fontId="0" fillId="0" borderId="12" xfId="0" applyNumberFormat="1" applyBorder="1" applyProtection="1"/>
    <xf numFmtId="9" fontId="0" fillId="0" borderId="3" xfId="3" applyFont="1" applyBorder="1" applyProtection="1"/>
    <xf numFmtId="37" fontId="0" fillId="0" borderId="10" xfId="0" applyNumberFormat="1" applyBorder="1" applyProtection="1"/>
    <xf numFmtId="0" fontId="11" fillId="4" borderId="12" xfId="7" applyFont="1" applyFill="1" applyBorder="1" applyAlignment="1" applyProtection="1">
      <alignment vertical="center" wrapText="1"/>
      <protection locked="0"/>
    </xf>
    <xf numFmtId="9" fontId="11" fillId="4" borderId="12" xfId="3" applyFont="1" applyFill="1" applyBorder="1" applyAlignment="1" applyProtection="1">
      <alignment vertical="center" wrapText="1"/>
      <protection locked="0"/>
    </xf>
    <xf numFmtId="0" fontId="11" fillId="4" borderId="1" xfId="7" applyFont="1" applyFill="1" applyBorder="1" applyAlignment="1" applyProtection="1">
      <alignment vertical="center" wrapText="1"/>
      <protection locked="0"/>
    </xf>
    <xf numFmtId="37" fontId="0" fillId="4" borderId="12" xfId="0" applyNumberFormat="1" applyFill="1" applyBorder="1" applyProtection="1">
      <protection locked="0"/>
    </xf>
    <xf numFmtId="37" fontId="0" fillId="4" borderId="14" xfId="0" applyNumberFormat="1" applyFill="1" applyBorder="1" applyProtection="1">
      <protection locked="0"/>
    </xf>
    <xf numFmtId="0" fontId="19" fillId="5" borderId="0" xfId="7" applyFill="1" applyBorder="1" applyAlignment="1">
      <alignment horizontal="center" wrapText="1"/>
    </xf>
    <xf numFmtId="0" fontId="11" fillId="4" borderId="6" xfId="7" applyFont="1" applyFill="1" applyBorder="1" applyAlignment="1">
      <alignment horizontal="center" vertical="top" wrapText="1"/>
    </xf>
    <xf numFmtId="0" fontId="11" fillId="4" borderId="4" xfId="7" applyFont="1" applyFill="1" applyBorder="1" applyAlignment="1">
      <alignment horizontal="center" vertical="top" wrapText="1"/>
    </xf>
    <xf numFmtId="0" fontId="24" fillId="0" borderId="8" xfId="7" applyFont="1" applyFill="1" applyBorder="1" applyAlignment="1">
      <alignment horizontal="center" vertical="center" wrapText="1"/>
    </xf>
    <xf numFmtId="0" fontId="2" fillId="5" borderId="4" xfId="7" applyFont="1" applyFill="1" applyBorder="1" applyAlignment="1">
      <alignment horizontal="center"/>
    </xf>
    <xf numFmtId="0" fontId="13" fillId="4" borderId="6" xfId="7" applyFont="1" applyFill="1" applyBorder="1" applyAlignment="1">
      <alignment horizontal="left" vertical="top" wrapText="1"/>
    </xf>
    <xf numFmtId="0" fontId="13" fillId="4" borderId="4" xfId="7" applyFont="1" applyFill="1" applyBorder="1" applyAlignment="1">
      <alignment horizontal="left" vertical="top" wrapText="1"/>
    </xf>
    <xf numFmtId="0" fontId="11" fillId="4" borderId="4" xfId="7" applyFont="1" applyFill="1" applyBorder="1" applyAlignment="1">
      <alignment horizontal="left" vertical="top" wrapText="1"/>
    </xf>
    <xf numFmtId="0" fontId="11" fillId="4" borderId="7" xfId="7" applyFont="1" applyFill="1" applyBorder="1" applyAlignment="1">
      <alignment horizontal="left" vertical="top" wrapText="1"/>
    </xf>
    <xf numFmtId="0" fontId="11" fillId="4" borderId="6" xfId="7" applyFont="1" applyFill="1" applyBorder="1" applyAlignment="1">
      <alignment horizontal="left" vertical="top" wrapText="1"/>
    </xf>
    <xf numFmtId="0" fontId="1" fillId="4" borderId="6"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25" fillId="0" borderId="8" xfId="7" applyFont="1" applyBorder="1" applyAlignment="1">
      <alignment horizontal="left" vertical="top" wrapText="1"/>
    </xf>
    <xf numFmtId="0" fontId="25" fillId="0" borderId="10" xfId="7" applyFont="1" applyBorder="1" applyAlignment="1">
      <alignment horizontal="left" vertical="top" wrapText="1"/>
    </xf>
    <xf numFmtId="0" fontId="25" fillId="0" borderId="9" xfId="7" applyFont="1" applyBorder="1" applyAlignment="1">
      <alignment horizontal="left" vertical="top" wrapText="1"/>
    </xf>
    <xf numFmtId="0" fontId="22" fillId="5" borderId="0" xfId="7" applyFont="1" applyFill="1" applyBorder="1" applyAlignment="1">
      <alignment horizontal="left" vertical="top" wrapText="1"/>
    </xf>
    <xf numFmtId="0" fontId="25" fillId="0" borderId="13" xfId="7" applyFont="1" applyBorder="1" applyAlignment="1">
      <alignment horizontal="left" vertical="top" wrapText="1"/>
    </xf>
    <xf numFmtId="0" fontId="25" fillId="0" borderId="0" xfId="7" applyFont="1" applyBorder="1" applyAlignment="1">
      <alignment horizontal="left" vertical="top" wrapText="1"/>
    </xf>
    <xf numFmtId="0" fontId="22" fillId="5" borderId="0" xfId="7" applyFont="1" applyFill="1" applyBorder="1" applyAlignment="1">
      <alignment horizontal="left" vertical="top" wrapText="1" indent="1"/>
    </xf>
    <xf numFmtId="0" fontId="5" fillId="5" borderId="0" xfId="7" applyFont="1" applyFill="1" applyBorder="1" applyAlignment="1">
      <alignment horizontal="left" indent="12"/>
    </xf>
    <xf numFmtId="0" fontId="2" fillId="5" borderId="0" xfId="7" applyFont="1" applyFill="1" applyBorder="1" applyAlignment="1">
      <alignment horizontal="left" indent="16"/>
    </xf>
    <xf numFmtId="0" fontId="23" fillId="4" borderId="6" xfId="7" applyFont="1" applyFill="1" applyBorder="1" applyAlignment="1" applyProtection="1">
      <alignment horizontal="center"/>
      <protection locked="0"/>
    </xf>
    <xf numFmtId="0" fontId="23" fillId="4" borderId="4" xfId="7" applyFont="1" applyFill="1" applyBorder="1" applyAlignment="1" applyProtection="1">
      <alignment horizontal="center"/>
      <protection locked="0"/>
    </xf>
    <xf numFmtId="0" fontId="23" fillId="4" borderId="7" xfId="7" applyFont="1" applyFill="1" applyBorder="1" applyAlignment="1" applyProtection="1">
      <alignment horizontal="center"/>
      <protection locked="0"/>
    </xf>
    <xf numFmtId="0" fontId="23" fillId="4" borderId="4" xfId="7" applyFont="1" applyFill="1" applyBorder="1" applyAlignment="1" applyProtection="1">
      <alignment horizontal="center" vertical="top"/>
      <protection locked="0"/>
    </xf>
    <xf numFmtId="14" fontId="1" fillId="4" borderId="6" xfId="0" applyNumberFormat="1" applyFont="1" applyFill="1" applyBorder="1" applyAlignment="1" applyProtection="1">
      <alignment horizontal="center"/>
      <protection locked="0"/>
    </xf>
    <xf numFmtId="14" fontId="1" fillId="4" borderId="7" xfId="0" applyNumberFormat="1" applyFont="1" applyFill="1" applyBorder="1" applyAlignment="1" applyProtection="1">
      <alignment horizontal="center"/>
      <protection locked="0"/>
    </xf>
    <xf numFmtId="0" fontId="3" fillId="0" borderId="8" xfId="7" applyFont="1" applyBorder="1" applyAlignment="1">
      <alignment horizontal="left"/>
    </xf>
    <xf numFmtId="0" fontId="25" fillId="0" borderId="5" xfId="7" applyFont="1" applyBorder="1" applyAlignment="1">
      <alignment horizontal="left" vertical="top" wrapText="1"/>
    </xf>
    <xf numFmtId="0" fontId="25" fillId="0" borderId="9" xfId="7" applyFont="1" applyBorder="1" applyAlignment="1">
      <alignment vertical="top"/>
    </xf>
    <xf numFmtId="0" fontId="25" fillId="0" borderId="8" xfId="7" applyFont="1" applyBorder="1" applyAlignment="1">
      <alignment vertical="top"/>
    </xf>
    <xf numFmtId="0" fontId="22" fillId="5" borderId="0" xfId="7" applyFont="1" applyFill="1" applyBorder="1" applyAlignment="1">
      <alignment horizontal="left" vertical="top" indent="1"/>
    </xf>
    <xf numFmtId="0" fontId="5" fillId="5" borderId="0" xfId="0" applyFont="1" applyFill="1" applyBorder="1" applyAlignment="1">
      <alignment horizontal="left" vertical="center" indent="9"/>
    </xf>
    <xf numFmtId="0" fontId="5" fillId="5" borderId="5" xfId="0" applyFont="1" applyFill="1" applyBorder="1" applyAlignment="1">
      <alignment horizontal="left" vertical="center" indent="9"/>
    </xf>
    <xf numFmtId="0" fontId="0" fillId="0" borderId="0" xfId="0" applyAlignment="1">
      <alignment horizontal="left"/>
    </xf>
    <xf numFmtId="0" fontId="0" fillId="0" borderId="5" xfId="0" applyBorder="1" applyAlignment="1">
      <alignment horizontal="left"/>
    </xf>
    <xf numFmtId="0" fontId="0" fillId="0" borderId="2" xfId="0" applyBorder="1" applyAlignment="1">
      <alignment horizontal="right" wrapText="1"/>
    </xf>
    <xf numFmtId="0" fontId="0" fillId="0" borderId="3" xfId="0" applyBorder="1" applyAlignment="1">
      <alignment horizontal="right" wrapText="1"/>
    </xf>
    <xf numFmtId="37" fontId="0" fillId="0" borderId="2" xfId="0" applyNumberFormat="1" applyBorder="1" applyAlignment="1">
      <alignment horizontal="right"/>
    </xf>
    <xf numFmtId="37" fontId="0" fillId="0" borderId="3" xfId="0" applyNumberFormat="1" applyBorder="1" applyAlignment="1">
      <alignment horizontal="right"/>
    </xf>
    <xf numFmtId="37" fontId="0" fillId="0" borderId="2" xfId="1" applyNumberFormat="1" applyFont="1" applyBorder="1" applyAlignment="1">
      <alignment horizontal="right"/>
    </xf>
    <xf numFmtId="37" fontId="0" fillId="0" borderId="1" xfId="1" applyNumberFormat="1" applyFont="1" applyBorder="1" applyAlignment="1">
      <alignment horizontal="right"/>
    </xf>
    <xf numFmtId="0" fontId="0" fillId="0" borderId="0" xfId="0" applyAlignment="1">
      <alignment horizontal="left" vertical="top" wrapText="1"/>
    </xf>
    <xf numFmtId="0" fontId="0" fillId="0" borderId="5" xfId="0" applyBorder="1" applyAlignment="1">
      <alignment horizontal="left" vertical="top" wrapText="1"/>
    </xf>
    <xf numFmtId="37" fontId="0" fillId="4" borderId="2" xfId="0" applyNumberFormat="1" applyFill="1" applyBorder="1" applyAlignment="1" applyProtection="1">
      <alignment horizontal="right"/>
      <protection locked="0"/>
    </xf>
    <xf numFmtId="37" fontId="0" fillId="4" borderId="1" xfId="0" applyNumberFormat="1" applyFill="1" applyBorder="1" applyAlignment="1" applyProtection="1">
      <alignment horizontal="right"/>
      <protection locked="0"/>
    </xf>
    <xf numFmtId="37" fontId="0" fillId="2" borderId="2" xfId="0" applyNumberFormat="1" applyFill="1" applyBorder="1" applyAlignment="1">
      <alignment horizontal="right"/>
    </xf>
    <xf numFmtId="37" fontId="0" fillId="2" borderId="1" xfId="0" applyNumberFormat="1" applyFill="1" applyBorder="1" applyAlignment="1">
      <alignment horizontal="right"/>
    </xf>
    <xf numFmtId="37" fontId="0" fillId="0" borderId="2" xfId="0" applyNumberFormat="1" applyFill="1" applyBorder="1" applyAlignment="1">
      <alignment horizontal="right" wrapText="1"/>
    </xf>
    <xf numFmtId="37" fontId="0" fillId="0" borderId="3" xfId="0" applyNumberFormat="1" applyFill="1" applyBorder="1" applyAlignment="1">
      <alignment horizontal="right" wrapText="1"/>
    </xf>
    <xf numFmtId="37" fontId="0" fillId="0" borderId="1" xfId="0" applyNumberFormat="1" applyBorder="1" applyAlignment="1">
      <alignment horizontal="right"/>
    </xf>
    <xf numFmtId="37" fontId="0" fillId="2" borderId="6" xfId="0" applyNumberFormat="1" applyFill="1" applyBorder="1" applyAlignment="1">
      <alignment horizontal="right" wrapText="1"/>
    </xf>
    <xf numFmtId="37" fontId="0" fillId="2" borderId="7" xfId="0" applyNumberFormat="1" applyFill="1" applyBorder="1" applyAlignment="1">
      <alignment horizontal="right" wrapText="1"/>
    </xf>
    <xf numFmtId="37" fontId="0" fillId="0" borderId="6" xfId="1" applyNumberFormat="1" applyFont="1" applyBorder="1" applyAlignment="1">
      <alignment horizontal="right"/>
    </xf>
    <xf numFmtId="37" fontId="0" fillId="0" borderId="4" xfId="1" applyNumberFormat="1" applyFont="1" applyBorder="1" applyAlignment="1">
      <alignment horizontal="right"/>
    </xf>
    <xf numFmtId="37" fontId="0" fillId="4" borderId="6" xfId="0" applyNumberFormat="1" applyFill="1" applyBorder="1"/>
    <xf numFmtId="37" fontId="0" fillId="4" borderId="7" xfId="0" applyNumberFormat="1" applyFill="1" applyBorder="1"/>
    <xf numFmtId="37" fontId="0" fillId="4" borderId="4" xfId="0" applyNumberFormat="1" applyFill="1" applyBorder="1"/>
    <xf numFmtId="0" fontId="0" fillId="0" borderId="4" xfId="0" applyBorder="1" applyAlignment="1">
      <alignment horizontal="left" vertical="top" wrapText="1"/>
    </xf>
    <xf numFmtId="37" fontId="0" fillId="4" borderId="3" xfId="0" applyNumberFormat="1" applyFill="1" applyBorder="1" applyAlignment="1" applyProtection="1">
      <alignment horizontal="right"/>
      <protection locked="0"/>
    </xf>
    <xf numFmtId="0" fontId="0" fillId="0" borderId="6" xfId="0" applyBorder="1" applyAlignment="1">
      <alignment horizontal="right" wrapText="1"/>
    </xf>
    <xf numFmtId="0" fontId="0" fillId="0" borderId="7" xfId="0" applyBorder="1" applyAlignment="1">
      <alignment horizontal="right" wrapText="1"/>
    </xf>
    <xf numFmtId="37" fontId="0" fillId="0" borderId="2" xfId="0" applyNumberFormat="1" applyFill="1" applyBorder="1" applyAlignment="1">
      <alignment horizontal="right"/>
    </xf>
    <xf numFmtId="37" fontId="0" fillId="0" borderId="3" xfId="0" applyNumberFormat="1" applyFill="1" applyBorder="1" applyAlignment="1">
      <alignment horizontal="right"/>
    </xf>
    <xf numFmtId="37" fontId="0" fillId="0" borderId="6" xfId="0" applyNumberFormat="1" applyFill="1" applyBorder="1" applyAlignment="1">
      <alignment horizontal="right"/>
    </xf>
    <xf numFmtId="37" fontId="0" fillId="0" borderId="4" xfId="0" applyNumberFormat="1" applyFill="1" applyBorder="1" applyAlignment="1">
      <alignment horizontal="right"/>
    </xf>
    <xf numFmtId="37" fontId="0" fillId="2" borderId="6" xfId="0" applyNumberFormat="1" applyFill="1" applyBorder="1"/>
    <xf numFmtId="37" fontId="0" fillId="2" borderId="7" xfId="0" applyNumberFormat="1" applyFill="1" applyBorder="1"/>
    <xf numFmtId="0" fontId="0" fillId="0" borderId="0" xfId="0" applyBorder="1" applyAlignment="1">
      <alignment horizontal="right" vertical="top"/>
    </xf>
    <xf numFmtId="0" fontId="0" fillId="0" borderId="4" xfId="0" applyBorder="1" applyAlignment="1">
      <alignment horizontal="left"/>
    </xf>
    <xf numFmtId="0" fontId="0" fillId="0" borderId="7" xfId="0" applyBorder="1" applyAlignment="1">
      <alignment horizontal="left"/>
    </xf>
    <xf numFmtId="37" fontId="0" fillId="0" borderId="12" xfId="0" applyNumberFormat="1" applyBorder="1" applyAlignment="1">
      <alignment horizontal="right"/>
    </xf>
    <xf numFmtId="37" fontId="0" fillId="0" borderId="11" xfId="0" applyNumberFormat="1" applyBorder="1" applyAlignment="1">
      <alignment horizontal="right"/>
    </xf>
    <xf numFmtId="37" fontId="0" fillId="0" borderId="9" xfId="0" applyNumberFormat="1" applyBorder="1" applyAlignment="1">
      <alignment horizontal="right"/>
    </xf>
    <xf numFmtId="0" fontId="2" fillId="0" borderId="2" xfId="0" applyFont="1" applyBorder="1" applyAlignment="1">
      <alignment horizontal="left" vertical="top"/>
    </xf>
    <xf numFmtId="0" fontId="2" fillId="0" borderId="1" xfId="0" applyFont="1" applyBorder="1" applyAlignment="1">
      <alignment horizontal="left" vertical="top"/>
    </xf>
    <xf numFmtId="0" fontId="2" fillId="0" borderId="3" xfId="0" applyFont="1" applyBorder="1" applyAlignment="1">
      <alignment horizontal="left" vertical="top"/>
    </xf>
    <xf numFmtId="37" fontId="0" fillId="4" borderId="2" xfId="0" applyNumberFormat="1" applyFill="1" applyBorder="1" applyAlignment="1" applyProtection="1">
      <alignment horizontal="center"/>
      <protection locked="0"/>
    </xf>
    <xf numFmtId="37" fontId="0" fillId="4" borderId="3" xfId="0" applyNumberFormat="1" applyFill="1" applyBorder="1" applyAlignment="1" applyProtection="1">
      <alignment horizontal="center"/>
      <protection locked="0"/>
    </xf>
    <xf numFmtId="37" fontId="0" fillId="4" borderId="1" xfId="0" applyNumberFormat="1" applyFill="1" applyBorder="1" applyAlignment="1" applyProtection="1">
      <alignment horizontal="center"/>
      <protection locked="0"/>
    </xf>
    <xf numFmtId="0" fontId="0" fillId="0" borderId="8" xfId="0" applyBorder="1" applyAlignment="1">
      <alignment horizontal="left"/>
    </xf>
    <xf numFmtId="0" fontId="0" fillId="0" borderId="10" xfId="0" applyBorder="1" applyAlignment="1">
      <alignment horizontal="left"/>
    </xf>
    <xf numFmtId="37" fontId="0" fillId="4" borderId="6" xfId="0" applyNumberFormat="1" applyFill="1" applyBorder="1" applyAlignment="1" applyProtection="1">
      <alignment horizontal="right"/>
      <protection locked="0"/>
    </xf>
    <xf numFmtId="37" fontId="0" fillId="4" borderId="7" xfId="0" applyNumberFormat="1" applyFill="1" applyBorder="1" applyAlignment="1" applyProtection="1">
      <alignment horizontal="right"/>
      <protection locked="0"/>
    </xf>
    <xf numFmtId="37" fontId="0" fillId="4" borderId="4" xfId="0" applyNumberFormat="1" applyFill="1" applyBorder="1" applyAlignment="1" applyProtection="1">
      <alignment horizontal="right"/>
      <protection locked="0"/>
    </xf>
    <xf numFmtId="37" fontId="0" fillId="4" borderId="12" xfId="0" applyNumberFormat="1" applyFill="1" applyBorder="1" applyAlignment="1" applyProtection="1">
      <alignment horizontal="right"/>
      <protection locked="0"/>
    </xf>
    <xf numFmtId="0" fontId="17" fillId="0" borderId="2" xfId="0" applyFont="1" applyBorder="1" applyAlignment="1">
      <alignment horizontal="center"/>
    </xf>
    <xf numFmtId="0" fontId="17" fillId="0" borderId="3" xfId="0" applyFont="1" applyBorder="1" applyAlignment="1">
      <alignment horizontal="center"/>
    </xf>
    <xf numFmtId="10" fontId="0" fillId="0" borderId="2" xfId="0" applyNumberFormat="1" applyBorder="1" applyAlignment="1">
      <alignment horizontal="right"/>
    </xf>
    <xf numFmtId="0" fontId="0" fillId="0" borderId="1" xfId="0" applyBorder="1" applyAlignment="1">
      <alignment horizontal="right"/>
    </xf>
    <xf numFmtId="39" fontId="0" fillId="0" borderId="2" xfId="0" applyNumberFormat="1" applyBorder="1" applyAlignment="1">
      <alignment horizontal="right"/>
    </xf>
    <xf numFmtId="39" fontId="0" fillId="0" borderId="1" xfId="0" applyNumberFormat="1" applyBorder="1" applyAlignment="1">
      <alignment horizontal="right"/>
    </xf>
    <xf numFmtId="0" fontId="2" fillId="5" borderId="4" xfId="0" applyFont="1" applyFill="1" applyBorder="1" applyAlignment="1">
      <alignment horizontal="left" indent="16"/>
    </xf>
    <xf numFmtId="0" fontId="6" fillId="5" borderId="13" xfId="0" applyFont="1" applyFill="1" applyBorder="1" applyAlignment="1">
      <alignment horizontal="center" wrapText="1"/>
    </xf>
    <xf numFmtId="0" fontId="6" fillId="5" borderId="0" xfId="0" applyFont="1" applyFill="1" applyBorder="1" applyAlignment="1">
      <alignment horizontal="center" wrapText="1"/>
    </xf>
    <xf numFmtId="0" fontId="4" fillId="5" borderId="13" xfId="0" applyFont="1" applyFill="1" applyBorder="1" applyAlignment="1">
      <alignment horizontal="center" wrapText="1"/>
    </xf>
    <xf numFmtId="0" fontId="4" fillId="5" borderId="0" xfId="0" applyFont="1" applyFill="1" applyBorder="1" applyAlignment="1">
      <alignment horizontal="center" wrapText="1"/>
    </xf>
    <xf numFmtId="0" fontId="2" fillId="5" borderId="6" xfId="0" applyFont="1" applyFill="1" applyBorder="1" applyAlignment="1">
      <alignment horizontal="center" wrapText="1"/>
    </xf>
    <xf numFmtId="0" fontId="2" fillId="5" borderId="4" xfId="0" applyFont="1" applyFill="1" applyBorder="1" applyAlignment="1">
      <alignment horizontal="center" wrapText="1"/>
    </xf>
    <xf numFmtId="0" fontId="0" fillId="5" borderId="6" xfId="0" applyFill="1" applyBorder="1" applyAlignment="1" applyProtection="1">
      <alignment horizontal="left" vertical="top"/>
    </xf>
    <xf numFmtId="0" fontId="0" fillId="5" borderId="7" xfId="0" applyFill="1" applyBorder="1" applyAlignment="1" applyProtection="1">
      <alignment horizontal="left" vertical="top"/>
    </xf>
    <xf numFmtId="0" fontId="0" fillId="5" borderId="13" xfId="0" applyFill="1" applyBorder="1" applyAlignment="1">
      <alignment horizontal="center" vertical="center" wrapText="1"/>
    </xf>
    <xf numFmtId="0" fontId="0" fillId="5" borderId="0" xfId="0" applyFill="1" applyBorder="1" applyAlignment="1">
      <alignment horizontal="center" vertical="center" wrapText="1"/>
    </xf>
    <xf numFmtId="0" fontId="0" fillId="0" borderId="2" xfId="0"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0" fillId="5" borderId="4" xfId="0" applyFill="1" applyBorder="1" applyAlignment="1" applyProtection="1">
      <alignment horizontal="center"/>
    </xf>
    <xf numFmtId="0" fontId="0" fillId="5" borderId="7" xfId="0" applyFill="1" applyBorder="1" applyAlignment="1" applyProtection="1">
      <alignment horizontal="center"/>
    </xf>
    <xf numFmtId="0" fontId="0" fillId="5" borderId="13" xfId="0" applyFill="1" applyBorder="1" applyAlignment="1">
      <alignment horizontal="center" wrapText="1"/>
    </xf>
    <xf numFmtId="0" fontId="0" fillId="5" borderId="0" xfId="0" applyFill="1" applyBorder="1" applyAlignment="1">
      <alignment horizontal="center" wrapText="1"/>
    </xf>
    <xf numFmtId="0" fontId="0" fillId="0" borderId="13" xfId="0" applyBorder="1" applyAlignment="1">
      <alignment horizontal="right" wrapText="1"/>
    </xf>
    <xf numFmtId="0" fontId="0" fillId="4" borderId="6"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14" fontId="0" fillId="5" borderId="6" xfId="0" applyNumberFormat="1" applyFill="1" applyBorder="1" applyAlignment="1" applyProtection="1">
      <alignment horizontal="center"/>
    </xf>
    <xf numFmtId="14" fontId="0" fillId="5" borderId="7" xfId="0" applyNumberFormat="1" applyFill="1" applyBorder="1" applyAlignment="1" applyProtection="1">
      <alignment horizontal="center"/>
    </xf>
    <xf numFmtId="0" fontId="0" fillId="0" borderId="8" xfId="0" applyBorder="1" applyAlignment="1">
      <alignment horizontal="center" vertical="top"/>
    </xf>
    <xf numFmtId="0" fontId="0" fillId="0" borderId="10" xfId="0" applyBorder="1" applyAlignment="1">
      <alignment horizontal="center" vertical="top"/>
    </xf>
    <xf numFmtId="37" fontId="0" fillId="4" borderId="6" xfId="0" applyNumberFormat="1" applyFill="1" applyBorder="1" applyAlignment="1" applyProtection="1">
      <alignment horizontal="right" wrapText="1"/>
      <protection locked="0"/>
    </xf>
    <xf numFmtId="37" fontId="0" fillId="4" borderId="4" xfId="0" applyNumberFormat="1" applyFill="1" applyBorder="1" applyAlignment="1" applyProtection="1">
      <alignment horizontal="right" wrapText="1"/>
      <protection locked="0"/>
    </xf>
    <xf numFmtId="37" fontId="0" fillId="4" borderId="7" xfId="0" applyNumberFormat="1" applyFill="1" applyBorder="1" applyAlignment="1" applyProtection="1">
      <alignment horizontal="right" wrapText="1"/>
      <protection locked="0"/>
    </xf>
    <xf numFmtId="37" fontId="0" fillId="4" borderId="2" xfId="0" applyNumberFormat="1" applyFill="1" applyBorder="1" applyAlignment="1" applyProtection="1">
      <alignment horizontal="right" wrapText="1"/>
      <protection locked="0"/>
    </xf>
    <xf numFmtId="37" fontId="0" fillId="4" borderId="1" xfId="0" applyNumberFormat="1" applyFill="1" applyBorder="1" applyAlignment="1" applyProtection="1">
      <alignment horizontal="right" wrapText="1"/>
      <protection locked="0"/>
    </xf>
    <xf numFmtId="37" fontId="0" fillId="4" borderId="3" xfId="0" applyNumberFormat="1" applyFill="1" applyBorder="1" applyAlignment="1" applyProtection="1">
      <alignment horizontal="right" wrapText="1"/>
      <protection locked="0"/>
    </xf>
    <xf numFmtId="14" fontId="0" fillId="5" borderId="6" xfId="0" applyNumberFormat="1" applyFill="1" applyBorder="1" applyAlignment="1">
      <alignment horizontal="center" wrapText="1"/>
    </xf>
    <xf numFmtId="0" fontId="0" fillId="5" borderId="4" xfId="0" applyFill="1" applyBorder="1" applyAlignment="1">
      <alignment horizontal="center" wrapText="1"/>
    </xf>
    <xf numFmtId="0" fontId="3" fillId="5" borderId="9" xfId="0" applyFont="1" applyFill="1" applyBorder="1" applyAlignment="1">
      <alignment horizontal="left" vertical="top"/>
    </xf>
    <xf numFmtId="0" fontId="3" fillId="5" borderId="10" xfId="0" applyFont="1" applyFill="1" applyBorder="1" applyAlignment="1">
      <alignment horizontal="left" vertical="top"/>
    </xf>
    <xf numFmtId="0" fontId="0" fillId="5" borderId="6" xfId="0" applyFill="1" applyBorder="1" applyAlignment="1" applyProtection="1">
      <alignment horizontal="center"/>
    </xf>
    <xf numFmtId="39" fontId="0" fillId="0" borderId="2" xfId="1" applyNumberFormat="1" applyFont="1" applyBorder="1" applyAlignment="1">
      <alignment horizontal="right"/>
    </xf>
    <xf numFmtId="39" fontId="0" fillId="0" borderId="1" xfId="1" applyNumberFormat="1" applyFont="1" applyBorder="1" applyAlignment="1">
      <alignment horizontal="right"/>
    </xf>
    <xf numFmtId="37" fontId="0" fillId="0" borderId="2" xfId="2" applyNumberFormat="1" applyFont="1" applyBorder="1" applyAlignment="1">
      <alignment horizontal="right"/>
    </xf>
    <xf numFmtId="37" fontId="0" fillId="0" borderId="1" xfId="2" applyNumberFormat="1" applyFont="1" applyBorder="1" applyAlignment="1">
      <alignment horizontal="right"/>
    </xf>
    <xf numFmtId="0" fontId="0" fillId="0" borderId="0" xfId="0" applyBorder="1" applyAlignment="1">
      <alignment horizontal="left" vertical="center" wrapText="1"/>
    </xf>
    <xf numFmtId="0" fontId="0" fillId="0" borderId="5" xfId="0" applyBorder="1" applyAlignment="1">
      <alignment horizontal="left" vertical="center" wrapText="1"/>
    </xf>
    <xf numFmtId="164" fontId="0" fillId="0" borderId="2" xfId="2" applyNumberFormat="1" applyFont="1" applyBorder="1" applyAlignment="1" applyProtection="1">
      <alignment horizontal="center"/>
    </xf>
    <xf numFmtId="164" fontId="0" fillId="0" borderId="1" xfId="2" applyNumberFormat="1" applyFont="1" applyBorder="1" applyAlignment="1" applyProtection="1">
      <alignment horizontal="center"/>
    </xf>
    <xf numFmtId="0" fontId="3" fillId="0" borderId="9" xfId="0" applyFont="1" applyBorder="1" applyAlignment="1">
      <alignment horizontal="left" wrapText="1"/>
    </xf>
    <xf numFmtId="0" fontId="3" fillId="0" borderId="8" xfId="0" applyFont="1" applyBorder="1" applyAlignment="1">
      <alignment horizontal="left" wrapText="1"/>
    </xf>
    <xf numFmtId="0" fontId="3" fillId="0" borderId="10" xfId="0" applyFont="1" applyBorder="1" applyAlignment="1">
      <alignment horizontal="left" wrapText="1"/>
    </xf>
    <xf numFmtId="0" fontId="0" fillId="4" borderId="6"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7" xfId="0" applyFill="1" applyBorder="1" applyAlignment="1" applyProtection="1">
      <alignment horizontal="left"/>
      <protection locked="0"/>
    </xf>
    <xf numFmtId="0" fontId="2" fillId="5" borderId="0" xfId="0" applyFont="1" applyFill="1" applyBorder="1" applyAlignment="1">
      <alignment horizontal="center" wrapText="1"/>
    </xf>
    <xf numFmtId="0" fontId="0" fillId="0" borderId="11" xfId="0" applyBorder="1" applyAlignment="1">
      <alignment horizontal="right" wrapText="1"/>
    </xf>
    <xf numFmtId="0" fontId="0" fillId="0" borderId="14" xfId="0" applyFont="1" applyBorder="1" applyAlignment="1">
      <alignment horizontal="right" wrapText="1"/>
    </xf>
    <xf numFmtId="164" fontId="0" fillId="4" borderId="9" xfId="2" applyNumberFormat="1" applyFont="1" applyFill="1" applyBorder="1" applyAlignment="1" applyProtection="1">
      <alignment horizontal="right"/>
      <protection locked="0"/>
    </xf>
    <xf numFmtId="164" fontId="0" fillId="4" borderId="6" xfId="2" applyNumberFormat="1" applyFont="1" applyFill="1" applyBorder="1" applyAlignment="1" applyProtection="1">
      <alignment horizontal="right"/>
      <protection locked="0"/>
    </xf>
    <xf numFmtId="0" fontId="0" fillId="0" borderId="11" xfId="0" applyBorder="1" applyAlignment="1">
      <alignment horizontal="right"/>
    </xf>
    <xf numFmtId="0" fontId="0" fillId="0" borderId="14" xfId="0" applyBorder="1" applyAlignment="1">
      <alignment horizontal="right"/>
    </xf>
    <xf numFmtId="165" fontId="0" fillId="4" borderId="12" xfId="1" applyNumberFormat="1" applyFont="1" applyFill="1" applyBorder="1" applyAlignment="1" applyProtection="1">
      <alignment horizontal="right"/>
      <protection locked="0"/>
    </xf>
    <xf numFmtId="0" fontId="0" fillId="3" borderId="10" xfId="0" applyFill="1" applyBorder="1" applyAlignment="1">
      <alignment horizontal="right"/>
    </xf>
    <xf numFmtId="0" fontId="0" fillId="3" borderId="5" xfId="0" applyFill="1" applyBorder="1" applyAlignment="1">
      <alignment horizontal="right"/>
    </xf>
    <xf numFmtId="165" fontId="0" fillId="0" borderId="12" xfId="1" applyNumberFormat="1" applyFont="1" applyBorder="1" applyAlignment="1" applyProtection="1">
      <alignment horizontal="right"/>
    </xf>
    <xf numFmtId="0" fontId="11" fillId="3" borderId="12" xfId="0" applyFont="1" applyFill="1" applyBorder="1" applyAlignment="1" applyProtection="1">
      <alignment horizontal="right"/>
      <protection locked="0"/>
    </xf>
    <xf numFmtId="37" fontId="0" fillId="0" borderId="12" xfId="1" applyNumberFormat="1" applyFont="1" applyBorder="1" applyAlignment="1" applyProtection="1">
      <alignment horizontal="right"/>
    </xf>
    <xf numFmtId="165" fontId="0" fillId="0" borderId="12" xfId="1" applyNumberFormat="1" applyFont="1" applyBorder="1" applyAlignment="1" applyProtection="1">
      <alignment horizont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64" fontId="0" fillId="5" borderId="0" xfId="2" applyNumberFormat="1" applyFont="1" applyFill="1" applyBorder="1" applyAlignment="1">
      <alignment horizontal="right"/>
    </xf>
    <xf numFmtId="10" fontId="0" fillId="5" borderId="0" xfId="3" applyNumberFormat="1" applyFont="1" applyFill="1" applyBorder="1" applyAlignment="1">
      <alignment horizontal="right"/>
    </xf>
    <xf numFmtId="164" fontId="0" fillId="5" borderId="0" xfId="2" applyNumberFormat="1" applyFont="1" applyFill="1" applyBorder="1" applyAlignment="1" applyProtection="1">
      <alignment horizontal="right"/>
      <protection locked="0"/>
    </xf>
    <xf numFmtId="9" fontId="0" fillId="5" borderId="0" xfId="3" applyFont="1" applyFill="1" applyBorder="1" applyAlignment="1">
      <alignment horizontal="right"/>
    </xf>
    <xf numFmtId="164" fontId="0" fillId="5" borderId="0" xfId="2" applyNumberFormat="1" applyFont="1" applyFill="1" applyBorder="1" applyAlignment="1">
      <alignment horizontal="center"/>
    </xf>
    <xf numFmtId="0" fontId="0" fillId="4" borderId="6"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41" fontId="0" fillId="4" borderId="12" xfId="1" applyNumberFormat="1" applyFont="1" applyFill="1" applyBorder="1" applyAlignment="1" applyProtection="1">
      <alignment horizontal="center"/>
      <protection locked="0"/>
    </xf>
    <xf numFmtId="164" fontId="0" fillId="0" borderId="2" xfId="2" applyNumberFormat="1" applyFont="1" applyBorder="1" applyAlignment="1" applyProtection="1">
      <alignment horizontal="right"/>
    </xf>
    <xf numFmtId="164" fontId="0" fillId="0" borderId="3" xfId="2" applyNumberFormat="1" applyFont="1" applyBorder="1" applyAlignment="1" applyProtection="1">
      <alignment horizontal="right"/>
    </xf>
    <xf numFmtId="0" fontId="0" fillId="0" borderId="2"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4" borderId="17" xfId="0" applyFill="1" applyBorder="1" applyAlignment="1" applyProtection="1">
      <alignment horizontal="center"/>
      <protection locked="0"/>
    </xf>
    <xf numFmtId="0" fontId="0" fillId="4" borderId="22"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3" borderId="9"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4" xfId="0" applyFill="1" applyBorder="1" applyAlignment="1">
      <alignment horizontal="center"/>
    </xf>
    <xf numFmtId="0" fontId="0" fillId="3" borderId="7" xfId="0" applyFill="1" applyBorder="1" applyAlignment="1">
      <alignment horizontal="center"/>
    </xf>
    <xf numFmtId="0" fontId="0" fillId="3" borderId="6"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4" xfId="0" applyBorder="1" applyAlignment="1">
      <alignment horizontal="left" wrapText="1"/>
    </xf>
    <xf numFmtId="0" fontId="0" fillId="0" borderId="7" xfId="0" applyBorder="1" applyAlignment="1">
      <alignment horizontal="left" wrapText="1"/>
    </xf>
    <xf numFmtId="0" fontId="0" fillId="3" borderId="11" xfId="0" applyFill="1" applyBorder="1" applyAlignment="1">
      <alignment horizontal="center"/>
    </xf>
    <xf numFmtId="0" fontId="0" fillId="3" borderId="15" xfId="0" applyFill="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64" fontId="0" fillId="0" borderId="12" xfId="2" applyNumberFormat="1" applyFont="1" applyBorder="1" applyAlignment="1" applyProtection="1">
      <alignment horizontal="center"/>
    </xf>
    <xf numFmtId="9" fontId="0" fillId="0" borderId="2" xfId="3" applyFont="1" applyFill="1" applyBorder="1" applyAlignment="1" applyProtection="1">
      <alignment horizontal="right"/>
    </xf>
    <xf numFmtId="9" fontId="0" fillId="0" borderId="1" xfId="3" applyFont="1" applyFill="1" applyBorder="1" applyAlignment="1" applyProtection="1">
      <alignment horizontal="right"/>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0" fillId="0" borderId="0" xfId="0" applyAlignment="1">
      <alignment horizontal="left" wrapText="1"/>
    </xf>
    <xf numFmtId="0" fontId="0" fillId="0" borderId="5" xfId="0" applyBorder="1" applyAlignment="1">
      <alignment horizontal="left" wrapText="1"/>
    </xf>
    <xf numFmtId="0" fontId="2" fillId="0" borderId="0" xfId="0" applyFont="1" applyAlignment="1">
      <alignment horizontal="left" wrapText="1"/>
    </xf>
    <xf numFmtId="0" fontId="2" fillId="0" borderId="5" xfId="0" applyFont="1" applyBorder="1" applyAlignment="1">
      <alignment horizontal="left" wrapText="1"/>
    </xf>
    <xf numFmtId="164" fontId="0" fillId="0" borderId="2" xfId="2" applyNumberFormat="1" applyFont="1" applyFill="1" applyBorder="1" applyAlignment="1" applyProtection="1">
      <alignment horizontal="right"/>
    </xf>
    <xf numFmtId="164" fontId="0" fillId="0" borderId="3" xfId="2" applyNumberFormat="1" applyFont="1" applyFill="1" applyBorder="1" applyAlignment="1" applyProtection="1">
      <alignment horizontal="right"/>
    </xf>
    <xf numFmtId="164" fontId="0" fillId="0" borderId="9" xfId="2" applyNumberFormat="1" applyFont="1" applyFill="1" applyBorder="1" applyAlignment="1" applyProtection="1">
      <alignment horizontal="right"/>
    </xf>
    <xf numFmtId="164" fontId="0" fillId="0" borderId="10" xfId="2" applyNumberFormat="1" applyFont="1" applyFill="1" applyBorder="1" applyAlignment="1" applyProtection="1">
      <alignment horizontal="right"/>
    </xf>
    <xf numFmtId="164" fontId="0" fillId="0" borderId="6" xfId="2" applyNumberFormat="1" applyFont="1" applyFill="1" applyBorder="1" applyAlignment="1" applyProtection="1">
      <alignment horizontal="right"/>
    </xf>
    <xf numFmtId="164" fontId="0" fillId="0" borderId="7" xfId="2" applyNumberFormat="1" applyFont="1" applyFill="1" applyBorder="1" applyAlignment="1" applyProtection="1">
      <alignment horizontal="right"/>
    </xf>
    <xf numFmtId="0" fontId="0" fillId="0" borderId="8" xfId="0" applyBorder="1" applyAlignment="1">
      <alignment horizontal="left" wrapText="1"/>
    </xf>
    <xf numFmtId="0" fontId="0" fillId="0" borderId="10" xfId="0" applyBorder="1" applyAlignment="1">
      <alignment horizontal="left" wrapText="1"/>
    </xf>
    <xf numFmtId="164" fontId="0" fillId="0" borderId="9" xfId="2" applyNumberFormat="1" applyFont="1" applyBorder="1" applyAlignment="1" applyProtection="1">
      <alignment horizontal="right"/>
    </xf>
    <xf numFmtId="164" fontId="0" fillId="0" borderId="10" xfId="2" applyNumberFormat="1" applyFont="1" applyBorder="1" applyAlignment="1" applyProtection="1">
      <alignment horizontal="right"/>
    </xf>
    <xf numFmtId="0" fontId="5" fillId="5" borderId="0" xfId="0" applyFont="1" applyFill="1" applyBorder="1" applyAlignment="1">
      <alignment horizontal="left" indent="13"/>
    </xf>
    <xf numFmtId="0" fontId="5" fillId="5" borderId="5" xfId="0" applyFont="1" applyFill="1" applyBorder="1" applyAlignment="1">
      <alignment horizontal="left" indent="13"/>
    </xf>
    <xf numFmtId="0" fontId="6" fillId="5" borderId="13" xfId="0" applyFont="1" applyFill="1" applyBorder="1" applyAlignment="1">
      <alignment horizontal="center"/>
    </xf>
    <xf numFmtId="0" fontId="6" fillId="5" borderId="0" xfId="0" applyFont="1" applyFill="1" applyBorder="1" applyAlignment="1">
      <alignment horizontal="center"/>
    </xf>
    <xf numFmtId="0" fontId="0" fillId="5" borderId="0" xfId="0" applyFill="1" applyBorder="1" applyAlignment="1">
      <alignment horizontal="left" indent="21"/>
    </xf>
    <xf numFmtId="0" fontId="0" fillId="5" borderId="0" xfId="0" applyFont="1" applyFill="1" applyBorder="1" applyAlignment="1">
      <alignment horizontal="left" indent="21"/>
    </xf>
    <xf numFmtId="0" fontId="0" fillId="5" borderId="5" xfId="0" applyFont="1" applyFill="1" applyBorder="1" applyAlignment="1">
      <alignment horizontal="left" indent="21"/>
    </xf>
    <xf numFmtId="0" fontId="2" fillId="5" borderId="13" xfId="0" applyFont="1" applyFill="1" applyBorder="1" applyAlignment="1">
      <alignment horizontal="center" wrapText="1"/>
    </xf>
    <xf numFmtId="0" fontId="3" fillId="5" borderId="9" xfId="0" applyFont="1" applyFill="1" applyBorder="1" applyAlignment="1">
      <alignment horizontal="left"/>
    </xf>
    <xf numFmtId="0" fontId="3" fillId="5" borderId="10" xfId="0" applyFont="1" applyFill="1" applyBorder="1" applyAlignment="1">
      <alignment horizontal="left"/>
    </xf>
    <xf numFmtId="0" fontId="3" fillId="5" borderId="8" xfId="0" applyFont="1" applyFill="1" applyBorder="1" applyAlignment="1">
      <alignment horizontal="left"/>
    </xf>
    <xf numFmtId="10" fontId="0" fillId="0" borderId="12" xfId="3" applyNumberFormat="1" applyFont="1" applyBorder="1" applyAlignment="1" applyProtection="1">
      <alignment horizontal="right"/>
    </xf>
    <xf numFmtId="10" fontId="0" fillId="0" borderId="2" xfId="3" applyNumberFormat="1" applyFont="1" applyBorder="1" applyAlignment="1" applyProtection="1">
      <alignment horizontal="right"/>
    </xf>
    <xf numFmtId="164" fontId="0" fillId="4" borderId="2" xfId="2" applyNumberFormat="1" applyFont="1" applyFill="1" applyBorder="1" applyAlignment="1" applyProtection="1">
      <alignment horizontal="right"/>
      <protection locked="0"/>
    </xf>
    <xf numFmtId="164" fontId="0" fillId="4" borderId="1" xfId="2" applyNumberFormat="1" applyFont="1" applyFill="1" applyBorder="1" applyAlignment="1" applyProtection="1">
      <alignment horizontal="right"/>
      <protection locked="0"/>
    </xf>
    <xf numFmtId="164" fontId="0" fillId="0" borderId="1" xfId="2" applyNumberFormat="1" applyFont="1" applyBorder="1" applyAlignment="1" applyProtection="1">
      <alignment horizontal="right"/>
    </xf>
    <xf numFmtId="0" fontId="0" fillId="0" borderId="0" xfId="0" applyBorder="1" applyAlignment="1">
      <alignment horizontal="left"/>
    </xf>
    <xf numFmtId="164" fontId="0" fillId="0" borderId="1" xfId="2" applyNumberFormat="1" applyFont="1" applyFill="1" applyBorder="1" applyAlignment="1" applyProtection="1">
      <alignment horizontal="right"/>
    </xf>
    <xf numFmtId="0" fontId="0" fillId="5" borderId="0" xfId="0" applyFill="1" applyAlignment="1">
      <alignment horizontal="center" wrapText="1"/>
    </xf>
    <xf numFmtId="164" fontId="0" fillId="4" borderId="12" xfId="2" applyNumberFormat="1" applyFont="1" applyFill="1" applyBorder="1" applyAlignment="1" applyProtection="1">
      <alignment horizontal="right"/>
      <protection locked="0"/>
    </xf>
    <xf numFmtId="0" fontId="0" fillId="5" borderId="6" xfId="0" applyFill="1" applyBorder="1" applyAlignment="1">
      <alignment horizontal="center"/>
    </xf>
    <xf numFmtId="0" fontId="0" fillId="5" borderId="4" xfId="0" applyFill="1" applyBorder="1" applyAlignment="1">
      <alignment horizontal="center"/>
    </xf>
    <xf numFmtId="0" fontId="0" fillId="5" borderId="7" xfId="0" applyFill="1" applyBorder="1" applyAlignment="1">
      <alignment horizontal="center"/>
    </xf>
    <xf numFmtId="0" fontId="0" fillId="5" borderId="4" xfId="0" applyFill="1" applyBorder="1" applyAlignment="1">
      <alignment horizontal="left"/>
    </xf>
    <xf numFmtId="0" fontId="0" fillId="5" borderId="6" xfId="0" applyFill="1" applyBorder="1" applyAlignment="1">
      <alignment horizontal="left"/>
    </xf>
    <xf numFmtId="0" fontId="0" fillId="5" borderId="7" xfId="0" applyFill="1" applyBorder="1" applyAlignment="1">
      <alignment horizontal="left"/>
    </xf>
    <xf numFmtId="14" fontId="0" fillId="5" borderId="6" xfId="0" applyNumberFormat="1" applyFill="1" applyBorder="1" applyAlignment="1">
      <alignment horizontal="center"/>
    </xf>
    <xf numFmtId="14" fontId="0" fillId="5" borderId="7" xfId="0" applyNumberFormat="1" applyFill="1" applyBorder="1" applyAlignment="1">
      <alignment horizontal="center"/>
    </xf>
    <xf numFmtId="0" fontId="3" fillId="0" borderId="18" xfId="0" applyFont="1" applyBorder="1" applyAlignment="1">
      <alignment horizontal="left" wrapText="1"/>
    </xf>
    <xf numFmtId="0" fontId="3" fillId="0" borderId="20" xfId="0" applyFont="1" applyBorder="1" applyAlignment="1">
      <alignment horizontal="left" wrapText="1"/>
    </xf>
    <xf numFmtId="0" fontId="3" fillId="0" borderId="19" xfId="0" applyFont="1" applyBorder="1" applyAlignment="1">
      <alignment horizontal="left" wrapText="1"/>
    </xf>
    <xf numFmtId="5" fontId="11" fillId="5" borderId="4" xfId="2" applyNumberFormat="1" applyFont="1" applyFill="1" applyBorder="1" applyAlignment="1">
      <alignment horizontal="center"/>
    </xf>
    <xf numFmtId="5" fontId="11" fillId="5" borderId="7" xfId="2" applyNumberFormat="1" applyFont="1" applyFill="1" applyBorder="1" applyAlignment="1">
      <alignment horizontal="center"/>
    </xf>
    <xf numFmtId="0" fontId="0" fillId="0" borderId="8" xfId="0" applyBorder="1" applyAlignment="1">
      <alignment horizontal="left" vertical="top" wrapText="1"/>
    </xf>
    <xf numFmtId="0" fontId="0" fillId="0" borderId="10" xfId="0" applyBorder="1" applyAlignment="1">
      <alignment horizontal="left" vertical="top" wrapText="1"/>
    </xf>
    <xf numFmtId="14" fontId="2" fillId="0" borderId="1" xfId="0" applyNumberFormat="1" applyFont="1" applyBorder="1" applyAlignment="1">
      <alignment horizontal="left" vertical="center" wrapText="1"/>
    </xf>
    <xf numFmtId="14" fontId="2" fillId="0" borderId="3" xfId="0" applyNumberFormat="1" applyFont="1" applyBorder="1" applyAlignment="1">
      <alignment horizontal="left" vertical="center" wrapText="1"/>
    </xf>
    <xf numFmtId="0" fontId="2" fillId="0" borderId="0" xfId="0" applyFont="1" applyAlignment="1">
      <alignment horizontal="left"/>
    </xf>
    <xf numFmtId="0" fontId="2" fillId="0" borderId="5" xfId="0" applyFont="1" applyBorder="1" applyAlignment="1">
      <alignment horizontal="left"/>
    </xf>
    <xf numFmtId="0" fontId="14" fillId="0" borderId="2"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37" fontId="0" fillId="4" borderId="11" xfId="0" applyNumberFormat="1" applyFill="1" applyBorder="1" applyAlignment="1" applyProtection="1">
      <alignment horizontal="right"/>
      <protection locked="0"/>
    </xf>
    <xf numFmtId="37" fontId="0" fillId="4" borderId="15" xfId="0" applyNumberFormat="1" applyFill="1" applyBorder="1" applyAlignment="1" applyProtection="1">
      <alignment horizontal="right"/>
      <protection locked="0"/>
    </xf>
    <xf numFmtId="37" fontId="0" fillId="4" borderId="14" xfId="0" applyNumberFormat="1" applyFill="1" applyBorder="1" applyAlignment="1" applyProtection="1">
      <alignment horizontal="right"/>
      <protection locked="0"/>
    </xf>
    <xf numFmtId="37" fontId="0" fillId="0" borderId="11" xfId="0" applyNumberFormat="1" applyBorder="1" applyAlignment="1" applyProtection="1">
      <alignment horizontal="right"/>
    </xf>
    <xf numFmtId="37" fontId="0" fillId="0" borderId="15" xfId="0" applyNumberFormat="1" applyBorder="1" applyAlignment="1" applyProtection="1">
      <alignment horizontal="right"/>
    </xf>
    <xf numFmtId="37" fontId="0" fillId="0" borderId="14" xfId="0" applyNumberFormat="1" applyBorder="1" applyAlignment="1" applyProtection="1">
      <alignment horizontal="right"/>
    </xf>
    <xf numFmtId="0" fontId="0" fillId="0" borderId="12" xfId="0" applyBorder="1" applyAlignment="1">
      <alignment horizontal="left"/>
    </xf>
    <xf numFmtId="0" fontId="2" fillId="0" borderId="0" xfId="0" applyFont="1" applyAlignment="1">
      <alignment horizontal="left" vertical="top"/>
    </xf>
    <xf numFmtId="0" fontId="2" fillId="0" borderId="5" xfId="0" applyFont="1" applyBorder="1" applyAlignment="1">
      <alignment horizontal="left" vertical="top"/>
    </xf>
    <xf numFmtId="0" fontId="11" fillId="0" borderId="4" xfId="0" applyFont="1" applyBorder="1" applyAlignment="1">
      <alignment horizontal="left" vertical="top" wrapText="1"/>
    </xf>
    <xf numFmtId="0" fontId="11" fillId="0" borderId="7" xfId="0" applyFont="1" applyBorder="1" applyAlignment="1">
      <alignment horizontal="left" vertical="top" wrapText="1"/>
    </xf>
    <xf numFmtId="0" fontId="11" fillId="0" borderId="1" xfId="0" applyFont="1" applyBorder="1" applyAlignment="1">
      <alignment horizontal="left" vertical="top"/>
    </xf>
    <xf numFmtId="0" fontId="11" fillId="0" borderId="3" xfId="0" applyFont="1" applyBorder="1" applyAlignment="1">
      <alignment horizontal="left" vertical="top"/>
    </xf>
    <xf numFmtId="0" fontId="0" fillId="0" borderId="7" xfId="0" applyBorder="1" applyAlignment="1">
      <alignment horizontal="left" vertical="top" wrapText="1"/>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4" xfId="0" applyFont="1" applyBorder="1" applyAlignment="1">
      <alignment horizontal="center" wrapText="1"/>
    </xf>
    <xf numFmtId="0" fontId="5" fillId="0" borderId="4" xfId="0" applyFont="1" applyBorder="1" applyAlignment="1">
      <alignment horizontal="center"/>
    </xf>
    <xf numFmtId="0" fontId="5" fillId="0" borderId="7" xfId="0" applyFont="1" applyBorder="1" applyAlignment="1">
      <alignment horizontal="center"/>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30" fillId="0" borderId="4" xfId="7" applyFont="1" applyBorder="1" applyAlignment="1">
      <alignment horizontal="center" vertical="top" wrapText="1"/>
    </xf>
    <xf numFmtId="0" fontId="30" fillId="0" borderId="7" xfId="7" applyFont="1" applyBorder="1" applyAlignment="1">
      <alignment horizontal="center" vertical="top" wrapText="1"/>
    </xf>
    <xf numFmtId="0" fontId="23" fillId="4" borderId="8" xfId="7" applyFont="1" applyFill="1" applyBorder="1" applyAlignment="1" applyProtection="1">
      <alignment horizontal="right" vertical="top" wrapText="1"/>
      <protection locked="0"/>
    </xf>
    <xf numFmtId="0" fontId="3" fillId="0" borderId="13" xfId="7" applyFont="1" applyBorder="1" applyAlignment="1">
      <alignment horizontal="left"/>
    </xf>
    <xf numFmtId="0" fontId="3" fillId="0" borderId="5" xfId="7" applyFont="1" applyBorder="1" applyAlignment="1">
      <alignment horizontal="left"/>
    </xf>
    <xf numFmtId="14" fontId="11" fillId="4" borderId="4" xfId="7" applyNumberFormat="1" applyFont="1" applyFill="1" applyBorder="1" applyAlignment="1" applyProtection="1">
      <alignment vertical="center" wrapText="1"/>
      <protection locked="0"/>
    </xf>
    <xf numFmtId="14" fontId="11" fillId="4" borderId="7" xfId="7" applyNumberFormat="1" applyFont="1" applyFill="1" applyBorder="1" applyAlignment="1" applyProtection="1">
      <alignment vertical="center" wrapText="1"/>
      <protection locked="0"/>
    </xf>
    <xf numFmtId="14" fontId="11" fillId="4" borderId="1" xfId="7" applyNumberFormat="1" applyFont="1" applyFill="1" applyBorder="1" applyAlignment="1" applyProtection="1">
      <alignment vertical="center" wrapText="1"/>
      <protection locked="0"/>
    </xf>
    <xf numFmtId="14" fontId="11" fillId="4" borderId="3" xfId="7" applyNumberFormat="1" applyFont="1" applyFill="1" applyBorder="1" applyAlignment="1" applyProtection="1">
      <alignment vertical="center" wrapText="1"/>
      <protection locked="0"/>
    </xf>
    <xf numFmtId="0" fontId="31" fillId="0" borderId="6" xfId="7" applyFont="1" applyBorder="1" applyAlignment="1">
      <alignment horizontal="center" vertical="top" wrapText="1"/>
    </xf>
    <xf numFmtId="0" fontId="31" fillId="0" borderId="3" xfId="7" applyFont="1" applyBorder="1" applyAlignment="1">
      <alignment horizontal="center" vertical="top" wrapText="1"/>
    </xf>
    <xf numFmtId="0" fontId="27" fillId="5" borderId="0" xfId="7" applyFont="1" applyFill="1" applyBorder="1" applyAlignment="1">
      <alignment horizontal="center" vertical="top"/>
    </xf>
    <xf numFmtId="0" fontId="11" fillId="0" borderId="1" xfId="7" applyFont="1" applyBorder="1" applyAlignment="1">
      <alignment horizontal="left" wrapText="1"/>
    </xf>
    <xf numFmtId="0" fontId="11" fillId="0" borderId="3" xfId="7" applyFont="1" applyBorder="1" applyAlignment="1">
      <alignment horizontal="left" wrapText="1"/>
    </xf>
    <xf numFmtId="0" fontId="19" fillId="5" borderId="4" xfId="7" applyFill="1" applyBorder="1" applyAlignment="1">
      <alignment horizontal="left"/>
    </xf>
    <xf numFmtId="0" fontId="19" fillId="5" borderId="6" xfId="7" applyFill="1" applyBorder="1" applyAlignment="1">
      <alignment horizontal="center"/>
    </xf>
    <xf numFmtId="0" fontId="19" fillId="5" borderId="7" xfId="7" applyFill="1" applyBorder="1" applyAlignment="1">
      <alignment horizontal="center"/>
    </xf>
    <xf numFmtId="0" fontId="19" fillId="5" borderId="4" xfId="7" applyFill="1" applyBorder="1" applyAlignment="1">
      <alignment horizontal="center"/>
    </xf>
    <xf numFmtId="0" fontId="31" fillId="5" borderId="9" xfId="7" applyFont="1" applyFill="1" applyBorder="1" applyAlignment="1">
      <alignment horizontal="center" vertical="top" wrapText="1"/>
    </xf>
    <xf numFmtId="0" fontId="31" fillId="5" borderId="8" xfId="7" applyFont="1" applyFill="1" applyBorder="1" applyAlignment="1">
      <alignment horizontal="center" vertical="top" wrapText="1"/>
    </xf>
    <xf numFmtId="0" fontId="11" fillId="4" borderId="1" xfId="7" applyFont="1" applyFill="1" applyBorder="1" applyAlignment="1" applyProtection="1">
      <alignment horizontal="right" vertical="center" wrapText="1"/>
      <protection locked="0"/>
    </xf>
    <xf numFmtId="0" fontId="31" fillId="0" borderId="12" xfId="7" applyFont="1" applyBorder="1" applyAlignment="1">
      <alignment horizontal="center" vertical="top" wrapText="1"/>
    </xf>
    <xf numFmtId="0" fontId="30" fillId="5" borderId="0" xfId="7" applyFont="1" applyFill="1" applyBorder="1" applyAlignment="1">
      <alignment horizontal="center" vertical="top"/>
    </xf>
    <xf numFmtId="0" fontId="23" fillId="4" borderId="1" xfId="7" applyFont="1" applyFill="1" applyBorder="1" applyAlignment="1" applyProtection="1">
      <alignment horizontal="right" vertical="top" wrapText="1"/>
      <protection locked="0"/>
    </xf>
    <xf numFmtId="0" fontId="11" fillId="5" borderId="1" xfId="7" applyFont="1" applyFill="1" applyBorder="1" applyAlignment="1">
      <alignment horizontal="right" vertical="center" wrapText="1"/>
    </xf>
    <xf numFmtId="0" fontId="19" fillId="5" borderId="0" xfId="7" applyFill="1" applyAlignment="1">
      <alignment horizontal="center"/>
    </xf>
    <xf numFmtId="0" fontId="3" fillId="5" borderId="8" xfId="7" applyFont="1" applyFill="1" applyBorder="1" applyAlignment="1">
      <alignment horizontal="left" vertical="top"/>
    </xf>
    <xf numFmtId="0" fontId="3" fillId="5" borderId="10" xfId="7" applyFont="1" applyFill="1" applyBorder="1" applyAlignment="1">
      <alignment horizontal="left" vertical="top"/>
    </xf>
    <xf numFmtId="0" fontId="19" fillId="5" borderId="7" xfId="7" applyFill="1" applyBorder="1" applyAlignment="1">
      <alignment horizontal="left"/>
    </xf>
    <xf numFmtId="0" fontId="19" fillId="4" borderId="4" xfId="7" applyFill="1" applyBorder="1" applyAlignment="1">
      <alignment horizontal="left"/>
    </xf>
    <xf numFmtId="0" fontId="3" fillId="5" borderId="9" xfId="7" applyFont="1" applyFill="1" applyBorder="1" applyAlignment="1"/>
    <xf numFmtId="0" fontId="3" fillId="5" borderId="8" xfId="7" applyFont="1" applyFill="1" applyBorder="1" applyAlignment="1"/>
    <xf numFmtId="0" fontId="19" fillId="5" borderId="6" xfId="7" applyFill="1" applyBorder="1" applyAlignment="1"/>
    <xf numFmtId="0" fontId="19" fillId="5" borderId="4" xfId="7" applyFill="1" applyBorder="1" applyAlignment="1"/>
    <xf numFmtId="0" fontId="30" fillId="0" borderId="0" xfId="7" applyFont="1" applyBorder="1" applyAlignment="1">
      <alignment horizontal="center" vertical="top" wrapText="1"/>
    </xf>
    <xf numFmtId="0" fontId="19" fillId="4" borderId="6" xfId="7" applyFill="1" applyBorder="1" applyAlignment="1">
      <alignment horizontal="left"/>
    </xf>
    <xf numFmtId="0" fontId="3" fillId="5" borderId="9" xfId="7" applyFont="1" applyFill="1" applyBorder="1" applyAlignment="1">
      <alignment horizontal="left"/>
    </xf>
    <xf numFmtId="0" fontId="3" fillId="5" borderId="8" xfId="7" applyFont="1" applyFill="1" applyBorder="1" applyAlignment="1">
      <alignment horizontal="left"/>
    </xf>
    <xf numFmtId="0" fontId="25" fillId="5" borderId="8" xfId="7" applyFont="1" applyFill="1" applyBorder="1" applyAlignment="1">
      <alignment horizontal="left" vertical="top"/>
    </xf>
    <xf numFmtId="0" fontId="25" fillId="5" borderId="10" xfId="7" applyFont="1" applyFill="1" applyBorder="1" applyAlignment="1">
      <alignment horizontal="left" vertical="top"/>
    </xf>
    <xf numFmtId="0" fontId="23" fillId="5" borderId="2" xfId="7" applyFont="1" applyFill="1" applyBorder="1"/>
    <xf numFmtId="0" fontId="23" fillId="5" borderId="1" xfId="7" applyFont="1" applyFill="1" applyBorder="1"/>
    <xf numFmtId="9" fontId="11" fillId="5" borderId="2" xfId="3" applyFont="1" applyFill="1" applyBorder="1" applyAlignment="1">
      <alignment horizontal="right" vertical="center" wrapText="1"/>
    </xf>
    <xf numFmtId="9" fontId="11" fillId="5" borderId="3" xfId="3" applyFont="1" applyFill="1" applyBorder="1" applyAlignment="1">
      <alignment horizontal="right" vertical="center" wrapText="1"/>
    </xf>
    <xf numFmtId="0" fontId="22" fillId="5" borderId="2" xfId="7" applyFont="1" applyFill="1" applyBorder="1" applyAlignment="1">
      <alignment horizontal="center" vertical="top" wrapText="1"/>
    </xf>
    <xf numFmtId="0" fontId="22" fillId="5" borderId="3" xfId="7" applyFont="1" applyFill="1" applyBorder="1" applyAlignment="1">
      <alignment horizontal="center" vertical="top" wrapText="1"/>
    </xf>
    <xf numFmtId="0" fontId="23" fillId="4" borderId="8" xfId="7" applyFont="1" applyFill="1" applyBorder="1" applyProtection="1">
      <protection locked="0"/>
    </xf>
    <xf numFmtId="0" fontId="23" fillId="4" borderId="10" xfId="7" applyFont="1" applyFill="1" applyBorder="1" applyProtection="1">
      <protection locked="0"/>
    </xf>
    <xf numFmtId="1" fontId="11" fillId="5" borderId="1" xfId="7" applyNumberFormat="1" applyFont="1" applyFill="1" applyBorder="1" applyAlignment="1">
      <alignment horizontal="left" vertical="center"/>
    </xf>
    <xf numFmtId="1" fontId="11" fillId="5" borderId="3" xfId="7" applyNumberFormat="1" applyFont="1" applyFill="1" applyBorder="1" applyAlignment="1">
      <alignment horizontal="left" vertical="center"/>
    </xf>
    <xf numFmtId="1" fontId="11" fillId="0" borderId="1" xfId="7" applyNumberFormat="1" applyFont="1" applyBorder="1" applyAlignment="1">
      <alignment horizontal="left" vertical="top" wrapText="1"/>
    </xf>
    <xf numFmtId="1" fontId="11" fillId="0" borderId="3" xfId="7" applyNumberFormat="1" applyFont="1" applyBorder="1" applyAlignment="1">
      <alignment horizontal="left" vertical="top" wrapText="1"/>
    </xf>
    <xf numFmtId="0" fontId="0" fillId="5" borderId="8" xfId="0" applyFill="1" applyBorder="1" applyAlignment="1">
      <alignment wrapText="1"/>
    </xf>
    <xf numFmtId="0" fontId="0" fillId="5" borderId="8" xfId="0" applyFill="1" applyBorder="1"/>
    <xf numFmtId="37" fontId="0" fillId="2" borderId="2" xfId="0" applyNumberFormat="1" applyFill="1" applyBorder="1" applyAlignment="1"/>
    <xf numFmtId="37" fontId="0" fillId="2" borderId="3" xfId="0" applyNumberFormat="1" applyFill="1" applyBorder="1" applyAlignment="1"/>
    <xf numFmtId="37" fontId="0" fillId="2" borderId="3" xfId="0" applyNumberFormat="1" applyFill="1" applyBorder="1" applyAlignment="1">
      <alignment horizontal="right"/>
    </xf>
    <xf numFmtId="0" fontId="19" fillId="4" borderId="7" xfId="7" applyFill="1" applyBorder="1" applyAlignment="1">
      <alignment horizontal="left"/>
    </xf>
    <xf numFmtId="1" fontId="11" fillId="5" borderId="1" xfId="7" applyNumberFormat="1" applyFont="1" applyFill="1" applyBorder="1" applyAlignment="1"/>
    <xf numFmtId="1" fontId="11" fillId="5" borderId="3" xfId="7" applyNumberFormat="1" applyFont="1" applyFill="1" applyBorder="1" applyAlignment="1"/>
    <xf numFmtId="0" fontId="22" fillId="5" borderId="0" xfId="7" applyFont="1" applyFill="1" applyBorder="1" applyAlignment="1">
      <alignment horizontal="center" vertical="top" wrapText="1"/>
    </xf>
    <xf numFmtId="0" fontId="22" fillId="5" borderId="4" xfId="7" applyFont="1" applyFill="1" applyBorder="1" applyAlignment="1">
      <alignment horizontal="center" vertical="top" wrapText="1"/>
    </xf>
    <xf numFmtId="0" fontId="22" fillId="5" borderId="7" xfId="7" applyFont="1" applyFill="1" applyBorder="1" applyAlignment="1">
      <alignment horizontal="center" vertical="top" wrapText="1"/>
    </xf>
  </cellXfs>
  <cellStyles count="8">
    <cellStyle name="Comma" xfId="1" builtinId="3"/>
    <cellStyle name="Comma 2" xfId="4"/>
    <cellStyle name="Currency" xfId="2" builtinId="4"/>
    <cellStyle name="Normal" xfId="0" builtinId="0"/>
    <cellStyle name="Normal 2" xfId="5"/>
    <cellStyle name="Normal 3" xfId="7"/>
    <cellStyle name="Percent" xfId="3" builtinId="5"/>
    <cellStyle name="Percent 2" xfId="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Radio"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firstButton="1"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xdr:row>
          <xdr:rowOff>104775</xdr:rowOff>
        </xdr:from>
        <xdr:to>
          <xdr:col>6</xdr:col>
          <xdr:colOff>285750</xdr:colOff>
          <xdr:row>8</xdr:row>
          <xdr:rowOff>19050</xdr:rowOff>
        </xdr:to>
        <xdr:sp macro="" textlink="">
          <xdr:nvSpPr>
            <xdr:cNvPr id="6153" name="Option Button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1120N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xdr:row>
          <xdr:rowOff>114300</xdr:rowOff>
        </xdr:from>
        <xdr:to>
          <xdr:col>7</xdr:col>
          <xdr:colOff>209550</xdr:colOff>
          <xdr:row>8</xdr:row>
          <xdr:rowOff>9525</xdr:rowOff>
        </xdr:to>
        <xdr:sp macro="" textlink="">
          <xdr:nvSpPr>
            <xdr:cNvPr id="6154" name="Option Button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1120-SN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95250</xdr:rowOff>
        </xdr:from>
        <xdr:to>
          <xdr:col>8</xdr:col>
          <xdr:colOff>361950</xdr:colOff>
          <xdr:row>8</xdr:row>
          <xdr:rowOff>19050</xdr:rowOff>
        </xdr:to>
        <xdr:sp macro="" textlink="">
          <xdr:nvSpPr>
            <xdr:cNvPr id="6155" name="Option Button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1120NF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xdr:row>
          <xdr:rowOff>95250</xdr:rowOff>
        </xdr:from>
        <xdr:to>
          <xdr:col>8</xdr:col>
          <xdr:colOff>1066800</xdr:colOff>
          <xdr:row>8</xdr:row>
          <xdr:rowOff>19050</xdr:rowOff>
        </xdr:to>
        <xdr:sp macro="" textlink="">
          <xdr:nvSpPr>
            <xdr:cNvPr id="6156" name="Option Button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1065N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952500</xdr:colOff>
          <xdr:row>6</xdr:row>
          <xdr:rowOff>104775</xdr:rowOff>
        </xdr:from>
        <xdr:to>
          <xdr:col>9</xdr:col>
          <xdr:colOff>219075</xdr:colOff>
          <xdr:row>8</xdr:row>
          <xdr:rowOff>19050</xdr:rowOff>
        </xdr:to>
        <xdr:sp macro="" textlink="">
          <xdr:nvSpPr>
            <xdr:cNvPr id="6157" name="Option Button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1041N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xdr:row>
          <xdr:rowOff>95250</xdr:rowOff>
        </xdr:from>
        <xdr:to>
          <xdr:col>9</xdr:col>
          <xdr:colOff>781050</xdr:colOff>
          <xdr:row>8</xdr:row>
          <xdr:rowOff>19050</xdr:rowOff>
        </xdr:to>
        <xdr:sp macro="" textlink="">
          <xdr:nvSpPr>
            <xdr:cNvPr id="6158" name="Option Button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1040N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28575</xdr:rowOff>
        </xdr:from>
        <xdr:to>
          <xdr:col>11</xdr:col>
          <xdr:colOff>457200</xdr:colOff>
          <xdr:row>8</xdr:row>
          <xdr:rowOff>95250</xdr:rowOff>
        </xdr:to>
        <xdr:sp macro="" textlink="">
          <xdr:nvSpPr>
            <xdr:cNvPr id="6162" name="Object 18" descr="Form Instructions, Page 2" hidden="1">
              <a:extLst>
                <a:ext uri="{63B3BB69-23CF-44E3-9099-C40C66FF867C}">
                  <a14:compatExt spid="_x0000_s61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1</xdr:col>
      <xdr:colOff>45720</xdr:colOff>
      <xdr:row>0</xdr:row>
      <xdr:rowOff>144780</xdr:rowOff>
    </xdr:from>
    <xdr:ext cx="1066892" cy="487722"/>
    <xdr:pic>
      <xdr:nvPicPr>
        <xdr:cNvPr id="20" name="Picture 19"/>
        <xdr:cNvPicPr>
          <a:picLocks noChangeAspect="1"/>
        </xdr:cNvPicPr>
      </xdr:nvPicPr>
      <xdr:blipFill>
        <a:blip xmlns:r="http://schemas.openxmlformats.org/officeDocument/2006/relationships" r:embed="rId1"/>
        <a:stretch>
          <a:fillRect/>
        </a:stretch>
      </xdr:blipFill>
      <xdr:spPr>
        <a:xfrm>
          <a:off x="655320" y="144780"/>
          <a:ext cx="1066892" cy="487722"/>
        </a:xfrm>
        <a:prstGeom prst="rect">
          <a:avLst/>
        </a:prstGeom>
      </xdr:spPr>
    </xdr:pic>
    <xdr:clientData/>
  </xdr:oneCellAnchor>
  <xdr:oneCellAnchor>
    <xdr:from>
      <xdr:col>12</xdr:col>
      <xdr:colOff>0</xdr:colOff>
      <xdr:row>0</xdr:row>
      <xdr:rowOff>0</xdr:rowOff>
    </xdr:from>
    <xdr:ext cx="2600325" cy="781240"/>
    <xdr:sp macro="" textlink="">
      <xdr:nvSpPr>
        <xdr:cNvPr id="18" name="TextBox 17"/>
        <xdr:cNvSpPr txBox="1"/>
      </xdr:nvSpPr>
      <xdr:spPr>
        <a:xfrm>
          <a:off x="8458200"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mc:AlternateContent xmlns:mc="http://schemas.openxmlformats.org/markup-compatibility/2006">
    <mc:Choice xmlns:a14="http://schemas.microsoft.com/office/drawing/2010/main" Requires="a14">
      <xdr:twoCellAnchor>
        <xdr:from>
          <xdr:col>9</xdr:col>
          <xdr:colOff>76200</xdr:colOff>
          <xdr:row>13</xdr:row>
          <xdr:rowOff>76200</xdr:rowOff>
        </xdr:from>
        <xdr:to>
          <xdr:col>9</xdr:col>
          <xdr:colOff>800100</xdr:colOff>
          <xdr:row>13</xdr:row>
          <xdr:rowOff>297180</xdr:rowOff>
        </xdr:to>
        <xdr:grpSp>
          <xdr:nvGrpSpPr>
            <xdr:cNvPr id="19" name="Group 18"/>
            <xdr:cNvGrpSpPr/>
          </xdr:nvGrpSpPr>
          <xdr:grpSpPr>
            <a:xfrm>
              <a:off x="6324600" y="2238375"/>
              <a:ext cx="723900" cy="220980"/>
              <a:chOff x="6507480" y="2301240"/>
              <a:chExt cx="723900" cy="220980"/>
            </a:xfrm>
          </xdr:grpSpPr>
          <xdr:sp macro="" textlink="">
            <xdr:nvSpPr>
              <xdr:cNvPr id="6173" name="Check Box 29" hidden="1">
                <a:extLst>
                  <a:ext uri="{63B3BB69-23CF-44E3-9099-C40C66FF867C}">
                    <a14:compatExt spid="_x0000_s6173"/>
                  </a:ext>
                </a:extLst>
              </xdr:cNvPr>
              <xdr:cNvSpPr/>
            </xdr:nvSpPr>
            <xdr:spPr bwMode="auto">
              <a:xfrm>
                <a:off x="6507480" y="2301240"/>
                <a:ext cx="2438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6174" name="Check Box 30" hidden="1">
                <a:extLst>
                  <a:ext uri="{63B3BB69-23CF-44E3-9099-C40C66FF867C}">
                    <a14:compatExt spid="_x0000_s6174"/>
                  </a:ext>
                </a:extLst>
              </xdr:cNvPr>
              <xdr:cNvSpPr/>
            </xdr:nvSpPr>
            <xdr:spPr bwMode="auto">
              <a:xfrm>
                <a:off x="6957060" y="2301240"/>
                <a:ext cx="2743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76200</xdr:rowOff>
        </xdr:from>
        <xdr:to>
          <xdr:col>9</xdr:col>
          <xdr:colOff>800100</xdr:colOff>
          <xdr:row>17</xdr:row>
          <xdr:rowOff>297180</xdr:rowOff>
        </xdr:to>
        <xdr:grpSp>
          <xdr:nvGrpSpPr>
            <xdr:cNvPr id="22" name="Group 21"/>
            <xdr:cNvGrpSpPr/>
          </xdr:nvGrpSpPr>
          <xdr:grpSpPr>
            <a:xfrm>
              <a:off x="6324600" y="3181350"/>
              <a:ext cx="723900" cy="220980"/>
              <a:chOff x="6507480" y="2301240"/>
              <a:chExt cx="723900" cy="220980"/>
            </a:xfrm>
          </xdr:grpSpPr>
          <xdr:sp macro="" textlink="">
            <xdr:nvSpPr>
              <xdr:cNvPr id="6175" name="Check Box 31" hidden="1">
                <a:extLst>
                  <a:ext uri="{63B3BB69-23CF-44E3-9099-C40C66FF867C}">
                    <a14:compatExt spid="_x0000_s6175"/>
                  </a:ext>
                </a:extLst>
              </xdr:cNvPr>
              <xdr:cNvSpPr/>
            </xdr:nvSpPr>
            <xdr:spPr bwMode="auto">
              <a:xfrm>
                <a:off x="6507480" y="2301240"/>
                <a:ext cx="2438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6176" name="Check Box 32" hidden="1">
                <a:extLst>
                  <a:ext uri="{63B3BB69-23CF-44E3-9099-C40C66FF867C}">
                    <a14:compatExt spid="_x0000_s6176"/>
                  </a:ext>
                </a:extLst>
              </xdr:cNvPr>
              <xdr:cNvSpPr/>
            </xdr:nvSpPr>
            <xdr:spPr bwMode="auto">
              <a:xfrm>
                <a:off x="6957060" y="2301240"/>
                <a:ext cx="2743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xdr:row>
          <xdr:rowOff>76200</xdr:rowOff>
        </xdr:from>
        <xdr:to>
          <xdr:col>9</xdr:col>
          <xdr:colOff>800100</xdr:colOff>
          <xdr:row>20</xdr:row>
          <xdr:rowOff>297180</xdr:rowOff>
        </xdr:to>
        <xdr:grpSp>
          <xdr:nvGrpSpPr>
            <xdr:cNvPr id="25" name="Group 24"/>
            <xdr:cNvGrpSpPr/>
          </xdr:nvGrpSpPr>
          <xdr:grpSpPr>
            <a:xfrm>
              <a:off x="6324600" y="3838575"/>
              <a:ext cx="723900" cy="220980"/>
              <a:chOff x="6507480" y="2301240"/>
              <a:chExt cx="723900" cy="220980"/>
            </a:xfrm>
          </xdr:grpSpPr>
          <xdr:sp macro="" textlink="">
            <xdr:nvSpPr>
              <xdr:cNvPr id="6177" name="Check Box 33" hidden="1">
                <a:extLst>
                  <a:ext uri="{63B3BB69-23CF-44E3-9099-C40C66FF867C}">
                    <a14:compatExt spid="_x0000_s6177"/>
                  </a:ext>
                </a:extLst>
              </xdr:cNvPr>
              <xdr:cNvSpPr/>
            </xdr:nvSpPr>
            <xdr:spPr bwMode="auto">
              <a:xfrm>
                <a:off x="6507480" y="2301240"/>
                <a:ext cx="2438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6178" name="Check Box 34" hidden="1">
                <a:extLst>
                  <a:ext uri="{63B3BB69-23CF-44E3-9099-C40C66FF867C}">
                    <a14:compatExt spid="_x0000_s6178"/>
                  </a:ext>
                </a:extLst>
              </xdr:cNvPr>
              <xdr:cNvSpPr/>
            </xdr:nvSpPr>
            <xdr:spPr bwMode="auto">
              <a:xfrm>
                <a:off x="6957060" y="2301240"/>
                <a:ext cx="2743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21</xdr:row>
          <xdr:rowOff>76200</xdr:rowOff>
        </xdr:from>
        <xdr:to>
          <xdr:col>9</xdr:col>
          <xdr:colOff>800100</xdr:colOff>
          <xdr:row>21</xdr:row>
          <xdr:rowOff>297180</xdr:rowOff>
        </xdr:to>
        <xdr:grpSp>
          <xdr:nvGrpSpPr>
            <xdr:cNvPr id="28" name="Group 27"/>
            <xdr:cNvGrpSpPr/>
          </xdr:nvGrpSpPr>
          <xdr:grpSpPr>
            <a:xfrm>
              <a:off x="6324600" y="4191000"/>
              <a:ext cx="723900" cy="220980"/>
              <a:chOff x="6507480" y="2301240"/>
              <a:chExt cx="723900" cy="220980"/>
            </a:xfrm>
          </xdr:grpSpPr>
          <xdr:sp macro="" textlink="">
            <xdr:nvSpPr>
              <xdr:cNvPr id="6179" name="Check Box 35" hidden="1">
                <a:extLst>
                  <a:ext uri="{63B3BB69-23CF-44E3-9099-C40C66FF867C}">
                    <a14:compatExt spid="_x0000_s6179"/>
                  </a:ext>
                </a:extLst>
              </xdr:cNvPr>
              <xdr:cNvSpPr/>
            </xdr:nvSpPr>
            <xdr:spPr bwMode="auto">
              <a:xfrm>
                <a:off x="6507480" y="2301240"/>
                <a:ext cx="24384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6180" name="Check Box 36" hidden="1">
                <a:extLst>
                  <a:ext uri="{63B3BB69-23CF-44E3-9099-C40C66FF867C}">
                    <a14:compatExt spid="_x0000_s6180"/>
                  </a:ext>
                </a:extLst>
              </xdr:cNvPr>
              <xdr:cNvSpPr/>
            </xdr:nvSpPr>
            <xdr:spPr bwMode="auto">
              <a:xfrm>
                <a:off x="6957060" y="2301240"/>
                <a:ext cx="2743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106680</xdr:rowOff>
    </xdr:from>
    <xdr:to>
      <xdr:col>2</xdr:col>
      <xdr:colOff>792572</xdr:colOff>
      <xdr:row>2</xdr:row>
      <xdr:rowOff>167640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06680"/>
          <a:ext cx="1066892" cy="441960"/>
        </a:xfrm>
        <a:prstGeom prst="rect">
          <a:avLst/>
        </a:prstGeom>
      </xdr:spPr>
    </xdr:pic>
    <xdr:clientData/>
  </xdr:twoCellAnchor>
  <xdr:oneCellAnchor>
    <xdr:from>
      <xdr:col>11</xdr:col>
      <xdr:colOff>180975</xdr:colOff>
      <xdr:row>0</xdr:row>
      <xdr:rowOff>0</xdr:rowOff>
    </xdr:from>
    <xdr:ext cx="2600325" cy="781240"/>
    <xdr:sp macro="" textlink="">
      <xdr:nvSpPr>
        <xdr:cNvPr id="3" name="TextBox 2"/>
        <xdr:cNvSpPr txBox="1"/>
      </xdr:nvSpPr>
      <xdr:spPr>
        <a:xfrm>
          <a:off x="7800975"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133350</xdr:colOff>
          <xdr:row>2</xdr:row>
          <xdr:rowOff>47625</xdr:rowOff>
        </xdr:from>
        <xdr:to>
          <xdr:col>15</xdr:col>
          <xdr:colOff>590550</xdr:colOff>
          <xdr:row>5</xdr:row>
          <xdr:rowOff>209550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45720</xdr:colOff>
      <xdr:row>0</xdr:row>
      <xdr:rowOff>152400</xdr:rowOff>
    </xdr:from>
    <xdr:to>
      <xdr:col>2</xdr:col>
      <xdr:colOff>876300</xdr:colOff>
      <xdr:row>2</xdr:row>
      <xdr:rowOff>67999</xdr:rowOff>
    </xdr:to>
    <xdr:pic>
      <xdr:nvPicPr>
        <xdr:cNvPr id="3" name="Picture 2"/>
        <xdr:cNvPicPr>
          <a:picLocks noChangeAspect="1"/>
        </xdr:cNvPicPr>
      </xdr:nvPicPr>
      <xdr:blipFill>
        <a:blip xmlns:r="http://schemas.openxmlformats.org/officeDocument/2006/relationships" r:embed="rId1"/>
        <a:stretch>
          <a:fillRect/>
        </a:stretch>
      </xdr:blipFill>
      <xdr:spPr>
        <a:xfrm>
          <a:off x="91440" y="152400"/>
          <a:ext cx="1028700" cy="426139"/>
        </a:xfrm>
        <a:prstGeom prst="rect">
          <a:avLst/>
        </a:prstGeom>
      </xdr:spPr>
    </xdr:pic>
    <xdr:clientData/>
  </xdr:twoCellAnchor>
  <xdr:oneCellAnchor>
    <xdr:from>
      <xdr:col>28</xdr:col>
      <xdr:colOff>0</xdr:colOff>
      <xdr:row>0</xdr:row>
      <xdr:rowOff>0</xdr:rowOff>
    </xdr:from>
    <xdr:ext cx="2600325" cy="781240"/>
    <xdr:sp macro="" textlink="">
      <xdr:nvSpPr>
        <xdr:cNvPr id="4" name="TextBox 3"/>
        <xdr:cNvSpPr txBox="1"/>
      </xdr:nvSpPr>
      <xdr:spPr>
        <a:xfrm>
          <a:off x="14478000"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18</xdr:col>
      <xdr:colOff>0</xdr:colOff>
      <xdr:row>0</xdr:row>
      <xdr:rowOff>0</xdr:rowOff>
    </xdr:from>
    <xdr:ext cx="2600325" cy="781240"/>
    <xdr:sp macro="" textlink="">
      <xdr:nvSpPr>
        <xdr:cNvPr id="2" name="TextBox 1"/>
        <xdr:cNvSpPr txBox="1"/>
      </xdr:nvSpPr>
      <xdr:spPr>
        <a:xfrm>
          <a:off x="5362575"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3</xdr:row>
          <xdr:rowOff>19050</xdr:rowOff>
        </xdr:from>
        <xdr:to>
          <xdr:col>11</xdr:col>
          <xdr:colOff>476250</xdr:colOff>
          <xdr:row>4</xdr:row>
          <xdr:rowOff>161925</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30480</xdr:colOff>
      <xdr:row>0</xdr:row>
      <xdr:rowOff>137160</xdr:rowOff>
    </xdr:from>
    <xdr:to>
      <xdr:col>2</xdr:col>
      <xdr:colOff>891632</xdr:colOff>
      <xdr:row>0</xdr:row>
      <xdr:rowOff>624882</xdr:rowOff>
    </xdr:to>
    <xdr:pic>
      <xdr:nvPicPr>
        <xdr:cNvPr id="3" name="Picture 2"/>
        <xdr:cNvPicPr>
          <a:picLocks noChangeAspect="1"/>
        </xdr:cNvPicPr>
      </xdr:nvPicPr>
      <xdr:blipFill>
        <a:blip xmlns:r="http://schemas.openxmlformats.org/officeDocument/2006/relationships" r:embed="rId1"/>
        <a:stretch>
          <a:fillRect/>
        </a:stretch>
      </xdr:blipFill>
      <xdr:spPr>
        <a:xfrm>
          <a:off x="91440" y="137160"/>
          <a:ext cx="1066892" cy="487722"/>
        </a:xfrm>
        <a:prstGeom prst="rect">
          <a:avLst/>
        </a:prstGeom>
      </xdr:spPr>
    </xdr:pic>
    <xdr:clientData/>
  </xdr:twoCellAnchor>
  <xdr:oneCellAnchor>
    <xdr:from>
      <xdr:col>12</xdr:col>
      <xdr:colOff>0</xdr:colOff>
      <xdr:row>0</xdr:row>
      <xdr:rowOff>0</xdr:rowOff>
    </xdr:from>
    <xdr:ext cx="2600325" cy="781240"/>
    <xdr:sp macro="" textlink="">
      <xdr:nvSpPr>
        <xdr:cNvPr id="4" name="TextBox 3"/>
        <xdr:cNvSpPr txBox="1"/>
      </xdr:nvSpPr>
      <xdr:spPr>
        <a:xfrm>
          <a:off x="8572500"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60960</xdr:rowOff>
    </xdr:from>
    <xdr:ext cx="1066892" cy="487722"/>
    <xdr:pic>
      <xdr:nvPicPr>
        <xdr:cNvPr id="2" name="Picture 1"/>
        <xdr:cNvPicPr>
          <a:picLocks noChangeAspect="1"/>
        </xdr:cNvPicPr>
      </xdr:nvPicPr>
      <xdr:blipFill>
        <a:blip xmlns:r="http://schemas.openxmlformats.org/officeDocument/2006/relationships" r:embed="rId1"/>
        <a:stretch>
          <a:fillRect/>
        </a:stretch>
      </xdr:blipFill>
      <xdr:spPr>
        <a:xfrm>
          <a:off x="609600" y="60960"/>
          <a:ext cx="1066892" cy="487722"/>
        </a:xfrm>
        <a:prstGeom prst="rect">
          <a:avLst/>
        </a:prstGeom>
      </xdr:spPr>
    </xdr:pic>
    <xdr:clientData/>
  </xdr:oneCellAnchor>
  <xdr:oneCellAnchor>
    <xdr:from>
      <xdr:col>10</xdr:col>
      <xdr:colOff>0</xdr:colOff>
      <xdr:row>0</xdr:row>
      <xdr:rowOff>0</xdr:rowOff>
    </xdr:from>
    <xdr:ext cx="2600325" cy="781240"/>
    <xdr:sp macro="" textlink="">
      <xdr:nvSpPr>
        <xdr:cNvPr id="3" name="TextBox 2"/>
        <xdr:cNvSpPr txBox="1"/>
      </xdr:nvSpPr>
      <xdr:spPr>
        <a:xfrm>
          <a:off x="6848475"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0</xdr:row>
      <xdr:rowOff>60960</xdr:rowOff>
    </xdr:from>
    <xdr:ext cx="1066892" cy="487722"/>
    <xdr:pic>
      <xdr:nvPicPr>
        <xdr:cNvPr id="2" name="Picture 1"/>
        <xdr:cNvPicPr>
          <a:picLocks noChangeAspect="1"/>
        </xdr:cNvPicPr>
      </xdr:nvPicPr>
      <xdr:blipFill>
        <a:blip xmlns:r="http://schemas.openxmlformats.org/officeDocument/2006/relationships" r:embed="rId1"/>
        <a:stretch>
          <a:fillRect/>
        </a:stretch>
      </xdr:blipFill>
      <xdr:spPr>
        <a:xfrm>
          <a:off x="167640" y="60960"/>
          <a:ext cx="1066892" cy="48772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0</xdr:colOff>
          <xdr:row>4</xdr:row>
          <xdr:rowOff>19050</xdr:rowOff>
        </xdr:from>
        <xdr:to>
          <xdr:col>3</xdr:col>
          <xdr:colOff>57150</xdr:colOff>
          <xdr:row>5</xdr:row>
          <xdr:rowOff>19050</xdr:rowOff>
        </xdr:to>
        <xdr:sp macro="" textlink="">
          <xdr:nvSpPr>
            <xdr:cNvPr id="11265" name="Option Button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Distribution by Applicant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xdr:row>
          <xdr:rowOff>19050</xdr:rowOff>
        </xdr:from>
        <xdr:to>
          <xdr:col>5</xdr:col>
          <xdr:colOff>771525</xdr:colOff>
          <xdr:row>5</xdr:row>
          <xdr:rowOff>19050</xdr:rowOff>
        </xdr:to>
        <xdr:sp macro="" textlink="">
          <xdr:nvSpPr>
            <xdr:cNvPr id="11266" name="Option Button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Redistribution of Tax Credits Received from: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1085850</xdr:rowOff>
        </xdr:from>
        <xdr:to>
          <xdr:col>7</xdr:col>
          <xdr:colOff>438150</xdr:colOff>
          <xdr:row>7</xdr:row>
          <xdr:rowOff>209550</xdr:rowOff>
        </xdr:to>
        <xdr:sp macro="" textlink="">
          <xdr:nvSpPr>
            <xdr:cNvPr id="11267" name="Option Button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xdr:row>
          <xdr:rowOff>1085850</xdr:rowOff>
        </xdr:from>
        <xdr:to>
          <xdr:col>8</xdr:col>
          <xdr:colOff>19050</xdr:colOff>
          <xdr:row>7</xdr:row>
          <xdr:rowOff>209550</xdr:rowOff>
        </xdr:to>
        <xdr:sp macro="" textlink="">
          <xdr:nvSpPr>
            <xdr:cNvPr id="11268" name="Option Button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1085850</xdr:rowOff>
        </xdr:from>
        <xdr:to>
          <xdr:col>7</xdr:col>
          <xdr:colOff>438150</xdr:colOff>
          <xdr:row>8</xdr:row>
          <xdr:rowOff>209550</xdr:rowOff>
        </xdr:to>
        <xdr:sp macro="" textlink="">
          <xdr:nvSpPr>
            <xdr:cNvPr id="11269" name="Option Button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7</xdr:row>
          <xdr:rowOff>1085850</xdr:rowOff>
        </xdr:from>
        <xdr:to>
          <xdr:col>8</xdr:col>
          <xdr:colOff>19050</xdr:colOff>
          <xdr:row>8</xdr:row>
          <xdr:rowOff>209550</xdr:rowOff>
        </xdr:to>
        <xdr:sp macro="" textlink="">
          <xdr:nvSpPr>
            <xdr:cNvPr id="11270" name="Option Button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1085850</xdr:rowOff>
        </xdr:from>
        <xdr:to>
          <xdr:col>7</xdr:col>
          <xdr:colOff>438150</xdr:colOff>
          <xdr:row>9</xdr:row>
          <xdr:rowOff>209550</xdr:rowOff>
        </xdr:to>
        <xdr:sp macro="" textlink="">
          <xdr:nvSpPr>
            <xdr:cNvPr id="11271" name="Option Button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8</xdr:row>
          <xdr:rowOff>1085850</xdr:rowOff>
        </xdr:from>
        <xdr:to>
          <xdr:col>8</xdr:col>
          <xdr:colOff>19050</xdr:colOff>
          <xdr:row>9</xdr:row>
          <xdr:rowOff>209550</xdr:rowOff>
        </xdr:to>
        <xdr:sp macro="" textlink="">
          <xdr:nvSpPr>
            <xdr:cNvPr id="11272" name="Option Button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1085850</xdr:rowOff>
        </xdr:from>
        <xdr:to>
          <xdr:col>7</xdr:col>
          <xdr:colOff>438150</xdr:colOff>
          <xdr:row>10</xdr:row>
          <xdr:rowOff>209550</xdr:rowOff>
        </xdr:to>
        <xdr:sp macro="" textlink="">
          <xdr:nvSpPr>
            <xdr:cNvPr id="11273" name="Option Button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9</xdr:row>
          <xdr:rowOff>1085850</xdr:rowOff>
        </xdr:from>
        <xdr:to>
          <xdr:col>8</xdr:col>
          <xdr:colOff>19050</xdr:colOff>
          <xdr:row>10</xdr:row>
          <xdr:rowOff>209550</xdr:rowOff>
        </xdr:to>
        <xdr:sp macro="" textlink="">
          <xdr:nvSpPr>
            <xdr:cNvPr id="11274" name="Option Button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1085850</xdr:rowOff>
        </xdr:from>
        <xdr:to>
          <xdr:col>7</xdr:col>
          <xdr:colOff>438150</xdr:colOff>
          <xdr:row>11</xdr:row>
          <xdr:rowOff>209550</xdr:rowOff>
        </xdr:to>
        <xdr:sp macro="" textlink="">
          <xdr:nvSpPr>
            <xdr:cNvPr id="11275" name="Option Button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10</xdr:row>
          <xdr:rowOff>1085850</xdr:rowOff>
        </xdr:from>
        <xdr:to>
          <xdr:col>8</xdr:col>
          <xdr:colOff>19050</xdr:colOff>
          <xdr:row>11</xdr:row>
          <xdr:rowOff>209550</xdr:rowOff>
        </xdr:to>
        <xdr:sp macro="" textlink="">
          <xdr:nvSpPr>
            <xdr:cNvPr id="11276" name="Option Button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1085850</xdr:rowOff>
        </xdr:from>
        <xdr:to>
          <xdr:col>7</xdr:col>
          <xdr:colOff>438150</xdr:colOff>
          <xdr:row>12</xdr:row>
          <xdr:rowOff>209550</xdr:rowOff>
        </xdr:to>
        <xdr:sp macro="" textlink="">
          <xdr:nvSpPr>
            <xdr:cNvPr id="11277" name="Option Button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11</xdr:row>
          <xdr:rowOff>1085850</xdr:rowOff>
        </xdr:from>
        <xdr:to>
          <xdr:col>8</xdr:col>
          <xdr:colOff>19050</xdr:colOff>
          <xdr:row>12</xdr:row>
          <xdr:rowOff>209550</xdr:rowOff>
        </xdr:to>
        <xdr:sp macro="" textlink="">
          <xdr:nvSpPr>
            <xdr:cNvPr id="11278" name="Option Button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1085850</xdr:rowOff>
        </xdr:from>
        <xdr:to>
          <xdr:col>7</xdr:col>
          <xdr:colOff>438150</xdr:colOff>
          <xdr:row>13</xdr:row>
          <xdr:rowOff>209550</xdr:rowOff>
        </xdr:to>
        <xdr:sp macro="" textlink="">
          <xdr:nvSpPr>
            <xdr:cNvPr id="11279" name="Option Button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12</xdr:row>
          <xdr:rowOff>1085850</xdr:rowOff>
        </xdr:from>
        <xdr:to>
          <xdr:col>8</xdr:col>
          <xdr:colOff>19050</xdr:colOff>
          <xdr:row>13</xdr:row>
          <xdr:rowOff>209550</xdr:rowOff>
        </xdr:to>
        <xdr:sp macro="" textlink="">
          <xdr:nvSpPr>
            <xdr:cNvPr id="11280" name="Option Button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1085850</xdr:rowOff>
        </xdr:from>
        <xdr:to>
          <xdr:col>7</xdr:col>
          <xdr:colOff>438150</xdr:colOff>
          <xdr:row>14</xdr:row>
          <xdr:rowOff>209550</xdr:rowOff>
        </xdr:to>
        <xdr:sp macro="" textlink="">
          <xdr:nvSpPr>
            <xdr:cNvPr id="11281" name="Option Button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13</xdr:row>
          <xdr:rowOff>1085850</xdr:rowOff>
        </xdr:from>
        <xdr:to>
          <xdr:col>8</xdr:col>
          <xdr:colOff>19050</xdr:colOff>
          <xdr:row>14</xdr:row>
          <xdr:rowOff>209550</xdr:rowOff>
        </xdr:to>
        <xdr:sp macro="" textlink="">
          <xdr:nvSpPr>
            <xdr:cNvPr id="11282" name="Option Button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1085850</xdr:rowOff>
        </xdr:from>
        <xdr:to>
          <xdr:col>7</xdr:col>
          <xdr:colOff>438150</xdr:colOff>
          <xdr:row>15</xdr:row>
          <xdr:rowOff>209550</xdr:rowOff>
        </xdr:to>
        <xdr:sp macro="" textlink="">
          <xdr:nvSpPr>
            <xdr:cNvPr id="11283" name="Option Button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14</xdr:row>
          <xdr:rowOff>1085850</xdr:rowOff>
        </xdr:from>
        <xdr:to>
          <xdr:col>8</xdr:col>
          <xdr:colOff>19050</xdr:colOff>
          <xdr:row>15</xdr:row>
          <xdr:rowOff>209550</xdr:rowOff>
        </xdr:to>
        <xdr:sp macro="" textlink="">
          <xdr:nvSpPr>
            <xdr:cNvPr id="11284" name="Option Button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1085850</xdr:rowOff>
        </xdr:from>
        <xdr:to>
          <xdr:col>7</xdr:col>
          <xdr:colOff>438150</xdr:colOff>
          <xdr:row>16</xdr:row>
          <xdr:rowOff>209550</xdr:rowOff>
        </xdr:to>
        <xdr:sp macro="" textlink="">
          <xdr:nvSpPr>
            <xdr:cNvPr id="11285" name="Option Button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15</xdr:row>
          <xdr:rowOff>1085850</xdr:rowOff>
        </xdr:from>
        <xdr:to>
          <xdr:col>8</xdr:col>
          <xdr:colOff>19050</xdr:colOff>
          <xdr:row>16</xdr:row>
          <xdr:rowOff>209550</xdr:rowOff>
        </xdr:to>
        <xdr:sp macro="" textlink="">
          <xdr:nvSpPr>
            <xdr:cNvPr id="11286" name="Option Button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1085850</xdr:rowOff>
        </xdr:from>
        <xdr:to>
          <xdr:col>7</xdr:col>
          <xdr:colOff>438150</xdr:colOff>
          <xdr:row>17</xdr:row>
          <xdr:rowOff>209550</xdr:rowOff>
        </xdr:to>
        <xdr:sp macro="" textlink="">
          <xdr:nvSpPr>
            <xdr:cNvPr id="11287" name="Option Button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16</xdr:row>
          <xdr:rowOff>1085850</xdr:rowOff>
        </xdr:from>
        <xdr:to>
          <xdr:col>8</xdr:col>
          <xdr:colOff>19050</xdr:colOff>
          <xdr:row>17</xdr:row>
          <xdr:rowOff>209550</xdr:rowOff>
        </xdr:to>
        <xdr:sp macro="" textlink="">
          <xdr:nvSpPr>
            <xdr:cNvPr id="11288" name="Option Button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1085850</xdr:rowOff>
        </xdr:from>
        <xdr:to>
          <xdr:col>7</xdr:col>
          <xdr:colOff>438150</xdr:colOff>
          <xdr:row>18</xdr:row>
          <xdr:rowOff>209550</xdr:rowOff>
        </xdr:to>
        <xdr:sp macro="" textlink="">
          <xdr:nvSpPr>
            <xdr:cNvPr id="11289" name="Option Button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17</xdr:row>
          <xdr:rowOff>1085850</xdr:rowOff>
        </xdr:from>
        <xdr:to>
          <xdr:col>8</xdr:col>
          <xdr:colOff>19050</xdr:colOff>
          <xdr:row>18</xdr:row>
          <xdr:rowOff>209550</xdr:rowOff>
        </xdr:to>
        <xdr:sp macro="" textlink="">
          <xdr:nvSpPr>
            <xdr:cNvPr id="11290" name="Option Button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1085850</xdr:rowOff>
        </xdr:from>
        <xdr:to>
          <xdr:col>7</xdr:col>
          <xdr:colOff>438150</xdr:colOff>
          <xdr:row>19</xdr:row>
          <xdr:rowOff>209550</xdr:rowOff>
        </xdr:to>
        <xdr:sp macro="" textlink="">
          <xdr:nvSpPr>
            <xdr:cNvPr id="11291" name="Option Button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18</xdr:row>
          <xdr:rowOff>1085850</xdr:rowOff>
        </xdr:from>
        <xdr:to>
          <xdr:col>8</xdr:col>
          <xdr:colOff>19050</xdr:colOff>
          <xdr:row>19</xdr:row>
          <xdr:rowOff>209550</xdr:rowOff>
        </xdr:to>
        <xdr:sp macro="" textlink="">
          <xdr:nvSpPr>
            <xdr:cNvPr id="11292" name="Option Button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1085850</xdr:rowOff>
        </xdr:from>
        <xdr:to>
          <xdr:col>7</xdr:col>
          <xdr:colOff>438150</xdr:colOff>
          <xdr:row>20</xdr:row>
          <xdr:rowOff>209550</xdr:rowOff>
        </xdr:to>
        <xdr:sp macro="" textlink="">
          <xdr:nvSpPr>
            <xdr:cNvPr id="11293" name="Option Button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19</xdr:row>
          <xdr:rowOff>1085850</xdr:rowOff>
        </xdr:from>
        <xdr:to>
          <xdr:col>8</xdr:col>
          <xdr:colOff>19050</xdr:colOff>
          <xdr:row>20</xdr:row>
          <xdr:rowOff>209550</xdr:rowOff>
        </xdr:to>
        <xdr:sp macro="" textlink="">
          <xdr:nvSpPr>
            <xdr:cNvPr id="11294" name="Option Button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1085850</xdr:rowOff>
        </xdr:from>
        <xdr:to>
          <xdr:col>7</xdr:col>
          <xdr:colOff>438150</xdr:colOff>
          <xdr:row>21</xdr:row>
          <xdr:rowOff>209550</xdr:rowOff>
        </xdr:to>
        <xdr:sp macro="" textlink="">
          <xdr:nvSpPr>
            <xdr:cNvPr id="11295" name="Option Button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20</xdr:row>
          <xdr:rowOff>1085850</xdr:rowOff>
        </xdr:from>
        <xdr:to>
          <xdr:col>8</xdr:col>
          <xdr:colOff>19050</xdr:colOff>
          <xdr:row>21</xdr:row>
          <xdr:rowOff>209550</xdr:rowOff>
        </xdr:to>
        <xdr:sp macro="" textlink="">
          <xdr:nvSpPr>
            <xdr:cNvPr id="11296" name="Option Button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1085850</xdr:rowOff>
        </xdr:from>
        <xdr:to>
          <xdr:col>7</xdr:col>
          <xdr:colOff>438150</xdr:colOff>
          <xdr:row>22</xdr:row>
          <xdr:rowOff>209550</xdr:rowOff>
        </xdr:to>
        <xdr:sp macro="" textlink="">
          <xdr:nvSpPr>
            <xdr:cNvPr id="11297" name="Option Button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1085850</xdr:rowOff>
        </xdr:from>
        <xdr:to>
          <xdr:col>8</xdr:col>
          <xdr:colOff>19050</xdr:colOff>
          <xdr:row>22</xdr:row>
          <xdr:rowOff>209550</xdr:rowOff>
        </xdr:to>
        <xdr:sp macro="" textlink="">
          <xdr:nvSpPr>
            <xdr:cNvPr id="11298" name="Option Button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1085850</xdr:rowOff>
        </xdr:from>
        <xdr:to>
          <xdr:col>7</xdr:col>
          <xdr:colOff>438150</xdr:colOff>
          <xdr:row>23</xdr:row>
          <xdr:rowOff>209550</xdr:rowOff>
        </xdr:to>
        <xdr:sp macro="" textlink="">
          <xdr:nvSpPr>
            <xdr:cNvPr id="11299" name="Option Button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22</xdr:row>
          <xdr:rowOff>1085850</xdr:rowOff>
        </xdr:from>
        <xdr:to>
          <xdr:col>8</xdr:col>
          <xdr:colOff>19050</xdr:colOff>
          <xdr:row>23</xdr:row>
          <xdr:rowOff>209550</xdr:rowOff>
        </xdr:to>
        <xdr:sp macro="" textlink="">
          <xdr:nvSpPr>
            <xdr:cNvPr id="11300" name="Option Button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1085850</xdr:rowOff>
        </xdr:from>
        <xdr:to>
          <xdr:col>7</xdr:col>
          <xdr:colOff>438150</xdr:colOff>
          <xdr:row>24</xdr:row>
          <xdr:rowOff>209550</xdr:rowOff>
        </xdr:to>
        <xdr:sp macro="" textlink="">
          <xdr:nvSpPr>
            <xdr:cNvPr id="11301" name="Option Button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23</xdr:row>
          <xdr:rowOff>1085850</xdr:rowOff>
        </xdr:from>
        <xdr:to>
          <xdr:col>8</xdr:col>
          <xdr:colOff>19050</xdr:colOff>
          <xdr:row>24</xdr:row>
          <xdr:rowOff>209550</xdr:rowOff>
        </xdr:to>
        <xdr:sp macro="" textlink="">
          <xdr:nvSpPr>
            <xdr:cNvPr id="11302" name="Option Button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6</xdr:row>
          <xdr:rowOff>1085850</xdr:rowOff>
        </xdr:from>
        <xdr:to>
          <xdr:col>8</xdr:col>
          <xdr:colOff>552450</xdr:colOff>
          <xdr:row>7</xdr:row>
          <xdr:rowOff>209550</xdr:rowOff>
        </xdr:to>
        <xdr:sp macro="" textlink="">
          <xdr:nvSpPr>
            <xdr:cNvPr id="11303" name="Option Button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6</xdr:row>
          <xdr:rowOff>1076325</xdr:rowOff>
        </xdr:from>
        <xdr:to>
          <xdr:col>8</xdr:col>
          <xdr:colOff>933450</xdr:colOff>
          <xdr:row>7</xdr:row>
          <xdr:rowOff>209550</xdr:rowOff>
        </xdr:to>
        <xdr:sp macro="" textlink="">
          <xdr:nvSpPr>
            <xdr:cNvPr id="11304" name="Option Button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7</xdr:row>
          <xdr:rowOff>1085850</xdr:rowOff>
        </xdr:from>
        <xdr:to>
          <xdr:col>8</xdr:col>
          <xdr:colOff>19050</xdr:colOff>
          <xdr:row>8</xdr:row>
          <xdr:rowOff>209550</xdr:rowOff>
        </xdr:to>
        <xdr:sp macro="" textlink="">
          <xdr:nvSpPr>
            <xdr:cNvPr id="11390" name="Option Button 126" hidden="1">
              <a:extLst>
                <a:ext uri="{63B3BB69-23CF-44E3-9099-C40C66FF867C}">
                  <a14:compatExt spid="_x0000_s1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xdr:row>
          <xdr:rowOff>1085850</xdr:rowOff>
        </xdr:from>
        <xdr:to>
          <xdr:col>8</xdr:col>
          <xdr:colOff>552450</xdr:colOff>
          <xdr:row>8</xdr:row>
          <xdr:rowOff>209550</xdr:rowOff>
        </xdr:to>
        <xdr:sp macro="" textlink="">
          <xdr:nvSpPr>
            <xdr:cNvPr id="11391" name="Option Button 127" hidden="1">
              <a:extLst>
                <a:ext uri="{63B3BB69-23CF-44E3-9099-C40C66FF867C}">
                  <a14:compatExt spid="_x0000_s1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7</xdr:row>
          <xdr:rowOff>1076325</xdr:rowOff>
        </xdr:from>
        <xdr:to>
          <xdr:col>8</xdr:col>
          <xdr:colOff>933450</xdr:colOff>
          <xdr:row>8</xdr:row>
          <xdr:rowOff>209550</xdr:rowOff>
        </xdr:to>
        <xdr:sp macro="" textlink="">
          <xdr:nvSpPr>
            <xdr:cNvPr id="11392" name="Option Button 128" hidden="1">
              <a:extLst>
                <a:ext uri="{63B3BB69-23CF-44E3-9099-C40C66FF867C}">
                  <a14:compatExt spid="_x0000_s1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8</xdr:row>
          <xdr:rowOff>1085850</xdr:rowOff>
        </xdr:from>
        <xdr:to>
          <xdr:col>8</xdr:col>
          <xdr:colOff>19050</xdr:colOff>
          <xdr:row>9</xdr:row>
          <xdr:rowOff>209550</xdr:rowOff>
        </xdr:to>
        <xdr:sp macro="" textlink="">
          <xdr:nvSpPr>
            <xdr:cNvPr id="11393" name="Option Button 129" hidden="1">
              <a:extLst>
                <a:ext uri="{63B3BB69-23CF-44E3-9099-C40C66FF867C}">
                  <a14:compatExt spid="_x0000_s1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8</xdr:row>
          <xdr:rowOff>1085850</xdr:rowOff>
        </xdr:from>
        <xdr:to>
          <xdr:col>8</xdr:col>
          <xdr:colOff>552450</xdr:colOff>
          <xdr:row>9</xdr:row>
          <xdr:rowOff>209550</xdr:rowOff>
        </xdr:to>
        <xdr:sp macro="" textlink="">
          <xdr:nvSpPr>
            <xdr:cNvPr id="11394" name="Option Button 130" hidden="1">
              <a:extLst>
                <a:ext uri="{63B3BB69-23CF-44E3-9099-C40C66FF867C}">
                  <a14:compatExt spid="_x0000_s1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8</xdr:row>
          <xdr:rowOff>1076325</xdr:rowOff>
        </xdr:from>
        <xdr:to>
          <xdr:col>8</xdr:col>
          <xdr:colOff>933450</xdr:colOff>
          <xdr:row>9</xdr:row>
          <xdr:rowOff>209550</xdr:rowOff>
        </xdr:to>
        <xdr:sp macro="" textlink="">
          <xdr:nvSpPr>
            <xdr:cNvPr id="11395" name="Option Button 131" hidden="1">
              <a:extLst>
                <a:ext uri="{63B3BB69-23CF-44E3-9099-C40C66FF867C}">
                  <a14:compatExt spid="_x0000_s1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9</xdr:row>
          <xdr:rowOff>1085850</xdr:rowOff>
        </xdr:from>
        <xdr:to>
          <xdr:col>8</xdr:col>
          <xdr:colOff>19050</xdr:colOff>
          <xdr:row>10</xdr:row>
          <xdr:rowOff>209550</xdr:rowOff>
        </xdr:to>
        <xdr:sp macro="" textlink="">
          <xdr:nvSpPr>
            <xdr:cNvPr id="11396" name="Option Button 132" hidden="1">
              <a:extLst>
                <a:ext uri="{63B3BB69-23CF-44E3-9099-C40C66FF867C}">
                  <a14:compatExt spid="_x0000_s1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9</xdr:row>
          <xdr:rowOff>1085850</xdr:rowOff>
        </xdr:from>
        <xdr:to>
          <xdr:col>8</xdr:col>
          <xdr:colOff>552450</xdr:colOff>
          <xdr:row>10</xdr:row>
          <xdr:rowOff>209550</xdr:rowOff>
        </xdr:to>
        <xdr:sp macro="" textlink="">
          <xdr:nvSpPr>
            <xdr:cNvPr id="11397" name="Option Button 133" hidden="1">
              <a:extLst>
                <a:ext uri="{63B3BB69-23CF-44E3-9099-C40C66FF867C}">
                  <a14:compatExt spid="_x0000_s1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9</xdr:row>
          <xdr:rowOff>1076325</xdr:rowOff>
        </xdr:from>
        <xdr:to>
          <xdr:col>8</xdr:col>
          <xdr:colOff>933450</xdr:colOff>
          <xdr:row>10</xdr:row>
          <xdr:rowOff>209550</xdr:rowOff>
        </xdr:to>
        <xdr:sp macro="" textlink="">
          <xdr:nvSpPr>
            <xdr:cNvPr id="11398" name="Option Button 134" hidden="1">
              <a:extLst>
                <a:ext uri="{63B3BB69-23CF-44E3-9099-C40C66FF867C}">
                  <a14:compatExt spid="_x0000_s1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10</xdr:row>
          <xdr:rowOff>1085850</xdr:rowOff>
        </xdr:from>
        <xdr:to>
          <xdr:col>8</xdr:col>
          <xdr:colOff>19050</xdr:colOff>
          <xdr:row>11</xdr:row>
          <xdr:rowOff>209550</xdr:rowOff>
        </xdr:to>
        <xdr:sp macro="" textlink="">
          <xdr:nvSpPr>
            <xdr:cNvPr id="11399" name="Option Button 135" hidden="1">
              <a:extLst>
                <a:ext uri="{63B3BB69-23CF-44E3-9099-C40C66FF867C}">
                  <a14:compatExt spid="_x0000_s1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10</xdr:row>
          <xdr:rowOff>1085850</xdr:rowOff>
        </xdr:from>
        <xdr:to>
          <xdr:col>8</xdr:col>
          <xdr:colOff>552450</xdr:colOff>
          <xdr:row>11</xdr:row>
          <xdr:rowOff>209550</xdr:rowOff>
        </xdr:to>
        <xdr:sp macro="" textlink="">
          <xdr:nvSpPr>
            <xdr:cNvPr id="11400" name="Option Button 136" hidden="1">
              <a:extLst>
                <a:ext uri="{63B3BB69-23CF-44E3-9099-C40C66FF867C}">
                  <a14:compatExt spid="_x0000_s1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10</xdr:row>
          <xdr:rowOff>1076325</xdr:rowOff>
        </xdr:from>
        <xdr:to>
          <xdr:col>8</xdr:col>
          <xdr:colOff>933450</xdr:colOff>
          <xdr:row>11</xdr:row>
          <xdr:rowOff>209550</xdr:rowOff>
        </xdr:to>
        <xdr:sp macro="" textlink="">
          <xdr:nvSpPr>
            <xdr:cNvPr id="11401" name="Option Button 137" hidden="1">
              <a:extLst>
                <a:ext uri="{63B3BB69-23CF-44E3-9099-C40C66FF867C}">
                  <a14:compatExt spid="_x0000_s1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11</xdr:row>
          <xdr:rowOff>1085850</xdr:rowOff>
        </xdr:from>
        <xdr:to>
          <xdr:col>8</xdr:col>
          <xdr:colOff>19050</xdr:colOff>
          <xdr:row>12</xdr:row>
          <xdr:rowOff>209550</xdr:rowOff>
        </xdr:to>
        <xdr:sp macro="" textlink="">
          <xdr:nvSpPr>
            <xdr:cNvPr id="11402" name="Option Button 138" hidden="1">
              <a:extLst>
                <a:ext uri="{63B3BB69-23CF-44E3-9099-C40C66FF867C}">
                  <a14:compatExt spid="_x0000_s1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11</xdr:row>
          <xdr:rowOff>1085850</xdr:rowOff>
        </xdr:from>
        <xdr:to>
          <xdr:col>8</xdr:col>
          <xdr:colOff>552450</xdr:colOff>
          <xdr:row>12</xdr:row>
          <xdr:rowOff>209550</xdr:rowOff>
        </xdr:to>
        <xdr:sp macro="" textlink="">
          <xdr:nvSpPr>
            <xdr:cNvPr id="11403" name="Option Button 139" hidden="1">
              <a:extLst>
                <a:ext uri="{63B3BB69-23CF-44E3-9099-C40C66FF867C}">
                  <a14:compatExt spid="_x0000_s1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11</xdr:row>
          <xdr:rowOff>1076325</xdr:rowOff>
        </xdr:from>
        <xdr:to>
          <xdr:col>8</xdr:col>
          <xdr:colOff>933450</xdr:colOff>
          <xdr:row>12</xdr:row>
          <xdr:rowOff>209550</xdr:rowOff>
        </xdr:to>
        <xdr:sp macro="" textlink="">
          <xdr:nvSpPr>
            <xdr:cNvPr id="11404" name="Option Button 140" hidden="1">
              <a:extLst>
                <a:ext uri="{63B3BB69-23CF-44E3-9099-C40C66FF867C}">
                  <a14:compatExt spid="_x0000_s1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12</xdr:row>
          <xdr:rowOff>1085850</xdr:rowOff>
        </xdr:from>
        <xdr:to>
          <xdr:col>8</xdr:col>
          <xdr:colOff>19050</xdr:colOff>
          <xdr:row>13</xdr:row>
          <xdr:rowOff>209550</xdr:rowOff>
        </xdr:to>
        <xdr:sp macro="" textlink="">
          <xdr:nvSpPr>
            <xdr:cNvPr id="11405" name="Option Button 141" hidden="1">
              <a:extLst>
                <a:ext uri="{63B3BB69-23CF-44E3-9099-C40C66FF867C}">
                  <a14:compatExt spid="_x0000_s1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12</xdr:row>
          <xdr:rowOff>1085850</xdr:rowOff>
        </xdr:from>
        <xdr:to>
          <xdr:col>8</xdr:col>
          <xdr:colOff>552450</xdr:colOff>
          <xdr:row>13</xdr:row>
          <xdr:rowOff>209550</xdr:rowOff>
        </xdr:to>
        <xdr:sp macro="" textlink="">
          <xdr:nvSpPr>
            <xdr:cNvPr id="11406" name="Option Button 142" hidden="1">
              <a:extLst>
                <a:ext uri="{63B3BB69-23CF-44E3-9099-C40C66FF867C}">
                  <a14:compatExt spid="_x0000_s1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12</xdr:row>
          <xdr:rowOff>1076325</xdr:rowOff>
        </xdr:from>
        <xdr:to>
          <xdr:col>8</xdr:col>
          <xdr:colOff>933450</xdr:colOff>
          <xdr:row>13</xdr:row>
          <xdr:rowOff>209550</xdr:rowOff>
        </xdr:to>
        <xdr:sp macro="" textlink="">
          <xdr:nvSpPr>
            <xdr:cNvPr id="11407" name="Option Button 143" hidden="1">
              <a:extLst>
                <a:ext uri="{63B3BB69-23CF-44E3-9099-C40C66FF867C}">
                  <a14:compatExt spid="_x0000_s1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13</xdr:row>
          <xdr:rowOff>1085850</xdr:rowOff>
        </xdr:from>
        <xdr:to>
          <xdr:col>8</xdr:col>
          <xdr:colOff>19050</xdr:colOff>
          <xdr:row>14</xdr:row>
          <xdr:rowOff>209550</xdr:rowOff>
        </xdr:to>
        <xdr:sp macro="" textlink="">
          <xdr:nvSpPr>
            <xdr:cNvPr id="11408" name="Option Button 144" hidden="1">
              <a:extLst>
                <a:ext uri="{63B3BB69-23CF-44E3-9099-C40C66FF867C}">
                  <a14:compatExt spid="_x0000_s1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13</xdr:row>
          <xdr:rowOff>1085850</xdr:rowOff>
        </xdr:from>
        <xdr:to>
          <xdr:col>8</xdr:col>
          <xdr:colOff>552450</xdr:colOff>
          <xdr:row>14</xdr:row>
          <xdr:rowOff>209550</xdr:rowOff>
        </xdr:to>
        <xdr:sp macro="" textlink="">
          <xdr:nvSpPr>
            <xdr:cNvPr id="11409" name="Option Button 145" hidden="1">
              <a:extLst>
                <a:ext uri="{63B3BB69-23CF-44E3-9099-C40C66FF867C}">
                  <a14:compatExt spid="_x0000_s1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13</xdr:row>
          <xdr:rowOff>1076325</xdr:rowOff>
        </xdr:from>
        <xdr:to>
          <xdr:col>8</xdr:col>
          <xdr:colOff>933450</xdr:colOff>
          <xdr:row>14</xdr:row>
          <xdr:rowOff>209550</xdr:rowOff>
        </xdr:to>
        <xdr:sp macro="" textlink="">
          <xdr:nvSpPr>
            <xdr:cNvPr id="11410" name="Option Button 146" hidden="1">
              <a:extLst>
                <a:ext uri="{63B3BB69-23CF-44E3-9099-C40C66FF867C}">
                  <a14:compatExt spid="_x0000_s1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14</xdr:row>
          <xdr:rowOff>1085850</xdr:rowOff>
        </xdr:from>
        <xdr:to>
          <xdr:col>8</xdr:col>
          <xdr:colOff>19050</xdr:colOff>
          <xdr:row>15</xdr:row>
          <xdr:rowOff>209550</xdr:rowOff>
        </xdr:to>
        <xdr:sp macro="" textlink="">
          <xdr:nvSpPr>
            <xdr:cNvPr id="11411" name="Option Button 147" hidden="1">
              <a:extLst>
                <a:ext uri="{63B3BB69-23CF-44E3-9099-C40C66FF867C}">
                  <a14:compatExt spid="_x0000_s1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xdr:row>
          <xdr:rowOff>1085850</xdr:rowOff>
        </xdr:from>
        <xdr:to>
          <xdr:col>8</xdr:col>
          <xdr:colOff>552450</xdr:colOff>
          <xdr:row>15</xdr:row>
          <xdr:rowOff>209550</xdr:rowOff>
        </xdr:to>
        <xdr:sp macro="" textlink="">
          <xdr:nvSpPr>
            <xdr:cNvPr id="11412" name="Option Button 148" hidden="1">
              <a:extLst>
                <a:ext uri="{63B3BB69-23CF-44E3-9099-C40C66FF867C}">
                  <a14:compatExt spid="_x0000_s1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14</xdr:row>
          <xdr:rowOff>1076325</xdr:rowOff>
        </xdr:from>
        <xdr:to>
          <xdr:col>8</xdr:col>
          <xdr:colOff>933450</xdr:colOff>
          <xdr:row>15</xdr:row>
          <xdr:rowOff>209550</xdr:rowOff>
        </xdr:to>
        <xdr:sp macro="" textlink="">
          <xdr:nvSpPr>
            <xdr:cNvPr id="11413" name="Option Button 149" hidden="1">
              <a:extLst>
                <a:ext uri="{63B3BB69-23CF-44E3-9099-C40C66FF867C}">
                  <a14:compatExt spid="_x0000_s1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15</xdr:row>
          <xdr:rowOff>1085850</xdr:rowOff>
        </xdr:from>
        <xdr:to>
          <xdr:col>8</xdr:col>
          <xdr:colOff>19050</xdr:colOff>
          <xdr:row>16</xdr:row>
          <xdr:rowOff>209550</xdr:rowOff>
        </xdr:to>
        <xdr:sp macro="" textlink="">
          <xdr:nvSpPr>
            <xdr:cNvPr id="11414" name="Option Button 150" hidden="1">
              <a:extLst>
                <a:ext uri="{63B3BB69-23CF-44E3-9099-C40C66FF867C}">
                  <a14:compatExt spid="_x0000_s1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1085850</xdr:rowOff>
        </xdr:from>
        <xdr:to>
          <xdr:col>8</xdr:col>
          <xdr:colOff>552450</xdr:colOff>
          <xdr:row>16</xdr:row>
          <xdr:rowOff>209550</xdr:rowOff>
        </xdr:to>
        <xdr:sp macro="" textlink="">
          <xdr:nvSpPr>
            <xdr:cNvPr id="11415" name="Option Button 151" hidden="1">
              <a:extLst>
                <a:ext uri="{63B3BB69-23CF-44E3-9099-C40C66FF867C}">
                  <a14:compatExt spid="_x0000_s1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15</xdr:row>
          <xdr:rowOff>1076325</xdr:rowOff>
        </xdr:from>
        <xdr:to>
          <xdr:col>8</xdr:col>
          <xdr:colOff>933450</xdr:colOff>
          <xdr:row>16</xdr:row>
          <xdr:rowOff>209550</xdr:rowOff>
        </xdr:to>
        <xdr:sp macro="" textlink="">
          <xdr:nvSpPr>
            <xdr:cNvPr id="11416" name="Option Button 152" hidden="1">
              <a:extLst>
                <a:ext uri="{63B3BB69-23CF-44E3-9099-C40C66FF867C}">
                  <a14:compatExt spid="_x0000_s1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16</xdr:row>
          <xdr:rowOff>1085850</xdr:rowOff>
        </xdr:from>
        <xdr:to>
          <xdr:col>8</xdr:col>
          <xdr:colOff>19050</xdr:colOff>
          <xdr:row>17</xdr:row>
          <xdr:rowOff>209550</xdr:rowOff>
        </xdr:to>
        <xdr:sp macro="" textlink="">
          <xdr:nvSpPr>
            <xdr:cNvPr id="11417" name="Option Button 153" hidden="1">
              <a:extLst>
                <a:ext uri="{63B3BB69-23CF-44E3-9099-C40C66FF867C}">
                  <a14:compatExt spid="_x0000_s1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16</xdr:row>
          <xdr:rowOff>1085850</xdr:rowOff>
        </xdr:from>
        <xdr:to>
          <xdr:col>8</xdr:col>
          <xdr:colOff>552450</xdr:colOff>
          <xdr:row>17</xdr:row>
          <xdr:rowOff>209550</xdr:rowOff>
        </xdr:to>
        <xdr:sp macro="" textlink="">
          <xdr:nvSpPr>
            <xdr:cNvPr id="11418" name="Option Button 154" hidden="1">
              <a:extLst>
                <a:ext uri="{63B3BB69-23CF-44E3-9099-C40C66FF867C}">
                  <a14:compatExt spid="_x0000_s1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16</xdr:row>
          <xdr:rowOff>1076325</xdr:rowOff>
        </xdr:from>
        <xdr:to>
          <xdr:col>8</xdr:col>
          <xdr:colOff>933450</xdr:colOff>
          <xdr:row>17</xdr:row>
          <xdr:rowOff>209550</xdr:rowOff>
        </xdr:to>
        <xdr:sp macro="" textlink="">
          <xdr:nvSpPr>
            <xdr:cNvPr id="11419" name="Option Button 155" hidden="1">
              <a:extLst>
                <a:ext uri="{63B3BB69-23CF-44E3-9099-C40C66FF867C}">
                  <a14:compatExt spid="_x0000_s1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17</xdr:row>
          <xdr:rowOff>1085850</xdr:rowOff>
        </xdr:from>
        <xdr:to>
          <xdr:col>8</xdr:col>
          <xdr:colOff>19050</xdr:colOff>
          <xdr:row>18</xdr:row>
          <xdr:rowOff>209550</xdr:rowOff>
        </xdr:to>
        <xdr:sp macro="" textlink="">
          <xdr:nvSpPr>
            <xdr:cNvPr id="11420" name="Option Button 156" hidden="1">
              <a:extLst>
                <a:ext uri="{63B3BB69-23CF-44E3-9099-C40C66FF867C}">
                  <a14:compatExt spid="_x0000_s1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17</xdr:row>
          <xdr:rowOff>1085850</xdr:rowOff>
        </xdr:from>
        <xdr:to>
          <xdr:col>8</xdr:col>
          <xdr:colOff>552450</xdr:colOff>
          <xdr:row>18</xdr:row>
          <xdr:rowOff>209550</xdr:rowOff>
        </xdr:to>
        <xdr:sp macro="" textlink="">
          <xdr:nvSpPr>
            <xdr:cNvPr id="11421" name="Option Button 157" hidden="1">
              <a:extLst>
                <a:ext uri="{63B3BB69-23CF-44E3-9099-C40C66FF867C}">
                  <a14:compatExt spid="_x0000_s1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17</xdr:row>
          <xdr:rowOff>1076325</xdr:rowOff>
        </xdr:from>
        <xdr:to>
          <xdr:col>8</xdr:col>
          <xdr:colOff>933450</xdr:colOff>
          <xdr:row>18</xdr:row>
          <xdr:rowOff>209550</xdr:rowOff>
        </xdr:to>
        <xdr:sp macro="" textlink="">
          <xdr:nvSpPr>
            <xdr:cNvPr id="11422" name="Option Button 158" hidden="1">
              <a:extLst>
                <a:ext uri="{63B3BB69-23CF-44E3-9099-C40C66FF867C}">
                  <a14:compatExt spid="_x0000_s1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18</xdr:row>
          <xdr:rowOff>1085850</xdr:rowOff>
        </xdr:from>
        <xdr:to>
          <xdr:col>8</xdr:col>
          <xdr:colOff>19050</xdr:colOff>
          <xdr:row>19</xdr:row>
          <xdr:rowOff>209550</xdr:rowOff>
        </xdr:to>
        <xdr:sp macro="" textlink="">
          <xdr:nvSpPr>
            <xdr:cNvPr id="11423" name="Option Button 159" hidden="1">
              <a:extLst>
                <a:ext uri="{63B3BB69-23CF-44E3-9099-C40C66FF867C}">
                  <a14:compatExt spid="_x0000_s1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18</xdr:row>
          <xdr:rowOff>1085850</xdr:rowOff>
        </xdr:from>
        <xdr:to>
          <xdr:col>8</xdr:col>
          <xdr:colOff>552450</xdr:colOff>
          <xdr:row>19</xdr:row>
          <xdr:rowOff>209550</xdr:rowOff>
        </xdr:to>
        <xdr:sp macro="" textlink="">
          <xdr:nvSpPr>
            <xdr:cNvPr id="11424" name="Option Button 160" hidden="1">
              <a:extLst>
                <a:ext uri="{63B3BB69-23CF-44E3-9099-C40C66FF867C}">
                  <a14:compatExt spid="_x0000_s1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18</xdr:row>
          <xdr:rowOff>1076325</xdr:rowOff>
        </xdr:from>
        <xdr:to>
          <xdr:col>8</xdr:col>
          <xdr:colOff>933450</xdr:colOff>
          <xdr:row>19</xdr:row>
          <xdr:rowOff>209550</xdr:rowOff>
        </xdr:to>
        <xdr:sp macro="" textlink="">
          <xdr:nvSpPr>
            <xdr:cNvPr id="11425" name="Option Button 161" hidden="1">
              <a:extLst>
                <a:ext uri="{63B3BB69-23CF-44E3-9099-C40C66FF867C}">
                  <a14:compatExt spid="_x0000_s1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19</xdr:row>
          <xdr:rowOff>1085850</xdr:rowOff>
        </xdr:from>
        <xdr:to>
          <xdr:col>8</xdr:col>
          <xdr:colOff>19050</xdr:colOff>
          <xdr:row>20</xdr:row>
          <xdr:rowOff>209550</xdr:rowOff>
        </xdr:to>
        <xdr:sp macro="" textlink="">
          <xdr:nvSpPr>
            <xdr:cNvPr id="11426" name="Option Button 162" hidden="1">
              <a:extLst>
                <a:ext uri="{63B3BB69-23CF-44E3-9099-C40C66FF867C}">
                  <a14:compatExt spid="_x0000_s1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1085850</xdr:rowOff>
        </xdr:from>
        <xdr:to>
          <xdr:col>8</xdr:col>
          <xdr:colOff>552450</xdr:colOff>
          <xdr:row>20</xdr:row>
          <xdr:rowOff>209550</xdr:rowOff>
        </xdr:to>
        <xdr:sp macro="" textlink="">
          <xdr:nvSpPr>
            <xdr:cNvPr id="11427" name="Option Button 163" hidden="1">
              <a:extLst>
                <a:ext uri="{63B3BB69-23CF-44E3-9099-C40C66FF867C}">
                  <a14:compatExt spid="_x0000_s1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19</xdr:row>
          <xdr:rowOff>1076325</xdr:rowOff>
        </xdr:from>
        <xdr:to>
          <xdr:col>8</xdr:col>
          <xdr:colOff>933450</xdr:colOff>
          <xdr:row>20</xdr:row>
          <xdr:rowOff>209550</xdr:rowOff>
        </xdr:to>
        <xdr:sp macro="" textlink="">
          <xdr:nvSpPr>
            <xdr:cNvPr id="11428" name="Option Button 164" hidden="1">
              <a:extLst>
                <a:ext uri="{63B3BB69-23CF-44E3-9099-C40C66FF867C}">
                  <a14:compatExt spid="_x0000_s1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20</xdr:row>
          <xdr:rowOff>1085850</xdr:rowOff>
        </xdr:from>
        <xdr:to>
          <xdr:col>8</xdr:col>
          <xdr:colOff>19050</xdr:colOff>
          <xdr:row>21</xdr:row>
          <xdr:rowOff>209550</xdr:rowOff>
        </xdr:to>
        <xdr:sp macro="" textlink="">
          <xdr:nvSpPr>
            <xdr:cNvPr id="11429" name="Option Button 165" hidden="1">
              <a:extLst>
                <a:ext uri="{63B3BB69-23CF-44E3-9099-C40C66FF867C}">
                  <a14:compatExt spid="_x0000_s1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20</xdr:row>
          <xdr:rowOff>1085850</xdr:rowOff>
        </xdr:from>
        <xdr:to>
          <xdr:col>8</xdr:col>
          <xdr:colOff>552450</xdr:colOff>
          <xdr:row>21</xdr:row>
          <xdr:rowOff>209550</xdr:rowOff>
        </xdr:to>
        <xdr:sp macro="" textlink="">
          <xdr:nvSpPr>
            <xdr:cNvPr id="11430" name="Option Button 166" hidden="1">
              <a:extLst>
                <a:ext uri="{63B3BB69-23CF-44E3-9099-C40C66FF867C}">
                  <a14:compatExt spid="_x0000_s1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20</xdr:row>
          <xdr:rowOff>1076325</xdr:rowOff>
        </xdr:from>
        <xdr:to>
          <xdr:col>8</xdr:col>
          <xdr:colOff>933450</xdr:colOff>
          <xdr:row>21</xdr:row>
          <xdr:rowOff>209550</xdr:rowOff>
        </xdr:to>
        <xdr:sp macro="" textlink="">
          <xdr:nvSpPr>
            <xdr:cNvPr id="11431" name="Option Button 167" hidden="1">
              <a:extLst>
                <a:ext uri="{63B3BB69-23CF-44E3-9099-C40C66FF867C}">
                  <a14:compatExt spid="_x0000_s1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21</xdr:row>
          <xdr:rowOff>1085850</xdr:rowOff>
        </xdr:from>
        <xdr:to>
          <xdr:col>8</xdr:col>
          <xdr:colOff>19050</xdr:colOff>
          <xdr:row>22</xdr:row>
          <xdr:rowOff>209550</xdr:rowOff>
        </xdr:to>
        <xdr:sp macro="" textlink="">
          <xdr:nvSpPr>
            <xdr:cNvPr id="11432" name="Option Button 168" hidden="1">
              <a:extLst>
                <a:ext uri="{63B3BB69-23CF-44E3-9099-C40C66FF867C}">
                  <a14:compatExt spid="_x0000_s1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21</xdr:row>
          <xdr:rowOff>1085850</xdr:rowOff>
        </xdr:from>
        <xdr:to>
          <xdr:col>8</xdr:col>
          <xdr:colOff>552450</xdr:colOff>
          <xdr:row>22</xdr:row>
          <xdr:rowOff>209550</xdr:rowOff>
        </xdr:to>
        <xdr:sp macro="" textlink="">
          <xdr:nvSpPr>
            <xdr:cNvPr id="11433" name="Option Button 169" hidden="1">
              <a:extLst>
                <a:ext uri="{63B3BB69-23CF-44E3-9099-C40C66FF867C}">
                  <a14:compatExt spid="_x0000_s1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21</xdr:row>
          <xdr:rowOff>1076325</xdr:rowOff>
        </xdr:from>
        <xdr:to>
          <xdr:col>8</xdr:col>
          <xdr:colOff>933450</xdr:colOff>
          <xdr:row>22</xdr:row>
          <xdr:rowOff>209550</xdr:rowOff>
        </xdr:to>
        <xdr:sp macro="" textlink="">
          <xdr:nvSpPr>
            <xdr:cNvPr id="11434" name="Option Button 170" hidden="1">
              <a:extLst>
                <a:ext uri="{63B3BB69-23CF-44E3-9099-C40C66FF867C}">
                  <a14:compatExt spid="_x0000_s1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22</xdr:row>
          <xdr:rowOff>1085850</xdr:rowOff>
        </xdr:from>
        <xdr:to>
          <xdr:col>8</xdr:col>
          <xdr:colOff>19050</xdr:colOff>
          <xdr:row>23</xdr:row>
          <xdr:rowOff>209550</xdr:rowOff>
        </xdr:to>
        <xdr:sp macro="" textlink="">
          <xdr:nvSpPr>
            <xdr:cNvPr id="11435" name="Option Button 171" hidden="1">
              <a:extLst>
                <a:ext uri="{63B3BB69-23CF-44E3-9099-C40C66FF867C}">
                  <a14:compatExt spid="_x0000_s1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22</xdr:row>
          <xdr:rowOff>1085850</xdr:rowOff>
        </xdr:from>
        <xdr:to>
          <xdr:col>8</xdr:col>
          <xdr:colOff>552450</xdr:colOff>
          <xdr:row>23</xdr:row>
          <xdr:rowOff>209550</xdr:rowOff>
        </xdr:to>
        <xdr:sp macro="" textlink="">
          <xdr:nvSpPr>
            <xdr:cNvPr id="11436" name="Option Button 172" hidden="1">
              <a:extLst>
                <a:ext uri="{63B3BB69-23CF-44E3-9099-C40C66FF867C}">
                  <a14:compatExt spid="_x0000_s1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22</xdr:row>
          <xdr:rowOff>1076325</xdr:rowOff>
        </xdr:from>
        <xdr:to>
          <xdr:col>8</xdr:col>
          <xdr:colOff>933450</xdr:colOff>
          <xdr:row>23</xdr:row>
          <xdr:rowOff>209550</xdr:rowOff>
        </xdr:to>
        <xdr:sp macro="" textlink="">
          <xdr:nvSpPr>
            <xdr:cNvPr id="11437" name="Option Button 173" hidden="1">
              <a:extLst>
                <a:ext uri="{63B3BB69-23CF-44E3-9099-C40C66FF867C}">
                  <a14:compatExt spid="_x0000_s1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23</xdr:row>
          <xdr:rowOff>1085850</xdr:rowOff>
        </xdr:from>
        <xdr:to>
          <xdr:col>8</xdr:col>
          <xdr:colOff>19050</xdr:colOff>
          <xdr:row>24</xdr:row>
          <xdr:rowOff>209550</xdr:rowOff>
        </xdr:to>
        <xdr:sp macro="" textlink="">
          <xdr:nvSpPr>
            <xdr:cNvPr id="11438" name="Option Button 174" hidden="1">
              <a:extLst>
                <a:ext uri="{63B3BB69-23CF-44E3-9099-C40C66FF867C}">
                  <a14:compatExt spid="_x0000_s1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23</xdr:row>
          <xdr:rowOff>1085850</xdr:rowOff>
        </xdr:from>
        <xdr:to>
          <xdr:col>8</xdr:col>
          <xdr:colOff>552450</xdr:colOff>
          <xdr:row>24</xdr:row>
          <xdr:rowOff>209550</xdr:rowOff>
        </xdr:to>
        <xdr:sp macro="" textlink="">
          <xdr:nvSpPr>
            <xdr:cNvPr id="11439" name="Option Button 175" hidden="1">
              <a:extLst>
                <a:ext uri="{63B3BB69-23CF-44E3-9099-C40C66FF867C}">
                  <a14:compatExt spid="_x0000_s1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23</xdr:row>
          <xdr:rowOff>1076325</xdr:rowOff>
        </xdr:from>
        <xdr:to>
          <xdr:col>8</xdr:col>
          <xdr:colOff>933450</xdr:colOff>
          <xdr:row>24</xdr:row>
          <xdr:rowOff>209550</xdr:rowOff>
        </xdr:to>
        <xdr:sp macro="" textlink="">
          <xdr:nvSpPr>
            <xdr:cNvPr id="11440" name="Option Button 176" hidden="1">
              <a:extLst>
                <a:ext uri="{63B3BB69-23CF-44E3-9099-C40C66FF867C}">
                  <a14:compatExt spid="_x0000_s1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xdr:row>
          <xdr:rowOff>19050</xdr:rowOff>
        </xdr:from>
        <xdr:to>
          <xdr:col>13</xdr:col>
          <xdr:colOff>466725</xdr:colOff>
          <xdr:row>6</xdr:row>
          <xdr:rowOff>180975</xdr:rowOff>
        </xdr:to>
        <xdr:sp macro="" textlink="">
          <xdr:nvSpPr>
            <xdr:cNvPr id="11441" name="Object 177" hidden="1">
              <a:extLst>
                <a:ext uri="{63B3BB69-23CF-44E3-9099-C40C66FF867C}">
                  <a14:compatExt spid="_x0000_s114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14</xdr:col>
      <xdr:colOff>0</xdr:colOff>
      <xdr:row>0</xdr:row>
      <xdr:rowOff>0</xdr:rowOff>
    </xdr:from>
    <xdr:ext cx="2600325" cy="781240"/>
    <xdr:sp macro="" textlink="">
      <xdr:nvSpPr>
        <xdr:cNvPr id="96" name="TextBox 95"/>
        <xdr:cNvSpPr txBox="1"/>
      </xdr:nvSpPr>
      <xdr:spPr>
        <a:xfrm>
          <a:off x="9324975" y="0"/>
          <a:ext cx="2600325" cy="781240"/>
        </a:xfrm>
        <a:prstGeom prst="rect">
          <a:avLst/>
        </a:prstGeom>
        <a:gradFill>
          <a:gsLst>
            <a:gs pos="0">
              <a:schemeClr val="accent6">
                <a:lumMod val="60000"/>
                <a:lumOff val="40000"/>
              </a:schemeClr>
            </a:gs>
            <a:gs pos="47000">
              <a:schemeClr val="accent6">
                <a:lumMod val="40000"/>
                <a:lumOff val="60000"/>
              </a:schemeClr>
            </a:gs>
            <a:gs pos="80000">
              <a:schemeClr val="accent6">
                <a:lumMod val="20000"/>
                <a:lumOff val="80000"/>
              </a:schemeClr>
            </a:gs>
          </a:gsLst>
          <a:lin ang="5400000" scaled="1"/>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Any formulas included in the forms are for the convenience of the taxpayer and the results generated by the formulas are not binding on DOR.</a:t>
          </a:r>
          <a:endParaRPr lang="en-US" sz="1100" b="1"/>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revenue.nebraska.gov/sites/revenue.nebraska.gov/files/doc/tax-forms/f_7-l.pdf" TargetMode="Externa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63" Type="http://schemas.openxmlformats.org/officeDocument/2006/relationships/ctrlProp" Target="../ctrlProps/ctrlProp72.xml"/><Relationship Id="rId68" Type="http://schemas.openxmlformats.org/officeDocument/2006/relationships/ctrlProp" Target="../ctrlProps/ctrlProp77.xml"/><Relationship Id="rId76" Type="http://schemas.openxmlformats.org/officeDocument/2006/relationships/ctrlProp" Target="../ctrlProps/ctrlProp85.xml"/><Relationship Id="rId84" Type="http://schemas.openxmlformats.org/officeDocument/2006/relationships/ctrlProp" Target="../ctrlProps/ctrlProp93.xml"/><Relationship Id="rId89" Type="http://schemas.openxmlformats.org/officeDocument/2006/relationships/ctrlProp" Target="../ctrlProps/ctrlProp98.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drawing" Target="../drawings/drawing7.xml"/><Relationship Id="rId16" Type="http://schemas.openxmlformats.org/officeDocument/2006/relationships/ctrlProp" Target="../ctrlProps/ctrlProp25.xml"/><Relationship Id="rId29" Type="http://schemas.openxmlformats.org/officeDocument/2006/relationships/ctrlProp" Target="../ctrlProps/ctrlProp38.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66" Type="http://schemas.openxmlformats.org/officeDocument/2006/relationships/ctrlProp" Target="../ctrlProps/ctrlProp75.xml"/><Relationship Id="rId74" Type="http://schemas.openxmlformats.org/officeDocument/2006/relationships/ctrlProp" Target="../ctrlProps/ctrlProp83.xml"/><Relationship Id="rId79" Type="http://schemas.openxmlformats.org/officeDocument/2006/relationships/ctrlProp" Target="../ctrlProps/ctrlProp88.xml"/><Relationship Id="rId87" Type="http://schemas.openxmlformats.org/officeDocument/2006/relationships/ctrlProp" Target="../ctrlProps/ctrlProp96.xml"/><Relationship Id="rId5" Type="http://schemas.openxmlformats.org/officeDocument/2006/relationships/image" Target="../media/image3.emf"/><Relationship Id="rId61" Type="http://schemas.openxmlformats.org/officeDocument/2006/relationships/ctrlProp" Target="../ctrlProps/ctrlProp70.xml"/><Relationship Id="rId82" Type="http://schemas.openxmlformats.org/officeDocument/2006/relationships/ctrlProp" Target="../ctrlProps/ctrlProp91.xml"/><Relationship Id="rId90" Type="http://schemas.openxmlformats.org/officeDocument/2006/relationships/ctrlProp" Target="../ctrlProps/ctrlProp99.xml"/><Relationship Id="rId95" Type="http://schemas.openxmlformats.org/officeDocument/2006/relationships/ctrlProp" Target="../ctrlProps/ctrlProp104.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69" Type="http://schemas.openxmlformats.org/officeDocument/2006/relationships/ctrlProp" Target="../ctrlProps/ctrlProp78.xml"/><Relationship Id="rId77" Type="http://schemas.openxmlformats.org/officeDocument/2006/relationships/ctrlProp" Target="../ctrlProps/ctrlProp86.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80" Type="http://schemas.openxmlformats.org/officeDocument/2006/relationships/ctrlProp" Target="../ctrlProps/ctrlProp89.xml"/><Relationship Id="rId85" Type="http://schemas.openxmlformats.org/officeDocument/2006/relationships/ctrlProp" Target="../ctrlProps/ctrlProp94.xml"/><Relationship Id="rId93" Type="http://schemas.openxmlformats.org/officeDocument/2006/relationships/ctrlProp" Target="../ctrlProps/ctrlProp102.xml"/><Relationship Id="rId3" Type="http://schemas.openxmlformats.org/officeDocument/2006/relationships/vmlDrawing" Target="../drawings/vmlDrawing5.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67" Type="http://schemas.openxmlformats.org/officeDocument/2006/relationships/ctrlProp" Target="../ctrlProps/ctrlProp76.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70" Type="http://schemas.openxmlformats.org/officeDocument/2006/relationships/ctrlProp" Target="../ctrlProps/ctrlProp79.xml"/><Relationship Id="rId75" Type="http://schemas.openxmlformats.org/officeDocument/2006/relationships/ctrlProp" Target="../ctrlProps/ctrlProp84.xml"/><Relationship Id="rId83" Type="http://schemas.openxmlformats.org/officeDocument/2006/relationships/ctrlProp" Target="../ctrlProps/ctrlProp92.xml"/><Relationship Id="rId88" Type="http://schemas.openxmlformats.org/officeDocument/2006/relationships/ctrlProp" Target="../ctrlProps/ctrlProp97.xml"/><Relationship Id="rId91" Type="http://schemas.openxmlformats.org/officeDocument/2006/relationships/ctrlProp" Target="../ctrlProps/ctrlProp100.xml"/><Relationship Id="rId96" Type="http://schemas.openxmlformats.org/officeDocument/2006/relationships/ctrlProp" Target="../ctrlProps/ctrlProp105.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73" Type="http://schemas.openxmlformats.org/officeDocument/2006/relationships/ctrlProp" Target="../ctrlProps/ctrlProp82.xml"/><Relationship Id="rId78" Type="http://schemas.openxmlformats.org/officeDocument/2006/relationships/ctrlProp" Target="../ctrlProps/ctrlProp87.xml"/><Relationship Id="rId81" Type="http://schemas.openxmlformats.org/officeDocument/2006/relationships/ctrlProp" Target="../ctrlProps/ctrlProp90.xml"/><Relationship Id="rId86" Type="http://schemas.openxmlformats.org/officeDocument/2006/relationships/ctrlProp" Target="../ctrlProps/ctrlProp95.xml"/><Relationship Id="rId94" Type="http://schemas.openxmlformats.org/officeDocument/2006/relationships/ctrlProp" Target="../ctrlProps/ctrlProp103.xml"/><Relationship Id="rId4" Type="http://schemas.openxmlformats.org/officeDocument/2006/relationships/oleObject" Target="../embeddings/oleObject4.bin"/><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49"/>
  <sheetViews>
    <sheetView tabSelected="1" workbookViewId="0">
      <selection activeCell="B6" sqref="B6:E6"/>
    </sheetView>
  </sheetViews>
  <sheetFormatPr defaultColWidth="8.85546875" defaultRowHeight="15" x14ac:dyDescent="0.25"/>
  <cols>
    <col min="1" max="1" width="1.5703125" style="51" customWidth="1"/>
    <col min="2" max="2" width="15.42578125" style="50" customWidth="1"/>
    <col min="3" max="3" width="11.28515625" style="50" customWidth="1"/>
    <col min="4" max="4" width="13.5703125" style="50" customWidth="1"/>
    <col min="5" max="5" width="8.7109375" style="50" customWidth="1"/>
    <col min="6" max="6" width="9.28515625" style="50" customWidth="1"/>
    <col min="7" max="7" width="6.7109375" style="50" customWidth="1"/>
    <col min="8" max="8" width="7.28515625" style="50" customWidth="1"/>
    <col min="9" max="9" width="19.85546875" style="50" customWidth="1"/>
    <col min="10" max="10" width="15.42578125" style="50" customWidth="1"/>
    <col min="11" max="52" width="8.85546875" style="51"/>
    <col min="53" max="16384" width="8.85546875" style="50"/>
  </cols>
  <sheetData>
    <row r="1" spans="1:52" ht="13.15" customHeight="1" x14ac:dyDescent="0.25">
      <c r="B1" s="208" t="s">
        <v>15</v>
      </c>
      <c r="C1" s="208"/>
      <c r="D1" s="208"/>
      <c r="E1" s="208"/>
      <c r="F1" s="208"/>
      <c r="G1" s="208"/>
      <c r="H1" s="208"/>
      <c r="I1" s="208"/>
      <c r="J1" s="70" t="s">
        <v>14</v>
      </c>
      <c r="K1" s="189" t="s">
        <v>168</v>
      </c>
      <c r="L1" s="189"/>
    </row>
    <row r="2" spans="1:52" ht="16.899999999999999" customHeight="1" x14ac:dyDescent="0.35">
      <c r="B2" s="208"/>
      <c r="C2" s="208"/>
      <c r="D2" s="208"/>
      <c r="E2" s="208"/>
      <c r="F2" s="208"/>
      <c r="G2" s="208"/>
      <c r="H2" s="208"/>
      <c r="I2" s="208"/>
      <c r="J2" s="69" t="s">
        <v>13</v>
      </c>
      <c r="K2" s="189"/>
      <c r="L2" s="189"/>
    </row>
    <row r="3" spans="1:52" ht="12.6" customHeight="1" x14ac:dyDescent="0.25">
      <c r="B3" s="209" t="s">
        <v>36</v>
      </c>
      <c r="C3" s="209"/>
      <c r="D3" s="209"/>
      <c r="E3" s="209"/>
      <c r="F3" s="209"/>
      <c r="G3" s="209"/>
      <c r="H3" s="209"/>
      <c r="I3" s="209"/>
      <c r="J3" s="68" t="s">
        <v>167</v>
      </c>
      <c r="K3" s="189"/>
      <c r="L3" s="189"/>
    </row>
    <row r="4" spans="1:52" ht="12.6" customHeight="1" x14ac:dyDescent="0.25">
      <c r="B4" s="193" t="s">
        <v>166</v>
      </c>
      <c r="C4" s="193"/>
      <c r="D4" s="193"/>
      <c r="E4" s="193"/>
      <c r="F4" s="193"/>
      <c r="G4" s="193"/>
      <c r="H4" s="193"/>
      <c r="I4" s="193"/>
      <c r="J4" s="67"/>
      <c r="K4" s="189"/>
      <c r="L4" s="189"/>
    </row>
    <row r="5" spans="1:52" s="60" customFormat="1" ht="10.9" customHeight="1" x14ac:dyDescent="0.25">
      <c r="A5" s="66"/>
      <c r="B5" s="216" t="s">
        <v>11</v>
      </c>
      <c r="C5" s="216"/>
      <c r="D5" s="216"/>
      <c r="E5" s="216"/>
      <c r="F5" s="63" t="s">
        <v>165</v>
      </c>
      <c r="G5" s="65"/>
      <c r="H5" s="64"/>
      <c r="I5" s="63" t="s">
        <v>164</v>
      </c>
      <c r="J5" s="62" t="s">
        <v>143</v>
      </c>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row>
    <row r="6" spans="1:52" ht="14.45" customHeight="1" x14ac:dyDescent="0.25">
      <c r="B6" s="213"/>
      <c r="C6" s="213"/>
      <c r="D6" s="213"/>
      <c r="E6" s="213"/>
      <c r="F6" s="210"/>
      <c r="G6" s="211"/>
      <c r="H6" s="212"/>
      <c r="I6" s="100"/>
      <c r="J6" s="101"/>
      <c r="K6" s="57"/>
    </row>
    <row r="7" spans="1:52" ht="9.6" customHeight="1" x14ac:dyDescent="0.25">
      <c r="B7" s="206" t="s">
        <v>10</v>
      </c>
      <c r="C7" s="217"/>
      <c r="D7" s="218" t="s">
        <v>9</v>
      </c>
      <c r="E7" s="219"/>
      <c r="F7" s="203" t="s">
        <v>163</v>
      </c>
      <c r="G7" s="201"/>
      <c r="H7" s="201"/>
      <c r="I7" s="201"/>
      <c r="J7" s="201"/>
    </row>
    <row r="8" spans="1:52" ht="14.45" customHeight="1" x14ac:dyDescent="0.25">
      <c r="B8" s="196"/>
      <c r="C8" s="196"/>
      <c r="D8" s="214"/>
      <c r="E8" s="215"/>
      <c r="F8" s="194"/>
      <c r="G8" s="195"/>
      <c r="H8" s="195"/>
      <c r="I8" s="195"/>
      <c r="J8" s="195"/>
    </row>
    <row r="9" spans="1:52" ht="10.15" customHeight="1" x14ac:dyDescent="0.25">
      <c r="B9" s="201" t="s">
        <v>162</v>
      </c>
      <c r="C9" s="201"/>
      <c r="D9" s="201"/>
      <c r="E9" s="202"/>
      <c r="F9" s="203" t="s">
        <v>161</v>
      </c>
      <c r="G9" s="201"/>
      <c r="H9" s="202"/>
      <c r="I9" s="59" t="s">
        <v>160</v>
      </c>
      <c r="J9" s="58"/>
    </row>
    <row r="10" spans="1:52" ht="14.45" customHeight="1" x14ac:dyDescent="0.25">
      <c r="B10" s="196"/>
      <c r="C10" s="196"/>
      <c r="D10" s="196"/>
      <c r="E10" s="197"/>
      <c r="F10" s="198"/>
      <c r="G10" s="196"/>
      <c r="H10" s="196"/>
      <c r="I10" s="199"/>
      <c r="J10" s="200"/>
      <c r="K10" s="57"/>
    </row>
    <row r="11" spans="1:52" ht="10.15" customHeight="1" x14ac:dyDescent="0.25">
      <c r="B11" s="201" t="s">
        <v>159</v>
      </c>
      <c r="C11" s="201"/>
      <c r="D11" s="201"/>
      <c r="E11" s="202"/>
      <c r="F11" s="203" t="s">
        <v>158</v>
      </c>
      <c r="G11" s="201"/>
      <c r="H11" s="202"/>
      <c r="I11" s="205" t="s">
        <v>157</v>
      </c>
      <c r="J11" s="206"/>
    </row>
    <row r="12" spans="1:52" ht="14.45" customHeight="1" x14ac:dyDescent="0.25">
      <c r="B12" s="196"/>
      <c r="C12" s="196"/>
      <c r="D12" s="196"/>
      <c r="E12" s="197"/>
      <c r="F12" s="190"/>
      <c r="G12" s="191"/>
      <c r="H12" s="191"/>
      <c r="I12" s="190"/>
      <c r="J12" s="191"/>
    </row>
    <row r="13" spans="1:52" ht="21.6" customHeight="1" x14ac:dyDescent="0.25">
      <c r="A13" s="57"/>
      <c r="B13" s="192" t="s">
        <v>156</v>
      </c>
      <c r="C13" s="192"/>
      <c r="D13" s="192"/>
      <c r="E13" s="192"/>
      <c r="F13" s="192"/>
      <c r="G13" s="192"/>
      <c r="H13" s="192"/>
      <c r="I13" s="192"/>
      <c r="J13" s="192"/>
      <c r="K13" s="56"/>
      <c r="L13" s="56"/>
      <c r="M13" s="56"/>
    </row>
    <row r="14" spans="1:52" ht="30" customHeight="1" x14ac:dyDescent="0.25">
      <c r="B14" s="204" t="s">
        <v>155</v>
      </c>
      <c r="C14" s="204"/>
      <c r="D14" s="204"/>
      <c r="E14" s="204"/>
      <c r="F14" s="204"/>
      <c r="G14" s="204"/>
      <c r="H14" s="204"/>
      <c r="I14" s="204"/>
      <c r="J14" s="53"/>
    </row>
    <row r="15" spans="1:52" ht="7.15" customHeight="1" x14ac:dyDescent="0.25">
      <c r="B15" s="55"/>
      <c r="C15" s="54"/>
      <c r="D15" s="54"/>
      <c r="E15" s="54"/>
      <c r="F15" s="54"/>
      <c r="G15" s="54"/>
      <c r="H15" s="54"/>
      <c r="I15" s="54"/>
      <c r="J15" s="51"/>
    </row>
    <row r="16" spans="1:52" ht="31.15" customHeight="1" x14ac:dyDescent="0.25">
      <c r="B16" s="204" t="s">
        <v>154</v>
      </c>
      <c r="C16" s="204"/>
      <c r="D16" s="204"/>
      <c r="E16" s="204"/>
      <c r="F16" s="204"/>
      <c r="G16" s="204"/>
      <c r="H16" s="204"/>
      <c r="I16" s="204"/>
      <c r="J16" s="51"/>
    </row>
    <row r="17" spans="2:10" ht="7.15" customHeight="1" x14ac:dyDescent="0.25">
      <c r="B17" s="71"/>
      <c r="C17" s="54"/>
      <c r="D17" s="54"/>
      <c r="E17" s="54"/>
      <c r="F17" s="54"/>
      <c r="G17" s="54"/>
      <c r="H17" s="54"/>
      <c r="I17" s="54"/>
      <c r="J17" s="51"/>
    </row>
    <row r="18" spans="2:10" ht="29.45" customHeight="1" x14ac:dyDescent="0.25">
      <c r="B18" s="204" t="s">
        <v>153</v>
      </c>
      <c r="C18" s="204"/>
      <c r="D18" s="204"/>
      <c r="E18" s="204"/>
      <c r="F18" s="204"/>
      <c r="G18" s="204"/>
      <c r="H18" s="204"/>
      <c r="I18" s="204"/>
      <c r="J18" s="53"/>
    </row>
    <row r="19" spans="2:10" x14ac:dyDescent="0.25">
      <c r="B19" s="220" t="s">
        <v>152</v>
      </c>
      <c r="C19" s="220"/>
      <c r="D19" s="220"/>
      <c r="E19" s="220"/>
      <c r="F19" s="220"/>
      <c r="G19" s="220"/>
      <c r="H19" s="220"/>
      <c r="I19" s="220"/>
      <c r="J19" s="51"/>
    </row>
    <row r="20" spans="2:10" ht="7.9" customHeight="1" x14ac:dyDescent="0.25">
      <c r="B20" s="54"/>
      <c r="C20" s="54"/>
      <c r="D20" s="54"/>
      <c r="E20" s="54"/>
      <c r="F20" s="54"/>
      <c r="G20" s="54"/>
      <c r="H20" s="54"/>
      <c r="I20" s="54"/>
      <c r="J20" s="51"/>
    </row>
    <row r="21" spans="2:10" ht="28.15" customHeight="1" x14ac:dyDescent="0.25">
      <c r="B21" s="204" t="s">
        <v>151</v>
      </c>
      <c r="C21" s="204"/>
      <c r="D21" s="204"/>
      <c r="E21" s="204"/>
      <c r="F21" s="204"/>
      <c r="G21" s="204"/>
      <c r="H21" s="204"/>
      <c r="I21" s="204"/>
      <c r="J21" s="53"/>
    </row>
    <row r="22" spans="2:10" ht="28.15" customHeight="1" x14ac:dyDescent="0.25">
      <c r="B22" s="207" t="s">
        <v>150</v>
      </c>
      <c r="C22" s="207"/>
      <c r="D22" s="207"/>
      <c r="E22" s="207"/>
      <c r="F22" s="207"/>
      <c r="G22" s="207"/>
      <c r="H22" s="207"/>
      <c r="I22" s="207"/>
      <c r="J22" s="53"/>
    </row>
    <row r="23" spans="2:10" ht="27.6" customHeight="1" x14ac:dyDescent="0.25">
      <c r="B23" s="207" t="s">
        <v>149</v>
      </c>
      <c r="C23" s="207"/>
      <c r="D23" s="207"/>
      <c r="E23" s="207"/>
      <c r="F23" s="207"/>
      <c r="G23" s="207"/>
      <c r="H23" s="207"/>
      <c r="I23" s="207"/>
      <c r="J23" s="51"/>
    </row>
    <row r="24" spans="2:10" s="51" customFormat="1" x14ac:dyDescent="0.25">
      <c r="B24" s="52"/>
    </row>
    <row r="25" spans="2:10" s="51" customFormat="1" x14ac:dyDescent="0.25">
      <c r="B25" s="52"/>
    </row>
    <row r="26" spans="2:10" s="51" customFormat="1" x14ac:dyDescent="0.25"/>
    <row r="27" spans="2:10" s="51" customFormat="1" x14ac:dyDescent="0.25"/>
    <row r="28" spans="2:10" s="51" customFormat="1" x14ac:dyDescent="0.25"/>
    <row r="29" spans="2:10" s="51" customFormat="1" x14ac:dyDescent="0.25"/>
    <row r="30" spans="2:10" s="51" customFormat="1" x14ac:dyDescent="0.25"/>
    <row r="31" spans="2:10" s="51" customFormat="1" x14ac:dyDescent="0.25"/>
    <row r="32" spans="2:10" s="51" customFormat="1" x14ac:dyDescent="0.25"/>
    <row r="33" s="51" customFormat="1" x14ac:dyDescent="0.25"/>
    <row r="34" s="51" customFormat="1" x14ac:dyDescent="0.25"/>
    <row r="35" s="51" customFormat="1" x14ac:dyDescent="0.25"/>
    <row r="36" s="51" customFormat="1" x14ac:dyDescent="0.25"/>
    <row r="37" s="51" customFormat="1" x14ac:dyDescent="0.25"/>
    <row r="38" s="51" customFormat="1" x14ac:dyDescent="0.25"/>
    <row r="39" s="51" customFormat="1" x14ac:dyDescent="0.25"/>
    <row r="40" s="51" customFormat="1" x14ac:dyDescent="0.25"/>
    <row r="41" s="51" customFormat="1" x14ac:dyDescent="0.25"/>
    <row r="42" s="51" customFormat="1" x14ac:dyDescent="0.25"/>
    <row r="43" s="51" customFormat="1" x14ac:dyDescent="0.25"/>
    <row r="44" s="51" customFormat="1" x14ac:dyDescent="0.25"/>
    <row r="45" s="51" customFormat="1" x14ac:dyDescent="0.25"/>
    <row r="46" s="51" customFormat="1" x14ac:dyDescent="0.25"/>
    <row r="47" s="51" customFormat="1" x14ac:dyDescent="0.25"/>
    <row r="48" s="51" customFormat="1" x14ac:dyDescent="0.25"/>
    <row r="49" s="51" customFormat="1" x14ac:dyDescent="0.25"/>
  </sheetData>
  <mergeCells count="32">
    <mergeCell ref="B21:I21"/>
    <mergeCell ref="B11:E11"/>
    <mergeCell ref="F11:H11"/>
    <mergeCell ref="B23:I23"/>
    <mergeCell ref="B1:I2"/>
    <mergeCell ref="B3:I3"/>
    <mergeCell ref="F6:H6"/>
    <mergeCell ref="B6:E6"/>
    <mergeCell ref="B8:C8"/>
    <mergeCell ref="D8:E8"/>
    <mergeCell ref="B22:I22"/>
    <mergeCell ref="B5:E5"/>
    <mergeCell ref="B7:C7"/>
    <mergeCell ref="D7:E7"/>
    <mergeCell ref="F7:J7"/>
    <mergeCell ref="B19:I19"/>
    <mergeCell ref="B14:I14"/>
    <mergeCell ref="B18:I18"/>
    <mergeCell ref="I11:J11"/>
    <mergeCell ref="B12:E12"/>
    <mergeCell ref="F12:H12"/>
    <mergeCell ref="B16:I16"/>
    <mergeCell ref="K1:L4"/>
    <mergeCell ref="I12:J12"/>
    <mergeCell ref="B13:J13"/>
    <mergeCell ref="B4:I4"/>
    <mergeCell ref="F8:J8"/>
    <mergeCell ref="B10:E10"/>
    <mergeCell ref="F10:H10"/>
    <mergeCell ref="I10:J10"/>
    <mergeCell ref="B9:E9"/>
    <mergeCell ref="F9:H9"/>
  </mergeCells>
  <dataValidations count="2">
    <dataValidation type="date" operator="greaterThanOrEqual" allowBlank="1" showInputMessage="1" showErrorMessage="1" errorTitle="You may not use this form" error="This form is for projects with an application date on or after September 6, 2013._x000a_" sqref="D8:E8">
      <formula1>41523</formula1>
    </dataValidation>
    <dataValidation allowBlank="1" showInputMessage="1" showErrorMessage="1" promptTitle="12/31/20xx" prompt="For applications on or after September 6, 2013, year is defined as calendar year. The year end date is 12/31 of the year reported on this Form 312N." sqref="J6"/>
  </dataValidations>
  <pageMargins left="0.7" right="0.7" top="0.75" bottom="0.75" header="0.3" footer="0.3"/>
  <pageSetup scale="82" orientation="portrait" r:id="rId1"/>
  <headerFooter>
    <oddFooter>&amp;L&amp;D&amp;R&amp;A</oddFooter>
  </headerFooter>
  <drawing r:id="rId2"/>
  <legacyDrawing r:id="rId3"/>
  <oleObjects>
    <mc:AlternateContent xmlns:mc="http://schemas.openxmlformats.org/markup-compatibility/2006">
      <mc:Choice Requires="x14">
        <oleObject progId="AcroExch.Document.DC" dvAspect="DVASPECT_ICON" shapeId="6162" r:id="rId4">
          <objectPr defaultSize="0" altText="Form Instructions, Page 2" r:id="rId5">
            <anchor moveWithCells="1">
              <from>
                <xdr:col>10</xdr:col>
                <xdr:colOff>152400</xdr:colOff>
                <xdr:row>4</xdr:row>
                <xdr:rowOff>28575</xdr:rowOff>
              </from>
              <to>
                <xdr:col>11</xdr:col>
                <xdr:colOff>457200</xdr:colOff>
                <xdr:row>8</xdr:row>
                <xdr:rowOff>95250</xdr:rowOff>
              </to>
            </anchor>
          </objectPr>
        </oleObject>
      </mc:Choice>
      <mc:Fallback>
        <oleObject progId="AcroExch.Document.DC" dvAspect="DVASPECT_ICON" shapeId="6162" r:id="rId4"/>
      </mc:Fallback>
    </mc:AlternateContent>
  </oleObjects>
  <mc:AlternateContent xmlns:mc="http://schemas.openxmlformats.org/markup-compatibility/2006">
    <mc:Choice Requires="x14">
      <controls>
        <mc:AlternateContent xmlns:mc="http://schemas.openxmlformats.org/markup-compatibility/2006">
          <mc:Choice Requires="x14">
            <control shapeId="6153" r:id="rId6" name="Option Button 9">
              <controlPr defaultSize="0" autoFill="0" autoLine="0" autoPict="0">
                <anchor moveWithCells="1">
                  <from>
                    <xdr:col>5</xdr:col>
                    <xdr:colOff>0</xdr:colOff>
                    <xdr:row>6</xdr:row>
                    <xdr:rowOff>104775</xdr:rowOff>
                  </from>
                  <to>
                    <xdr:col>6</xdr:col>
                    <xdr:colOff>285750</xdr:colOff>
                    <xdr:row>8</xdr:row>
                    <xdr:rowOff>19050</xdr:rowOff>
                  </to>
                </anchor>
              </controlPr>
            </control>
          </mc:Choice>
        </mc:AlternateContent>
        <mc:AlternateContent xmlns:mc="http://schemas.openxmlformats.org/markup-compatibility/2006">
          <mc:Choice Requires="x14">
            <control shapeId="6154" r:id="rId7" name="Option Button 10">
              <controlPr defaultSize="0" autoFill="0" autoLine="0" autoPict="0">
                <anchor moveWithCells="1">
                  <from>
                    <xdr:col>5</xdr:col>
                    <xdr:colOff>628650</xdr:colOff>
                    <xdr:row>6</xdr:row>
                    <xdr:rowOff>114300</xdr:rowOff>
                  </from>
                  <to>
                    <xdr:col>7</xdr:col>
                    <xdr:colOff>209550</xdr:colOff>
                    <xdr:row>8</xdr:row>
                    <xdr:rowOff>9525</xdr:rowOff>
                  </to>
                </anchor>
              </controlPr>
            </control>
          </mc:Choice>
        </mc:AlternateContent>
        <mc:AlternateContent xmlns:mc="http://schemas.openxmlformats.org/markup-compatibility/2006">
          <mc:Choice Requires="x14">
            <control shapeId="6155" r:id="rId8" name="Option Button 11">
              <controlPr defaultSize="0" autoFill="0" autoLine="0" autoPict="0">
                <anchor moveWithCells="1">
                  <from>
                    <xdr:col>7</xdr:col>
                    <xdr:colOff>247650</xdr:colOff>
                    <xdr:row>6</xdr:row>
                    <xdr:rowOff>95250</xdr:rowOff>
                  </from>
                  <to>
                    <xdr:col>8</xdr:col>
                    <xdr:colOff>361950</xdr:colOff>
                    <xdr:row>8</xdr:row>
                    <xdr:rowOff>19050</xdr:rowOff>
                  </to>
                </anchor>
              </controlPr>
            </control>
          </mc:Choice>
        </mc:AlternateContent>
        <mc:AlternateContent xmlns:mc="http://schemas.openxmlformats.org/markup-compatibility/2006">
          <mc:Choice Requires="x14">
            <control shapeId="6156" r:id="rId9" name="Option Button 12">
              <controlPr defaultSize="0" autoFill="0" autoLine="0" autoPict="0">
                <anchor moveWithCells="1">
                  <from>
                    <xdr:col>8</xdr:col>
                    <xdr:colOff>361950</xdr:colOff>
                    <xdr:row>6</xdr:row>
                    <xdr:rowOff>95250</xdr:rowOff>
                  </from>
                  <to>
                    <xdr:col>8</xdr:col>
                    <xdr:colOff>1066800</xdr:colOff>
                    <xdr:row>8</xdr:row>
                    <xdr:rowOff>19050</xdr:rowOff>
                  </to>
                </anchor>
              </controlPr>
            </control>
          </mc:Choice>
        </mc:AlternateContent>
        <mc:AlternateContent xmlns:mc="http://schemas.openxmlformats.org/markup-compatibility/2006">
          <mc:Choice Requires="x14">
            <control shapeId="6157" r:id="rId10" name="Option Button 13">
              <controlPr defaultSize="0" autoFill="0" autoLine="0" autoPict="0">
                <anchor moveWithCells="1">
                  <from>
                    <xdr:col>8</xdr:col>
                    <xdr:colOff>952500</xdr:colOff>
                    <xdr:row>6</xdr:row>
                    <xdr:rowOff>104775</xdr:rowOff>
                  </from>
                  <to>
                    <xdr:col>9</xdr:col>
                    <xdr:colOff>219075</xdr:colOff>
                    <xdr:row>8</xdr:row>
                    <xdr:rowOff>19050</xdr:rowOff>
                  </to>
                </anchor>
              </controlPr>
            </control>
          </mc:Choice>
        </mc:AlternateContent>
        <mc:AlternateContent xmlns:mc="http://schemas.openxmlformats.org/markup-compatibility/2006">
          <mc:Choice Requires="x14">
            <control shapeId="6158" r:id="rId11" name="Option Button 14">
              <controlPr defaultSize="0" autoFill="0" autoLine="0" autoPict="0">
                <anchor moveWithCells="1">
                  <from>
                    <xdr:col>9</xdr:col>
                    <xdr:colOff>209550</xdr:colOff>
                    <xdr:row>6</xdr:row>
                    <xdr:rowOff>95250</xdr:rowOff>
                  </from>
                  <to>
                    <xdr:col>9</xdr:col>
                    <xdr:colOff>781050</xdr:colOff>
                    <xdr:row>8</xdr:row>
                    <xdr:rowOff>19050</xdr:rowOff>
                  </to>
                </anchor>
              </controlPr>
            </control>
          </mc:Choice>
        </mc:AlternateContent>
        <mc:AlternateContent xmlns:mc="http://schemas.openxmlformats.org/markup-compatibility/2006">
          <mc:Choice Requires="x14">
            <control shapeId="6173" r:id="rId12" name="Check Box 29">
              <controlPr defaultSize="0" autoFill="0" autoLine="0" autoPict="0">
                <anchor moveWithCells="1">
                  <from>
                    <xdr:col>9</xdr:col>
                    <xdr:colOff>76200</xdr:colOff>
                    <xdr:row>13</xdr:row>
                    <xdr:rowOff>76200</xdr:rowOff>
                  </from>
                  <to>
                    <xdr:col>9</xdr:col>
                    <xdr:colOff>323850</xdr:colOff>
                    <xdr:row>13</xdr:row>
                    <xdr:rowOff>295275</xdr:rowOff>
                  </to>
                </anchor>
              </controlPr>
            </control>
          </mc:Choice>
        </mc:AlternateContent>
        <mc:AlternateContent xmlns:mc="http://schemas.openxmlformats.org/markup-compatibility/2006">
          <mc:Choice Requires="x14">
            <control shapeId="6174" r:id="rId13" name="Check Box 30">
              <controlPr defaultSize="0" autoFill="0" autoLine="0" autoPict="0">
                <anchor moveWithCells="1">
                  <from>
                    <xdr:col>9</xdr:col>
                    <xdr:colOff>523875</xdr:colOff>
                    <xdr:row>13</xdr:row>
                    <xdr:rowOff>76200</xdr:rowOff>
                  </from>
                  <to>
                    <xdr:col>9</xdr:col>
                    <xdr:colOff>800100</xdr:colOff>
                    <xdr:row>13</xdr:row>
                    <xdr:rowOff>295275</xdr:rowOff>
                  </to>
                </anchor>
              </controlPr>
            </control>
          </mc:Choice>
        </mc:AlternateContent>
        <mc:AlternateContent xmlns:mc="http://schemas.openxmlformats.org/markup-compatibility/2006">
          <mc:Choice Requires="x14">
            <control shapeId="6175" r:id="rId14" name="Check Box 31">
              <controlPr defaultSize="0" autoFill="0" autoLine="0" autoPict="0">
                <anchor moveWithCells="1">
                  <from>
                    <xdr:col>9</xdr:col>
                    <xdr:colOff>76200</xdr:colOff>
                    <xdr:row>17</xdr:row>
                    <xdr:rowOff>76200</xdr:rowOff>
                  </from>
                  <to>
                    <xdr:col>9</xdr:col>
                    <xdr:colOff>323850</xdr:colOff>
                    <xdr:row>17</xdr:row>
                    <xdr:rowOff>295275</xdr:rowOff>
                  </to>
                </anchor>
              </controlPr>
            </control>
          </mc:Choice>
        </mc:AlternateContent>
        <mc:AlternateContent xmlns:mc="http://schemas.openxmlformats.org/markup-compatibility/2006">
          <mc:Choice Requires="x14">
            <control shapeId="6176" r:id="rId15" name="Check Box 32">
              <controlPr defaultSize="0" autoFill="0" autoLine="0" autoPict="0">
                <anchor moveWithCells="1">
                  <from>
                    <xdr:col>9</xdr:col>
                    <xdr:colOff>523875</xdr:colOff>
                    <xdr:row>17</xdr:row>
                    <xdr:rowOff>76200</xdr:rowOff>
                  </from>
                  <to>
                    <xdr:col>9</xdr:col>
                    <xdr:colOff>800100</xdr:colOff>
                    <xdr:row>17</xdr:row>
                    <xdr:rowOff>295275</xdr:rowOff>
                  </to>
                </anchor>
              </controlPr>
            </control>
          </mc:Choice>
        </mc:AlternateContent>
        <mc:AlternateContent xmlns:mc="http://schemas.openxmlformats.org/markup-compatibility/2006">
          <mc:Choice Requires="x14">
            <control shapeId="6177" r:id="rId16" name="Check Box 33">
              <controlPr defaultSize="0" autoFill="0" autoLine="0" autoPict="0">
                <anchor moveWithCells="1">
                  <from>
                    <xdr:col>9</xdr:col>
                    <xdr:colOff>76200</xdr:colOff>
                    <xdr:row>20</xdr:row>
                    <xdr:rowOff>76200</xdr:rowOff>
                  </from>
                  <to>
                    <xdr:col>9</xdr:col>
                    <xdr:colOff>323850</xdr:colOff>
                    <xdr:row>20</xdr:row>
                    <xdr:rowOff>295275</xdr:rowOff>
                  </to>
                </anchor>
              </controlPr>
            </control>
          </mc:Choice>
        </mc:AlternateContent>
        <mc:AlternateContent xmlns:mc="http://schemas.openxmlformats.org/markup-compatibility/2006">
          <mc:Choice Requires="x14">
            <control shapeId="6178" r:id="rId17" name="Check Box 34">
              <controlPr defaultSize="0" autoFill="0" autoLine="0" autoPict="0">
                <anchor moveWithCells="1">
                  <from>
                    <xdr:col>9</xdr:col>
                    <xdr:colOff>523875</xdr:colOff>
                    <xdr:row>20</xdr:row>
                    <xdr:rowOff>76200</xdr:rowOff>
                  </from>
                  <to>
                    <xdr:col>9</xdr:col>
                    <xdr:colOff>800100</xdr:colOff>
                    <xdr:row>20</xdr:row>
                    <xdr:rowOff>295275</xdr:rowOff>
                  </to>
                </anchor>
              </controlPr>
            </control>
          </mc:Choice>
        </mc:AlternateContent>
        <mc:AlternateContent xmlns:mc="http://schemas.openxmlformats.org/markup-compatibility/2006">
          <mc:Choice Requires="x14">
            <control shapeId="6179" r:id="rId18" name="Check Box 35">
              <controlPr defaultSize="0" autoFill="0" autoLine="0" autoPict="0">
                <anchor moveWithCells="1">
                  <from>
                    <xdr:col>9</xdr:col>
                    <xdr:colOff>76200</xdr:colOff>
                    <xdr:row>21</xdr:row>
                    <xdr:rowOff>76200</xdr:rowOff>
                  </from>
                  <to>
                    <xdr:col>9</xdr:col>
                    <xdr:colOff>323850</xdr:colOff>
                    <xdr:row>21</xdr:row>
                    <xdr:rowOff>295275</xdr:rowOff>
                  </to>
                </anchor>
              </controlPr>
            </control>
          </mc:Choice>
        </mc:AlternateContent>
        <mc:AlternateContent xmlns:mc="http://schemas.openxmlformats.org/markup-compatibility/2006">
          <mc:Choice Requires="x14">
            <control shapeId="6180" r:id="rId19" name="Check Box 36">
              <controlPr defaultSize="0" autoFill="0" autoLine="0" autoPict="0">
                <anchor moveWithCells="1">
                  <from>
                    <xdr:col>9</xdr:col>
                    <xdr:colOff>523875</xdr:colOff>
                    <xdr:row>21</xdr:row>
                    <xdr:rowOff>76200</xdr:rowOff>
                  </from>
                  <to>
                    <xdr:col>9</xdr:col>
                    <xdr:colOff>800100</xdr:colOff>
                    <xdr:row>21</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his form is for Tiers 1, 2, 3, or 4 only. Please use the correct version for Tiers 5 or 6." prompt="Please select your project's tier from the drop down list. Selecting the correct tier impacts calculations on other schedules.">
          <x14:formula1>
            <xm:f>'Comp. Table'!$J$12:$J$15</xm:f>
          </x14:formula1>
          <xm:sqref>I10:J10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4"/>
  <sheetViews>
    <sheetView workbookViewId="0">
      <selection activeCell="G10" sqref="G10:I10"/>
    </sheetView>
  </sheetViews>
  <sheetFormatPr defaultRowHeight="15" x14ac:dyDescent="0.25"/>
  <cols>
    <col min="1" max="1" width="1.7109375" style="85" customWidth="1"/>
    <col min="2" max="2" width="4" style="3" customWidth="1"/>
    <col min="3" max="3" width="42.85546875" style="2" customWidth="1"/>
    <col min="4" max="4" width="23.7109375" style="2" customWidth="1"/>
    <col min="5" max="5" width="2.7109375" style="2" customWidth="1"/>
    <col min="6" max="6" width="3.42578125" style="2" customWidth="1"/>
    <col min="7" max="7" width="2" style="2" bestFit="1" customWidth="1"/>
    <col min="8" max="8" width="10.140625" style="2" customWidth="1"/>
    <col min="9" max="9" width="5.85546875" style="2" customWidth="1"/>
    <col min="10" max="10" width="7.28515625" customWidth="1"/>
    <col min="11" max="11" width="10.5703125" bestFit="1" customWidth="1"/>
    <col min="12" max="12" width="8.85546875" style="80"/>
    <col min="13" max="36" width="8.85546875" style="85"/>
  </cols>
  <sheetData>
    <row r="1" spans="1:36" ht="13.15" customHeight="1" x14ac:dyDescent="0.25">
      <c r="C1" s="221" t="s">
        <v>15</v>
      </c>
      <c r="D1" s="221"/>
      <c r="E1" s="221"/>
      <c r="F1" s="221"/>
      <c r="G1" s="221"/>
      <c r="H1" s="221"/>
      <c r="I1" s="222"/>
      <c r="J1" s="282" t="s">
        <v>14</v>
      </c>
      <c r="K1" s="283"/>
    </row>
    <row r="2" spans="1:36" ht="16.899999999999999" customHeight="1" x14ac:dyDescent="0.4">
      <c r="B2" s="79"/>
      <c r="C2" s="221"/>
      <c r="D2" s="221"/>
      <c r="E2" s="221"/>
      <c r="F2" s="221"/>
      <c r="G2" s="221"/>
      <c r="H2" s="221"/>
      <c r="I2" s="222"/>
      <c r="J2" s="284" t="s">
        <v>13</v>
      </c>
      <c r="K2" s="285"/>
    </row>
    <row r="3" spans="1:36" ht="15.6" customHeight="1" x14ac:dyDescent="0.25">
      <c r="B3" s="281" t="s">
        <v>36</v>
      </c>
      <c r="C3" s="281"/>
      <c r="D3" s="281"/>
      <c r="E3" s="281"/>
      <c r="F3" s="281"/>
      <c r="G3" s="281"/>
      <c r="H3" s="281"/>
      <c r="I3" s="281"/>
      <c r="J3" s="286" t="s">
        <v>12</v>
      </c>
      <c r="K3" s="287"/>
    </row>
    <row r="4" spans="1:36" ht="9.6" customHeight="1" x14ac:dyDescent="0.25">
      <c r="B4" s="72" t="s">
        <v>11</v>
      </c>
      <c r="C4" s="73"/>
      <c r="D4" s="74" t="s">
        <v>10</v>
      </c>
      <c r="E4" s="316" t="s">
        <v>81</v>
      </c>
      <c r="F4" s="317"/>
      <c r="G4" s="75" t="s">
        <v>9</v>
      </c>
      <c r="H4" s="73"/>
      <c r="I4" s="76" t="s">
        <v>8</v>
      </c>
      <c r="J4" s="77"/>
      <c r="K4" s="78" t="s">
        <v>143</v>
      </c>
    </row>
    <row r="5" spans="1:36" ht="15" customHeight="1" x14ac:dyDescent="0.25">
      <c r="B5" s="288">
        <f>+'Page 1'!B6</f>
        <v>0</v>
      </c>
      <c r="C5" s="289"/>
      <c r="D5" s="175">
        <f>+'Page 1'!B8</f>
        <v>0</v>
      </c>
      <c r="E5" s="318">
        <f>+'Page 1'!I10</f>
        <v>0</v>
      </c>
      <c r="F5" s="298"/>
      <c r="G5" s="304">
        <f>+'Page 1'!D8</f>
        <v>0</v>
      </c>
      <c r="H5" s="305"/>
      <c r="I5" s="297">
        <f>+'Page 1'!F6</f>
        <v>0</v>
      </c>
      <c r="J5" s="298"/>
      <c r="K5" s="176">
        <f>+'Page 1'!J6</f>
        <v>0</v>
      </c>
    </row>
    <row r="6" spans="1:36" x14ac:dyDescent="0.25">
      <c r="B6" s="263" t="s">
        <v>78</v>
      </c>
      <c r="C6" s="264"/>
      <c r="D6" s="264"/>
      <c r="E6" s="264"/>
      <c r="F6" s="264"/>
      <c r="G6" s="264"/>
      <c r="H6" s="264"/>
      <c r="I6" s="264"/>
      <c r="J6" s="264"/>
      <c r="K6" s="265"/>
    </row>
    <row r="7" spans="1:36" x14ac:dyDescent="0.25">
      <c r="B7" s="292" t="s">
        <v>79</v>
      </c>
      <c r="C7" s="293"/>
      <c r="D7" s="293"/>
      <c r="E7" s="293"/>
      <c r="F7" s="293"/>
      <c r="G7" s="293"/>
      <c r="H7" s="293"/>
      <c r="I7" s="293"/>
      <c r="J7" s="293"/>
      <c r="K7" s="296"/>
    </row>
    <row r="8" spans="1:36" ht="12" customHeight="1" x14ac:dyDescent="0.25">
      <c r="B8" s="306"/>
      <c r="C8" s="306"/>
      <c r="D8" s="306"/>
      <c r="E8" s="307"/>
      <c r="F8" s="301">
        <v>1</v>
      </c>
      <c r="G8" s="299" t="s">
        <v>7</v>
      </c>
      <c r="H8" s="300"/>
      <c r="I8" s="300"/>
      <c r="J8" s="299" t="s">
        <v>6</v>
      </c>
      <c r="K8" s="300"/>
    </row>
    <row r="9" spans="1:36" ht="14.45" customHeight="1" x14ac:dyDescent="0.25">
      <c r="B9" s="257">
        <v>1</v>
      </c>
      <c r="C9" s="323" t="s">
        <v>148</v>
      </c>
      <c r="D9" s="323"/>
      <c r="E9" s="324"/>
      <c r="F9" s="301"/>
      <c r="G9" s="290" t="s">
        <v>5</v>
      </c>
      <c r="H9" s="291"/>
      <c r="I9" s="291"/>
      <c r="J9" s="290" t="s">
        <v>143</v>
      </c>
      <c r="K9" s="291"/>
    </row>
    <row r="10" spans="1:36" x14ac:dyDescent="0.25">
      <c r="B10" s="257"/>
      <c r="C10" s="323"/>
      <c r="D10" s="323"/>
      <c r="E10" s="324"/>
      <c r="F10" s="249"/>
      <c r="G10" s="302"/>
      <c r="H10" s="303"/>
      <c r="I10" s="303"/>
      <c r="J10" s="314">
        <f>+K5</f>
        <v>0</v>
      </c>
      <c r="K10" s="315"/>
    </row>
    <row r="11" spans="1:36" s="5" customFormat="1" ht="24" customHeight="1" x14ac:dyDescent="0.25">
      <c r="A11" s="102"/>
      <c r="B11" s="5">
        <v>2</v>
      </c>
      <c r="C11" s="223" t="s">
        <v>4</v>
      </c>
      <c r="D11" s="223"/>
      <c r="E11" s="224"/>
      <c r="F11" s="10">
        <v>2</v>
      </c>
      <c r="G11" s="308"/>
      <c r="H11" s="309"/>
      <c r="I11" s="310"/>
      <c r="J11" s="308"/>
      <c r="K11" s="309"/>
      <c r="L11" s="99"/>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row>
    <row r="12" spans="1:36" s="5" customFormat="1" ht="24" customHeight="1" x14ac:dyDescent="0.25">
      <c r="A12" s="102"/>
      <c r="B12" s="5">
        <v>3</v>
      </c>
      <c r="C12" s="258" t="s">
        <v>3</v>
      </c>
      <c r="D12" s="258"/>
      <c r="E12" s="259"/>
      <c r="F12" s="9">
        <v>3</v>
      </c>
      <c r="G12" s="311"/>
      <c r="H12" s="312"/>
      <c r="I12" s="313"/>
      <c r="J12" s="311"/>
      <c r="K12" s="312"/>
      <c r="L12" s="99"/>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row>
    <row r="13" spans="1:36" x14ac:dyDescent="0.25">
      <c r="B13" s="292" t="s">
        <v>80</v>
      </c>
      <c r="C13" s="293"/>
      <c r="D13" s="293"/>
      <c r="E13" s="293"/>
      <c r="F13" s="293"/>
      <c r="G13" s="294"/>
      <c r="H13" s="294"/>
      <c r="I13" s="294"/>
      <c r="J13" s="294"/>
      <c r="K13" s="295"/>
    </row>
    <row r="14" spans="1:36" ht="24" customHeight="1" x14ac:dyDescent="0.25">
      <c r="B14" s="5">
        <v>4</v>
      </c>
      <c r="C14" s="269" t="s">
        <v>65</v>
      </c>
      <c r="D14" s="269"/>
      <c r="E14" s="269"/>
      <c r="F14" s="269"/>
      <c r="G14" s="269"/>
      <c r="H14" s="270"/>
      <c r="I14" s="8">
        <v>4</v>
      </c>
      <c r="J14" s="319" t="e">
        <f>+'Sch. A for 2 pay freq.'!M14</f>
        <v>#DIV/0!</v>
      </c>
      <c r="K14" s="320"/>
    </row>
    <row r="15" spans="1:36" ht="24" customHeight="1" x14ac:dyDescent="0.25">
      <c r="B15" s="5">
        <v>5</v>
      </c>
      <c r="C15" s="223" t="s">
        <v>62</v>
      </c>
      <c r="D15" s="223"/>
      <c r="E15" s="223"/>
      <c r="F15" s="223"/>
      <c r="G15" s="223"/>
      <c r="H15" s="224"/>
      <c r="I15" s="8">
        <v>5</v>
      </c>
      <c r="J15" s="321" t="e">
        <f>+'Sch. A for 2 pay freq.'!L30</f>
        <v>#DIV/0!</v>
      </c>
      <c r="K15" s="322"/>
    </row>
    <row r="16" spans="1:36" ht="24" customHeight="1" x14ac:dyDescent="0.25">
      <c r="B16" s="5">
        <v>6</v>
      </c>
      <c r="C16" s="223" t="s">
        <v>63</v>
      </c>
      <c r="D16" s="223"/>
      <c r="E16" s="223"/>
      <c r="F16" s="223"/>
      <c r="G16" s="223"/>
      <c r="H16" s="224"/>
      <c r="I16" s="8">
        <v>6</v>
      </c>
      <c r="J16" s="277" t="e">
        <f>+'Sch. A for 2 pay freq.'!L41</f>
        <v>#DIV/0!</v>
      </c>
      <c r="K16" s="278"/>
    </row>
    <row r="17" spans="2:12" ht="24" customHeight="1" x14ac:dyDescent="0.25">
      <c r="B17" s="5">
        <v>7</v>
      </c>
      <c r="C17" s="223" t="s">
        <v>64</v>
      </c>
      <c r="D17" s="223"/>
      <c r="E17" s="223"/>
      <c r="F17" s="223"/>
      <c r="G17" s="223"/>
      <c r="H17" s="224"/>
      <c r="I17" s="6">
        <v>7</v>
      </c>
      <c r="J17" s="279" t="e">
        <f>+'Sch. A for 2 pay freq.'!M28</f>
        <v>#DIV/0!</v>
      </c>
      <c r="K17" s="280"/>
      <c r="L17" s="85"/>
    </row>
    <row r="18" spans="2:12" x14ac:dyDescent="0.25">
      <c r="B18" s="263" t="s">
        <v>77</v>
      </c>
      <c r="C18" s="264"/>
      <c r="D18" s="264"/>
      <c r="E18" s="264"/>
      <c r="F18" s="264"/>
      <c r="G18" s="264"/>
      <c r="H18" s="264"/>
      <c r="I18" s="264"/>
      <c r="J18" s="264"/>
      <c r="K18" s="265"/>
      <c r="L18" s="85"/>
    </row>
    <row r="19" spans="2:12" ht="24" customHeight="1" x14ac:dyDescent="0.25">
      <c r="B19" s="7">
        <v>8</v>
      </c>
      <c r="C19" s="269" t="s">
        <v>2</v>
      </c>
      <c r="D19" s="269"/>
      <c r="E19" s="269"/>
      <c r="F19" s="269"/>
      <c r="G19" s="269"/>
      <c r="H19" s="270"/>
      <c r="I19" s="8">
        <v>8</v>
      </c>
      <c r="J19" s="274"/>
      <c r="K19" s="233"/>
      <c r="L19" s="85"/>
    </row>
    <row r="20" spans="2:12" ht="24" customHeight="1" x14ac:dyDescent="0.25">
      <c r="B20" s="7">
        <v>9</v>
      </c>
      <c r="C20" s="223" t="s">
        <v>135</v>
      </c>
      <c r="D20" s="223"/>
      <c r="E20" s="223"/>
      <c r="F20" s="223"/>
      <c r="G20" s="223"/>
      <c r="H20" s="224"/>
      <c r="I20" s="8">
        <v>9</v>
      </c>
      <c r="J20" s="260">
        <f>+'Schedule B'!J10</f>
        <v>0</v>
      </c>
      <c r="K20" s="227"/>
      <c r="L20" s="85"/>
    </row>
    <row r="21" spans="2:12" ht="24" customHeight="1" x14ac:dyDescent="0.25">
      <c r="B21" s="7">
        <v>10</v>
      </c>
      <c r="C21" s="258" t="s">
        <v>134</v>
      </c>
      <c r="D21" s="258"/>
      <c r="E21" s="258"/>
      <c r="F21" s="258"/>
      <c r="G21" s="258"/>
      <c r="H21" s="259"/>
      <c r="I21" s="6">
        <v>10</v>
      </c>
      <c r="J21" s="261">
        <f>+'Schedule B'!J18</f>
        <v>0</v>
      </c>
      <c r="K21" s="262"/>
      <c r="L21" s="85"/>
    </row>
    <row r="22" spans="2:12" x14ac:dyDescent="0.25">
      <c r="B22" s="263" t="s">
        <v>76</v>
      </c>
      <c r="C22" s="264"/>
      <c r="D22" s="264"/>
      <c r="E22" s="264"/>
      <c r="F22" s="264"/>
      <c r="G22" s="265"/>
      <c r="H22" s="275" t="s">
        <v>1</v>
      </c>
      <c r="I22" s="276"/>
      <c r="J22" s="275" t="s">
        <v>0</v>
      </c>
      <c r="K22" s="276"/>
      <c r="L22" s="85"/>
    </row>
    <row r="23" spans="2:12" ht="28.9" customHeight="1" x14ac:dyDescent="0.25">
      <c r="B23" s="5" t="s">
        <v>40</v>
      </c>
      <c r="C23" s="269" t="s">
        <v>66</v>
      </c>
      <c r="D23" s="269"/>
      <c r="E23" s="270"/>
      <c r="F23" s="249" t="s">
        <v>40</v>
      </c>
      <c r="G23" s="250"/>
      <c r="H23" s="271"/>
      <c r="I23" s="272"/>
      <c r="J23" s="271"/>
      <c r="K23" s="273"/>
      <c r="L23" s="85"/>
    </row>
    <row r="24" spans="2:12" ht="28.9" customHeight="1" x14ac:dyDescent="0.25">
      <c r="B24" s="22" t="s">
        <v>41</v>
      </c>
      <c r="C24" s="223" t="s">
        <v>67</v>
      </c>
      <c r="D24" s="223"/>
      <c r="E24" s="224"/>
      <c r="F24" s="225" t="s">
        <v>56</v>
      </c>
      <c r="G24" s="226"/>
      <c r="H24" s="233"/>
      <c r="I24" s="248"/>
      <c r="J24" s="233"/>
      <c r="K24" s="234"/>
      <c r="L24" s="85"/>
    </row>
    <row r="25" spans="2:12" ht="28.9" customHeight="1" x14ac:dyDescent="0.25">
      <c r="B25" s="22" t="s">
        <v>42</v>
      </c>
      <c r="C25" s="223" t="s">
        <v>69</v>
      </c>
      <c r="D25" s="223"/>
      <c r="E25" s="224"/>
      <c r="F25" s="225" t="s">
        <v>57</v>
      </c>
      <c r="G25" s="226"/>
      <c r="H25" s="233"/>
      <c r="I25" s="248"/>
      <c r="J25" s="233"/>
      <c r="K25" s="234"/>
      <c r="L25" s="85"/>
    </row>
    <row r="26" spans="2:12" ht="28.9" customHeight="1" x14ac:dyDescent="0.25">
      <c r="B26" s="22" t="s">
        <v>43</v>
      </c>
      <c r="C26" s="223" t="s">
        <v>70</v>
      </c>
      <c r="D26" s="223"/>
      <c r="E26" s="224"/>
      <c r="F26" s="249" t="s">
        <v>58</v>
      </c>
      <c r="G26" s="250"/>
      <c r="H26" s="251">
        <f>+H23+H24+H25</f>
        <v>0</v>
      </c>
      <c r="I26" s="252"/>
      <c r="J26" s="253">
        <f>++J23+J24+J25</f>
        <v>0</v>
      </c>
      <c r="K26" s="254"/>
      <c r="L26" s="85"/>
    </row>
    <row r="27" spans="2:12" ht="28.9" customHeight="1" x14ac:dyDescent="0.25">
      <c r="B27" s="5">
        <v>12</v>
      </c>
      <c r="C27" s="223" t="s">
        <v>44</v>
      </c>
      <c r="D27" s="223"/>
      <c r="E27" s="224"/>
      <c r="F27" s="225">
        <v>12</v>
      </c>
      <c r="G27" s="226"/>
      <c r="H27" s="255"/>
      <c r="I27" s="256"/>
      <c r="J27" s="233"/>
      <c r="K27" s="234"/>
      <c r="L27" s="85"/>
    </row>
    <row r="28" spans="2:12" ht="28.9" customHeight="1" x14ac:dyDescent="0.25">
      <c r="B28" s="5">
        <v>13</v>
      </c>
      <c r="C28" s="223" t="s">
        <v>71</v>
      </c>
      <c r="D28" s="223"/>
      <c r="E28" s="224"/>
      <c r="F28" s="225">
        <v>13</v>
      </c>
      <c r="G28" s="226"/>
      <c r="H28" s="266"/>
      <c r="I28" s="267"/>
      <c r="J28" s="266"/>
      <c r="K28" s="268"/>
      <c r="L28" s="85"/>
    </row>
    <row r="29" spans="2:12" ht="28.9" customHeight="1" x14ac:dyDescent="0.25">
      <c r="B29" s="5">
        <v>14</v>
      </c>
      <c r="C29" s="223" t="s">
        <v>114</v>
      </c>
      <c r="D29" s="223"/>
      <c r="E29" s="224"/>
      <c r="F29" s="225">
        <v>14</v>
      </c>
      <c r="G29" s="226"/>
      <c r="H29" s="244"/>
      <c r="I29" s="245"/>
      <c r="J29" s="244"/>
      <c r="K29" s="246"/>
    </row>
    <row r="30" spans="2:12" ht="28.9" customHeight="1" x14ac:dyDescent="0.25">
      <c r="B30" s="5">
        <v>15</v>
      </c>
      <c r="C30" s="223" t="s">
        <v>72</v>
      </c>
      <c r="D30" s="223"/>
      <c r="E30" s="224"/>
      <c r="F30" s="225">
        <v>15</v>
      </c>
      <c r="G30" s="226"/>
      <c r="H30" s="237">
        <f>+H26-H28-H29</f>
        <v>0</v>
      </c>
      <c r="I30" s="238"/>
      <c r="J30" s="227">
        <f>+J26-J27-J28-J29</f>
        <v>0</v>
      </c>
      <c r="K30" s="239"/>
    </row>
    <row r="31" spans="2:12" ht="28.9" customHeight="1" x14ac:dyDescent="0.25">
      <c r="B31" s="5">
        <v>16</v>
      </c>
      <c r="C31" s="223" t="s">
        <v>74</v>
      </c>
      <c r="D31" s="223"/>
      <c r="E31" s="224"/>
      <c r="F31" s="225">
        <v>16</v>
      </c>
      <c r="G31" s="226"/>
      <c r="H31" s="240"/>
      <c r="I31" s="241"/>
      <c r="J31" s="242" t="e">
        <f ca="1">+'Sch. A for 2 pay freq.'!L33</f>
        <v>#DIV/0!</v>
      </c>
      <c r="K31" s="243"/>
      <c r="L31" s="85"/>
    </row>
    <row r="32" spans="2:12" ht="28.9" customHeight="1" x14ac:dyDescent="0.25">
      <c r="B32" s="5">
        <v>17</v>
      </c>
      <c r="C32" s="223" t="s">
        <v>136</v>
      </c>
      <c r="D32" s="223"/>
      <c r="E32" s="224"/>
      <c r="F32" s="225">
        <v>17</v>
      </c>
      <c r="G32" s="226"/>
      <c r="H32" s="227">
        <f>+'Schedule B'!J25</f>
        <v>0</v>
      </c>
      <c r="I32" s="228"/>
      <c r="J32" s="235"/>
      <c r="K32" s="236"/>
      <c r="L32" s="85"/>
    </row>
    <row r="33" spans="2:12" ht="28.9" customHeight="1" x14ac:dyDescent="0.25">
      <c r="B33" s="5">
        <v>18</v>
      </c>
      <c r="C33" s="223" t="s">
        <v>73</v>
      </c>
      <c r="D33" s="223"/>
      <c r="E33" s="224"/>
      <c r="F33" s="225">
        <v>18</v>
      </c>
      <c r="G33" s="226"/>
      <c r="H33" s="227">
        <f>+H30+H32</f>
        <v>0</v>
      </c>
      <c r="I33" s="228"/>
      <c r="J33" s="229" t="e">
        <f ca="1">+J30+J31</f>
        <v>#DIV/0!</v>
      </c>
      <c r="K33" s="230"/>
      <c r="L33" s="85"/>
    </row>
    <row r="34" spans="2:12" ht="28.9" customHeight="1" x14ac:dyDescent="0.25">
      <c r="B34" s="3">
        <v>19</v>
      </c>
      <c r="C34" s="231" t="s">
        <v>113</v>
      </c>
      <c r="D34" s="231"/>
      <c r="E34" s="232"/>
      <c r="F34" s="225">
        <v>19</v>
      </c>
      <c r="G34" s="226"/>
      <c r="H34" s="233"/>
      <c r="I34" s="248"/>
      <c r="J34" s="233"/>
      <c r="K34" s="234"/>
      <c r="L34" s="85"/>
    </row>
    <row r="35" spans="2:12" ht="28.9" customHeight="1" x14ac:dyDescent="0.25">
      <c r="B35" s="3">
        <v>20</v>
      </c>
      <c r="C35" s="231" t="s">
        <v>68</v>
      </c>
      <c r="D35" s="231"/>
      <c r="E35" s="231"/>
      <c r="F35" s="225">
        <v>20</v>
      </c>
      <c r="G35" s="226"/>
      <c r="H35" s="233"/>
      <c r="I35" s="248"/>
      <c r="J35" s="233"/>
      <c r="K35" s="234"/>
      <c r="L35" s="85"/>
    </row>
    <row r="36" spans="2:12" ht="28.9" customHeight="1" x14ac:dyDescent="0.25">
      <c r="B36" s="4">
        <v>21</v>
      </c>
      <c r="C36" s="247" t="s">
        <v>75</v>
      </c>
      <c r="D36" s="247"/>
      <c r="E36" s="247"/>
      <c r="F36" s="225">
        <v>21</v>
      </c>
      <c r="G36" s="226"/>
      <c r="H36" s="227">
        <f>+H33-H34-H35</f>
        <v>0</v>
      </c>
      <c r="I36" s="228"/>
      <c r="J36" s="229" t="e">
        <f ca="1">+J33-J34-J35</f>
        <v>#DIV/0!</v>
      </c>
      <c r="K36" s="230"/>
    </row>
    <row r="37" spans="2:12" s="85" customFormat="1" x14ac:dyDescent="0.25">
      <c r="B37" s="103"/>
      <c r="C37" s="104"/>
      <c r="D37" s="104"/>
      <c r="E37" s="104"/>
      <c r="F37" s="104"/>
      <c r="G37" s="104"/>
      <c r="H37" s="104"/>
      <c r="I37" s="104"/>
      <c r="L37" s="80"/>
    </row>
    <row r="38" spans="2:12" s="85" customFormat="1" x14ac:dyDescent="0.25">
      <c r="B38" s="103"/>
      <c r="C38" s="104"/>
      <c r="D38" s="104"/>
      <c r="E38" s="104"/>
      <c r="F38" s="104"/>
      <c r="G38" s="104"/>
      <c r="H38" s="104"/>
      <c r="I38" s="104"/>
      <c r="L38" s="80"/>
    </row>
    <row r="39" spans="2:12" s="85" customFormat="1" x14ac:dyDescent="0.25">
      <c r="B39" s="103"/>
      <c r="C39" s="104"/>
      <c r="D39" s="104"/>
      <c r="E39" s="104"/>
      <c r="F39" s="104"/>
      <c r="G39" s="104"/>
      <c r="H39" s="104"/>
      <c r="I39" s="104"/>
      <c r="L39" s="80"/>
    </row>
    <row r="40" spans="2:12" s="85" customFormat="1" x14ac:dyDescent="0.25">
      <c r="B40" s="103"/>
      <c r="C40" s="104"/>
      <c r="D40" s="104"/>
      <c r="E40" s="104"/>
      <c r="F40" s="104"/>
      <c r="G40" s="104"/>
      <c r="H40" s="104"/>
      <c r="I40" s="104"/>
      <c r="L40" s="80"/>
    </row>
    <row r="41" spans="2:12" s="85" customFormat="1" x14ac:dyDescent="0.25">
      <c r="B41" s="103"/>
      <c r="C41" s="104"/>
      <c r="D41" s="104"/>
      <c r="E41" s="104"/>
      <c r="F41" s="104"/>
      <c r="G41" s="104"/>
      <c r="H41" s="104"/>
      <c r="I41" s="104"/>
      <c r="L41" s="80"/>
    </row>
    <row r="42" spans="2:12" s="85" customFormat="1" x14ac:dyDescent="0.25">
      <c r="B42" s="103"/>
      <c r="C42" s="104"/>
      <c r="D42" s="104"/>
      <c r="E42" s="104"/>
      <c r="F42" s="104"/>
      <c r="G42" s="104"/>
      <c r="H42" s="104"/>
      <c r="I42" s="104"/>
      <c r="L42" s="80"/>
    </row>
    <row r="43" spans="2:12" s="85" customFormat="1" x14ac:dyDescent="0.25">
      <c r="B43" s="103"/>
      <c r="C43" s="104"/>
      <c r="D43" s="104"/>
      <c r="E43" s="104"/>
      <c r="F43" s="104"/>
      <c r="G43" s="104"/>
      <c r="H43" s="104"/>
      <c r="I43" s="104"/>
      <c r="L43" s="80"/>
    </row>
    <row r="44" spans="2:12" s="85" customFormat="1" x14ac:dyDescent="0.25">
      <c r="B44" s="103"/>
      <c r="C44" s="104"/>
      <c r="D44" s="104"/>
      <c r="E44" s="104"/>
      <c r="F44" s="104"/>
      <c r="G44" s="104"/>
      <c r="H44" s="104"/>
      <c r="I44" s="104"/>
      <c r="L44" s="80"/>
    </row>
    <row r="45" spans="2:12" s="85" customFormat="1" x14ac:dyDescent="0.25">
      <c r="B45" s="103"/>
      <c r="C45" s="104"/>
      <c r="D45" s="104"/>
      <c r="E45" s="104"/>
      <c r="F45" s="104"/>
      <c r="G45" s="104"/>
      <c r="H45" s="104"/>
      <c r="I45" s="104"/>
      <c r="L45" s="80"/>
    </row>
    <row r="46" spans="2:12" s="85" customFormat="1" x14ac:dyDescent="0.25">
      <c r="B46" s="103"/>
      <c r="C46" s="104"/>
      <c r="D46" s="104"/>
      <c r="E46" s="104"/>
      <c r="F46" s="104"/>
      <c r="G46" s="104"/>
      <c r="H46" s="104"/>
      <c r="I46" s="104"/>
      <c r="L46" s="80"/>
    </row>
    <row r="47" spans="2:12" s="85" customFormat="1" x14ac:dyDescent="0.25">
      <c r="B47" s="103"/>
      <c r="C47" s="104"/>
      <c r="D47" s="104"/>
      <c r="E47" s="104"/>
      <c r="F47" s="104"/>
      <c r="G47" s="104"/>
      <c r="H47" s="104"/>
      <c r="I47" s="104"/>
      <c r="L47" s="80"/>
    </row>
    <row r="48" spans="2:12" s="85" customFormat="1" x14ac:dyDescent="0.25">
      <c r="B48" s="103"/>
      <c r="C48" s="104"/>
      <c r="D48" s="104"/>
      <c r="E48" s="104"/>
      <c r="F48" s="104"/>
      <c r="G48" s="104"/>
      <c r="H48" s="104"/>
      <c r="I48" s="104"/>
      <c r="L48" s="80"/>
    </row>
    <row r="49" spans="2:12" s="85" customFormat="1" x14ac:dyDescent="0.25">
      <c r="B49" s="103"/>
      <c r="C49" s="104"/>
      <c r="D49" s="104"/>
      <c r="E49" s="104"/>
      <c r="F49" s="104"/>
      <c r="G49" s="104"/>
      <c r="H49" s="104"/>
      <c r="I49" s="104"/>
      <c r="L49" s="80"/>
    </row>
    <row r="50" spans="2:12" s="85" customFormat="1" x14ac:dyDescent="0.25">
      <c r="B50" s="103"/>
      <c r="C50" s="104"/>
      <c r="D50" s="104"/>
      <c r="E50" s="104"/>
      <c r="F50" s="104"/>
      <c r="G50" s="104"/>
      <c r="H50" s="104"/>
      <c r="I50" s="104"/>
      <c r="L50" s="80"/>
    </row>
    <row r="51" spans="2:12" s="85" customFormat="1" x14ac:dyDescent="0.25">
      <c r="B51" s="103"/>
      <c r="C51" s="104"/>
      <c r="D51" s="104"/>
      <c r="E51" s="104"/>
      <c r="F51" s="104"/>
      <c r="G51" s="104"/>
      <c r="H51" s="104"/>
      <c r="I51" s="104"/>
      <c r="L51" s="80"/>
    </row>
    <row r="52" spans="2:12" s="85" customFormat="1" x14ac:dyDescent="0.25">
      <c r="B52" s="103"/>
      <c r="C52" s="104"/>
      <c r="D52" s="104"/>
      <c r="E52" s="104"/>
      <c r="F52" s="104"/>
      <c r="G52" s="104"/>
      <c r="H52" s="104"/>
      <c r="I52" s="104"/>
      <c r="L52" s="80"/>
    </row>
    <row r="53" spans="2:12" s="85" customFormat="1" x14ac:dyDescent="0.25">
      <c r="B53" s="103"/>
      <c r="C53" s="104"/>
      <c r="D53" s="104"/>
      <c r="E53" s="104"/>
      <c r="F53" s="104"/>
      <c r="G53" s="104"/>
      <c r="H53" s="104"/>
      <c r="I53" s="104"/>
      <c r="L53" s="80"/>
    </row>
    <row r="54" spans="2:12" s="85" customFormat="1" x14ac:dyDescent="0.25">
      <c r="B54" s="103"/>
      <c r="C54" s="104"/>
      <c r="D54" s="104"/>
      <c r="E54" s="104"/>
      <c r="F54" s="104"/>
      <c r="G54" s="104"/>
      <c r="H54" s="104"/>
      <c r="I54" s="104"/>
      <c r="L54" s="80"/>
    </row>
    <row r="55" spans="2:12" s="85" customFormat="1" x14ac:dyDescent="0.25">
      <c r="B55" s="103"/>
      <c r="C55" s="104"/>
      <c r="D55" s="104"/>
      <c r="E55" s="104"/>
      <c r="F55" s="104"/>
      <c r="G55" s="104"/>
      <c r="H55" s="104"/>
      <c r="I55" s="104"/>
      <c r="L55" s="80"/>
    </row>
    <row r="56" spans="2:12" s="85" customFormat="1" x14ac:dyDescent="0.25">
      <c r="B56" s="103"/>
      <c r="C56" s="104"/>
      <c r="D56" s="104"/>
      <c r="E56" s="104"/>
      <c r="F56" s="104"/>
      <c r="G56" s="104"/>
      <c r="H56" s="104"/>
      <c r="I56" s="104"/>
      <c r="L56" s="80"/>
    </row>
    <row r="57" spans="2:12" s="85" customFormat="1" x14ac:dyDescent="0.25">
      <c r="B57" s="103"/>
      <c r="C57" s="104"/>
      <c r="D57" s="104"/>
      <c r="E57" s="104"/>
      <c r="F57" s="104"/>
      <c r="G57" s="104"/>
      <c r="H57" s="104"/>
      <c r="I57" s="104"/>
      <c r="L57" s="80"/>
    </row>
    <row r="58" spans="2:12" s="85" customFormat="1" x14ac:dyDescent="0.25">
      <c r="B58" s="103"/>
      <c r="C58" s="104"/>
      <c r="D58" s="104"/>
      <c r="E58" s="104"/>
      <c r="F58" s="104"/>
      <c r="G58" s="104"/>
      <c r="H58" s="104"/>
      <c r="I58" s="104"/>
      <c r="L58" s="80"/>
    </row>
    <row r="59" spans="2:12" s="85" customFormat="1" x14ac:dyDescent="0.25">
      <c r="B59" s="103"/>
      <c r="C59" s="104"/>
      <c r="D59" s="104"/>
      <c r="E59" s="104"/>
      <c r="F59" s="104"/>
      <c r="G59" s="104"/>
      <c r="H59" s="104"/>
      <c r="I59" s="104"/>
      <c r="L59" s="80"/>
    </row>
    <row r="60" spans="2:12" s="85" customFormat="1" x14ac:dyDescent="0.25">
      <c r="B60" s="103"/>
      <c r="C60" s="104"/>
      <c r="D60" s="104"/>
      <c r="E60" s="104"/>
      <c r="F60" s="104"/>
      <c r="G60" s="104"/>
      <c r="H60" s="104"/>
      <c r="I60" s="104"/>
      <c r="L60" s="80"/>
    </row>
    <row r="61" spans="2:12" s="85" customFormat="1" x14ac:dyDescent="0.25">
      <c r="B61" s="103"/>
      <c r="C61" s="104"/>
      <c r="D61" s="104"/>
      <c r="E61" s="104"/>
      <c r="F61" s="104"/>
      <c r="G61" s="104"/>
      <c r="H61" s="104"/>
      <c r="I61" s="104"/>
      <c r="L61" s="80"/>
    </row>
    <row r="62" spans="2:12" s="85" customFormat="1" x14ac:dyDescent="0.25">
      <c r="B62" s="103"/>
      <c r="C62" s="104"/>
      <c r="D62" s="104"/>
      <c r="E62" s="104"/>
      <c r="F62" s="104"/>
      <c r="G62" s="104"/>
      <c r="H62" s="104"/>
      <c r="I62" s="104"/>
      <c r="L62" s="80"/>
    </row>
    <row r="63" spans="2:12" s="85" customFormat="1" x14ac:dyDescent="0.25">
      <c r="B63" s="103"/>
      <c r="C63" s="104"/>
      <c r="D63" s="104"/>
      <c r="E63" s="104"/>
      <c r="F63" s="104"/>
      <c r="G63" s="104"/>
      <c r="H63" s="104"/>
      <c r="I63" s="104"/>
      <c r="L63" s="80"/>
    </row>
    <row r="64" spans="2:12" s="85" customFormat="1" x14ac:dyDescent="0.25">
      <c r="B64" s="103"/>
      <c r="C64" s="104"/>
      <c r="D64" s="104"/>
      <c r="E64" s="104"/>
      <c r="F64" s="104"/>
      <c r="G64" s="104"/>
      <c r="H64" s="104"/>
      <c r="I64" s="104"/>
      <c r="L64" s="80"/>
    </row>
  </sheetData>
  <sheetProtection algorithmName="SHA-512" hashValue="evfqPgeLJtYXinccPNlQ+gSUzfw34163hIuj53fi4z2m64TvXbjCROhQZNsdWU1oZ3ks+EUh5+9YZdD2AMHA1Q==" saltValue="+/NLFnG3Brw164t2aRlADQ==" spinCount="100000" sheet="1" objects="1" scenarios="1"/>
  <mergeCells count="103">
    <mergeCell ref="G12:I12"/>
    <mergeCell ref="J10:K10"/>
    <mergeCell ref="J11:K11"/>
    <mergeCell ref="J12:K12"/>
    <mergeCell ref="E4:F4"/>
    <mergeCell ref="E5:F5"/>
    <mergeCell ref="J14:K14"/>
    <mergeCell ref="J15:K15"/>
    <mergeCell ref="C9:E10"/>
    <mergeCell ref="J16:K16"/>
    <mergeCell ref="J17:K17"/>
    <mergeCell ref="C14:H14"/>
    <mergeCell ref="C15:H15"/>
    <mergeCell ref="C16:H16"/>
    <mergeCell ref="B3:I3"/>
    <mergeCell ref="J1:K1"/>
    <mergeCell ref="J2:K2"/>
    <mergeCell ref="J3:K3"/>
    <mergeCell ref="B5:C5"/>
    <mergeCell ref="G9:I9"/>
    <mergeCell ref="B13:K13"/>
    <mergeCell ref="B6:K6"/>
    <mergeCell ref="B7:K7"/>
    <mergeCell ref="I5:J5"/>
    <mergeCell ref="J8:K8"/>
    <mergeCell ref="J9:K9"/>
    <mergeCell ref="F8:F10"/>
    <mergeCell ref="C11:E11"/>
    <mergeCell ref="G8:I8"/>
    <mergeCell ref="G10:I10"/>
    <mergeCell ref="G5:H5"/>
    <mergeCell ref="B8:E8"/>
    <mergeCell ref="G11:I11"/>
    <mergeCell ref="B9:B10"/>
    <mergeCell ref="C12:E12"/>
    <mergeCell ref="C20:H20"/>
    <mergeCell ref="C21:H21"/>
    <mergeCell ref="J20:K20"/>
    <mergeCell ref="J21:K21"/>
    <mergeCell ref="C17:H17"/>
    <mergeCell ref="B18:K18"/>
    <mergeCell ref="F28:G28"/>
    <mergeCell ref="H28:I28"/>
    <mergeCell ref="J28:K28"/>
    <mergeCell ref="F24:G24"/>
    <mergeCell ref="C23:E23"/>
    <mergeCell ref="C24:E24"/>
    <mergeCell ref="H24:I24"/>
    <mergeCell ref="J24:K24"/>
    <mergeCell ref="F23:G23"/>
    <mergeCell ref="H23:I23"/>
    <mergeCell ref="J23:K23"/>
    <mergeCell ref="C19:H19"/>
    <mergeCell ref="J19:K19"/>
    <mergeCell ref="H22:I22"/>
    <mergeCell ref="J22:K22"/>
    <mergeCell ref="B22:G22"/>
    <mergeCell ref="H25:I25"/>
    <mergeCell ref="C25:E25"/>
    <mergeCell ref="J25:K25"/>
    <mergeCell ref="C26:E26"/>
    <mergeCell ref="F26:G26"/>
    <mergeCell ref="H26:I26"/>
    <mergeCell ref="J26:K26"/>
    <mergeCell ref="C27:E27"/>
    <mergeCell ref="C29:E29"/>
    <mergeCell ref="F27:G27"/>
    <mergeCell ref="H27:I27"/>
    <mergeCell ref="J27:K27"/>
    <mergeCell ref="J35:K35"/>
    <mergeCell ref="H36:I36"/>
    <mergeCell ref="J36:K36"/>
    <mergeCell ref="C35:E35"/>
    <mergeCell ref="C36:E36"/>
    <mergeCell ref="F34:G34"/>
    <mergeCell ref="F35:G35"/>
    <mergeCell ref="F36:G36"/>
    <mergeCell ref="H34:I34"/>
    <mergeCell ref="H35:I35"/>
    <mergeCell ref="C1:I2"/>
    <mergeCell ref="C33:E33"/>
    <mergeCell ref="F33:G33"/>
    <mergeCell ref="H33:I33"/>
    <mergeCell ref="J33:K33"/>
    <mergeCell ref="C34:E34"/>
    <mergeCell ref="J34:K34"/>
    <mergeCell ref="C30:E30"/>
    <mergeCell ref="C31:E31"/>
    <mergeCell ref="F32:G32"/>
    <mergeCell ref="H32:I32"/>
    <mergeCell ref="J32:K32"/>
    <mergeCell ref="C32:E32"/>
    <mergeCell ref="F30:G30"/>
    <mergeCell ref="F31:G31"/>
    <mergeCell ref="H30:I30"/>
    <mergeCell ref="J30:K30"/>
    <mergeCell ref="H31:I31"/>
    <mergeCell ref="J31:K31"/>
    <mergeCell ref="F29:G29"/>
    <mergeCell ref="H29:I29"/>
    <mergeCell ref="J29:K29"/>
    <mergeCell ref="C28:E28"/>
    <mergeCell ref="F25:G25"/>
  </mergeCells>
  <dataValidations count="4">
    <dataValidation type="custom" allowBlank="1" showInputMessage="1" showErrorMessage="1" error="Enter compensation credits earned in the column to the right. Please select Cancel and leave blank." sqref="H31:I31">
      <formula1>" "</formula1>
    </dataValidation>
    <dataValidation type="custom" allowBlank="1" showInputMessage="1" showErrorMessage="1" error="Enter investment credits earned in the column to the left. Please select Cancel and leave blank." sqref="J32:K32">
      <formula1>" "</formula1>
    </dataValidation>
    <dataValidation type="custom" allowBlank="1" showInputMessage="1" showErrorMessage="1" error="Use of investment credits is not allowed. Enter compensation credits to offset payroll withholding in the column to the right. Please select Cancel and leave this cell blank." sqref="H27:I27">
      <formula1>0</formula1>
    </dataValidation>
    <dataValidation allowBlank="1" showInputMessage="1" showErrorMessage="1" prompt="Available to a Tier 2 LDC or Tier 6 project only." sqref="H29:K29"/>
  </dataValidations>
  <pageMargins left="0.44" right="0.26" top="0.61" bottom="0.37" header="0.3" footer="0.17"/>
  <pageSetup scale="88" orientation="portrait" r:id="rId1"/>
  <headerFooter>
    <oddFooter>&amp;L&amp;D&amp;R&amp;A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78"/>
  <sheetViews>
    <sheetView zoomScaleNormal="100" workbookViewId="0">
      <selection activeCell="D7" sqref="D7"/>
    </sheetView>
  </sheetViews>
  <sheetFormatPr defaultRowHeight="15" x14ac:dyDescent="0.25"/>
  <cols>
    <col min="1" max="1" width="0.7109375" style="85" customWidth="1"/>
    <col min="2" max="2" width="2.85546875" customWidth="1"/>
    <col min="3" max="3" width="33.42578125" customWidth="1"/>
    <col min="4" max="4" width="14.7109375" customWidth="1"/>
    <col min="5" max="5" width="10.7109375" bestFit="1" customWidth="1"/>
    <col min="6" max="6" width="11.140625" customWidth="1"/>
    <col min="7" max="7" width="3" bestFit="1" customWidth="1"/>
    <col min="8" max="8" width="11.7109375" customWidth="1"/>
    <col min="9" max="9" width="3" bestFit="1" customWidth="1"/>
    <col min="10" max="10" width="7.140625" customWidth="1"/>
    <col min="11" max="11" width="4" customWidth="1"/>
    <col min="12" max="12" width="3" bestFit="1" customWidth="1"/>
    <col min="13" max="13" width="14.42578125" customWidth="1"/>
    <col min="14" max="14" width="3.140625" style="80" customWidth="1"/>
    <col min="15" max="15" width="3.42578125" style="85" customWidth="1"/>
    <col min="16" max="16" width="10.7109375" style="85" customWidth="1"/>
    <col min="17" max="17" width="7.140625" customWidth="1"/>
    <col min="18" max="18" width="4" customWidth="1"/>
    <col min="19" max="19" width="3" bestFit="1" customWidth="1"/>
    <col min="20" max="20" width="14.42578125" customWidth="1"/>
    <col min="21" max="21" width="3.140625" style="80" customWidth="1"/>
    <col min="22" max="22" width="3.42578125" style="85" customWidth="1"/>
    <col min="23" max="23" width="7.140625" style="85" customWidth="1"/>
    <col min="24" max="24" width="7.140625" customWidth="1"/>
    <col min="25" max="25" width="4" customWidth="1"/>
    <col min="26" max="26" width="3" bestFit="1" customWidth="1"/>
    <col min="27" max="27" width="14.42578125" customWidth="1"/>
  </cols>
  <sheetData>
    <row r="1" spans="1:27" s="1" customFormat="1" ht="14.45" customHeight="1" x14ac:dyDescent="0.25">
      <c r="A1" s="80"/>
      <c r="B1" s="80"/>
      <c r="C1" s="80"/>
      <c r="D1" s="80"/>
      <c r="E1" s="80"/>
      <c r="F1" s="80"/>
      <c r="G1" s="80"/>
      <c r="H1" s="80"/>
      <c r="I1" s="80"/>
      <c r="J1" s="80"/>
      <c r="K1" s="80"/>
      <c r="L1" s="80"/>
      <c r="M1" s="80"/>
      <c r="N1" s="424" t="s">
        <v>169</v>
      </c>
      <c r="O1" s="424"/>
      <c r="P1" s="424"/>
      <c r="Q1" s="333" t="s">
        <v>238</v>
      </c>
      <c r="R1" s="333"/>
      <c r="S1" s="333"/>
      <c r="T1" s="333"/>
      <c r="U1" s="333"/>
      <c r="V1" s="333"/>
      <c r="W1" s="333"/>
      <c r="X1" s="333"/>
      <c r="Y1" s="333"/>
      <c r="Z1" s="333"/>
      <c r="AA1" s="333"/>
    </row>
    <row r="2" spans="1:27" ht="25.9" customHeight="1" x14ac:dyDescent="0.4">
      <c r="A2" s="80"/>
      <c r="B2" s="406" t="s">
        <v>37</v>
      </c>
      <c r="C2" s="406"/>
      <c r="D2" s="406"/>
      <c r="E2" s="406"/>
      <c r="F2" s="406"/>
      <c r="G2" s="406"/>
      <c r="H2" s="406"/>
      <c r="I2" s="407"/>
      <c r="J2" s="408" t="s">
        <v>27</v>
      </c>
      <c r="K2" s="409"/>
      <c r="L2" s="409"/>
      <c r="M2" s="409"/>
      <c r="N2" s="424"/>
      <c r="O2" s="424"/>
      <c r="P2" s="424"/>
      <c r="Q2" s="333"/>
      <c r="R2" s="333"/>
      <c r="S2" s="333"/>
      <c r="T2" s="333"/>
      <c r="U2" s="333"/>
      <c r="V2" s="333"/>
      <c r="W2" s="333"/>
      <c r="X2" s="333"/>
      <c r="Y2" s="333"/>
      <c r="Z2" s="333"/>
      <c r="AA2" s="333"/>
    </row>
    <row r="3" spans="1:27" ht="14.45" customHeight="1" x14ac:dyDescent="0.25">
      <c r="A3" s="80"/>
      <c r="B3" s="410" t="s">
        <v>147</v>
      </c>
      <c r="C3" s="411"/>
      <c r="D3" s="411"/>
      <c r="E3" s="411"/>
      <c r="F3" s="411"/>
      <c r="G3" s="411"/>
      <c r="H3" s="411"/>
      <c r="I3" s="412"/>
      <c r="J3" s="413" t="s">
        <v>38</v>
      </c>
      <c r="K3" s="333"/>
      <c r="L3" s="333"/>
      <c r="M3" s="287"/>
      <c r="N3" s="85"/>
      <c r="P3" s="146"/>
      <c r="Q3" s="333"/>
      <c r="R3" s="333"/>
      <c r="S3" s="333"/>
      <c r="T3" s="333"/>
      <c r="U3" s="333"/>
      <c r="V3" s="333"/>
      <c r="W3" s="333"/>
      <c r="X3" s="333"/>
      <c r="Y3" s="333"/>
      <c r="Z3" s="333"/>
      <c r="AA3" s="333"/>
    </row>
    <row r="4" spans="1:27" ht="12.6" customHeight="1" x14ac:dyDescent="0.25">
      <c r="A4" s="80"/>
      <c r="B4" s="81" t="s">
        <v>11</v>
      </c>
      <c r="C4" s="82"/>
      <c r="D4" s="414" t="s">
        <v>10</v>
      </c>
      <c r="E4" s="415"/>
      <c r="F4" s="414" t="s">
        <v>81</v>
      </c>
      <c r="G4" s="415"/>
      <c r="H4" s="414" t="s">
        <v>9</v>
      </c>
      <c r="I4" s="415"/>
      <c r="J4" s="414" t="s">
        <v>8</v>
      </c>
      <c r="K4" s="416"/>
      <c r="L4" s="415"/>
      <c r="M4" s="78" t="s">
        <v>143</v>
      </c>
      <c r="N4" s="85"/>
      <c r="P4" s="148"/>
      <c r="Q4" s="327" t="s">
        <v>237</v>
      </c>
      <c r="R4" s="328"/>
      <c r="S4" s="328"/>
      <c r="T4" s="329"/>
      <c r="U4" s="161"/>
      <c r="V4" s="161"/>
      <c r="W4" s="161"/>
      <c r="X4" s="327" t="s">
        <v>237</v>
      </c>
      <c r="Y4" s="328"/>
      <c r="Z4" s="328"/>
      <c r="AA4" s="329"/>
    </row>
    <row r="5" spans="1:27" x14ac:dyDescent="0.25">
      <c r="A5" s="80"/>
      <c r="B5" s="429">
        <f>+'Page 2'!B5</f>
        <v>0</v>
      </c>
      <c r="C5" s="429"/>
      <c r="D5" s="430">
        <f>+'Page 2'!D5</f>
        <v>0</v>
      </c>
      <c r="E5" s="431"/>
      <c r="F5" s="426">
        <f>+'Page 2'!E5</f>
        <v>0</v>
      </c>
      <c r="G5" s="428"/>
      <c r="H5" s="432">
        <f>+'Page 2'!G5</f>
        <v>0</v>
      </c>
      <c r="I5" s="433"/>
      <c r="J5" s="426">
        <f>+'Page 2'!I5</f>
        <v>0</v>
      </c>
      <c r="K5" s="427"/>
      <c r="L5" s="428"/>
      <c r="M5" s="83">
        <f>+'Page 2'!K5</f>
        <v>0</v>
      </c>
      <c r="N5" s="85"/>
      <c r="P5" s="83"/>
      <c r="Q5" s="330"/>
      <c r="R5" s="331"/>
      <c r="S5" s="331"/>
      <c r="T5" s="332"/>
      <c r="U5" s="161"/>
      <c r="V5" s="161"/>
      <c r="W5" s="161"/>
      <c r="X5" s="330"/>
      <c r="Y5" s="331"/>
      <c r="Z5" s="331"/>
      <c r="AA5" s="332"/>
    </row>
    <row r="6" spans="1:27" ht="20.45" customHeight="1" x14ac:dyDescent="0.25">
      <c r="A6" s="80"/>
      <c r="B6" s="416" t="s">
        <v>141</v>
      </c>
      <c r="C6" s="416"/>
      <c r="D6" s="434" t="s">
        <v>26</v>
      </c>
      <c r="E6" s="435"/>
      <c r="F6" s="436" t="s">
        <v>25</v>
      </c>
      <c r="G6" s="436"/>
      <c r="H6" s="436"/>
      <c r="I6" s="435"/>
      <c r="J6" s="327" t="s">
        <v>118</v>
      </c>
      <c r="K6" s="328"/>
      <c r="L6" s="329"/>
      <c r="M6" s="40" t="s">
        <v>119</v>
      </c>
      <c r="N6" s="149"/>
      <c r="O6" s="149"/>
      <c r="P6" s="149"/>
      <c r="Q6" s="327" t="s">
        <v>118</v>
      </c>
      <c r="R6" s="328"/>
      <c r="S6" s="329"/>
      <c r="T6" s="163" t="s">
        <v>119</v>
      </c>
      <c r="U6" s="149"/>
      <c r="V6" s="149"/>
      <c r="W6" s="149"/>
      <c r="X6" s="327" t="s">
        <v>118</v>
      </c>
      <c r="Y6" s="328"/>
      <c r="Z6" s="329"/>
      <c r="AA6" s="163" t="s">
        <v>119</v>
      </c>
    </row>
    <row r="7" spans="1:27" x14ac:dyDescent="0.25">
      <c r="A7" s="80"/>
      <c r="B7" s="437" t="e">
        <f>'Comp. Table'!J5</f>
        <v>#N/A</v>
      </c>
      <c r="C7" s="438"/>
      <c r="D7" s="39"/>
      <c r="E7" s="41"/>
      <c r="F7" s="367"/>
      <c r="G7" s="356"/>
      <c r="H7" s="368"/>
      <c r="I7" s="369"/>
      <c r="J7" s="379" t="s">
        <v>236</v>
      </c>
      <c r="K7" s="380"/>
      <c r="L7" s="380"/>
      <c r="M7" s="380"/>
      <c r="N7" s="150"/>
      <c r="O7" s="150"/>
      <c r="P7" s="150"/>
      <c r="Q7" s="355"/>
      <c r="R7" s="356"/>
      <c r="S7" s="357"/>
      <c r="T7" s="147"/>
      <c r="U7" s="150"/>
      <c r="V7" s="150"/>
      <c r="W7" s="150"/>
      <c r="X7" s="355"/>
      <c r="Y7" s="356"/>
      <c r="Z7" s="357"/>
      <c r="AA7" s="147"/>
    </row>
    <row r="8" spans="1:27" ht="42.6" customHeight="1" x14ac:dyDescent="0.25">
      <c r="A8" s="98"/>
      <c r="B8" s="364" t="s">
        <v>24</v>
      </c>
      <c r="C8" s="365"/>
      <c r="D8" s="365"/>
      <c r="E8" s="365"/>
      <c r="F8" s="365"/>
      <c r="G8" s="365"/>
      <c r="H8" s="365"/>
      <c r="I8" s="366"/>
      <c r="J8" s="358" t="s">
        <v>22</v>
      </c>
      <c r="K8" s="359"/>
      <c r="L8" s="360"/>
      <c r="M8" s="170" t="s">
        <v>235</v>
      </c>
      <c r="N8" s="151"/>
      <c r="O8" s="151"/>
      <c r="P8" s="151"/>
      <c r="Q8" s="358" t="s">
        <v>22</v>
      </c>
      <c r="R8" s="359"/>
      <c r="S8" s="360"/>
      <c r="T8" s="13" t="s">
        <v>235</v>
      </c>
      <c r="U8" s="151"/>
      <c r="V8" s="151"/>
      <c r="W8" s="151"/>
      <c r="X8" s="358" t="s">
        <v>22</v>
      </c>
      <c r="Y8" s="359"/>
      <c r="Z8" s="360"/>
      <c r="AA8" s="13" t="s">
        <v>235</v>
      </c>
    </row>
    <row r="9" spans="1:27" ht="30.6" customHeight="1" x14ac:dyDescent="0.25">
      <c r="A9" s="80"/>
      <c r="B9" s="3">
        <v>1</v>
      </c>
      <c r="C9" s="439" t="s">
        <v>108</v>
      </c>
      <c r="D9" s="439"/>
      <c r="E9" s="439"/>
      <c r="F9" s="439"/>
      <c r="G9" s="439"/>
      <c r="H9" s="440"/>
      <c r="I9" s="19">
        <v>1</v>
      </c>
      <c r="J9" s="370"/>
      <c r="K9" s="371"/>
      <c r="L9" s="372"/>
      <c r="M9" s="371"/>
      <c r="N9" s="169"/>
      <c r="O9" s="80"/>
      <c r="P9" s="80"/>
      <c r="Q9" s="361"/>
      <c r="R9" s="361"/>
      <c r="S9" s="361"/>
      <c r="T9" s="164"/>
      <c r="U9" s="169"/>
      <c r="V9" s="80"/>
      <c r="W9" s="80"/>
      <c r="X9" s="361"/>
      <c r="Y9" s="361"/>
      <c r="Z9" s="361"/>
      <c r="AA9" s="164"/>
    </row>
    <row r="10" spans="1:27" x14ac:dyDescent="0.25">
      <c r="A10" s="80"/>
      <c r="C10" s="443" t="s">
        <v>23</v>
      </c>
      <c r="D10" s="443"/>
      <c r="E10" s="443"/>
      <c r="F10" s="443"/>
      <c r="G10" s="443"/>
      <c r="H10" s="444"/>
      <c r="I10" s="338">
        <v>2</v>
      </c>
      <c r="J10" s="373"/>
      <c r="K10" s="374"/>
      <c r="L10" s="375"/>
      <c r="M10" s="374"/>
      <c r="N10" s="169"/>
      <c r="O10" s="152"/>
      <c r="P10" s="152"/>
      <c r="Q10" s="361"/>
      <c r="R10" s="361"/>
      <c r="S10" s="361"/>
      <c r="T10" s="342"/>
      <c r="U10" s="169"/>
      <c r="V10" s="152"/>
      <c r="W10" s="152"/>
      <c r="X10" s="361"/>
      <c r="Y10" s="361"/>
      <c r="Z10" s="361"/>
      <c r="AA10" s="342"/>
    </row>
    <row r="11" spans="1:27" ht="30" customHeight="1" x14ac:dyDescent="0.25">
      <c r="A11" s="80"/>
      <c r="B11" s="3">
        <v>2</v>
      </c>
      <c r="C11" s="231" t="s">
        <v>109</v>
      </c>
      <c r="D11" s="231"/>
      <c r="E11" s="231"/>
      <c r="F11" s="231"/>
      <c r="G11" s="231"/>
      <c r="H11" s="231"/>
      <c r="I11" s="339"/>
      <c r="J11" s="373"/>
      <c r="K11" s="374"/>
      <c r="L11" s="375"/>
      <c r="M11" s="374"/>
      <c r="N11" s="169"/>
      <c r="O11" s="152"/>
      <c r="P11" s="152"/>
      <c r="Q11" s="361"/>
      <c r="R11" s="361"/>
      <c r="S11" s="361"/>
      <c r="T11" s="342"/>
      <c r="U11" s="169"/>
      <c r="V11" s="152"/>
      <c r="W11" s="152"/>
      <c r="X11" s="361"/>
      <c r="Y11" s="361"/>
      <c r="Z11" s="361"/>
      <c r="AA11" s="342"/>
    </row>
    <row r="12" spans="1:27" ht="28.9" customHeight="1" x14ac:dyDescent="0.25">
      <c r="A12" s="80"/>
      <c r="B12" s="3">
        <v>3</v>
      </c>
      <c r="C12" s="231" t="s">
        <v>49</v>
      </c>
      <c r="D12" s="231"/>
      <c r="E12" s="231"/>
      <c r="F12" s="231"/>
      <c r="G12" s="231"/>
      <c r="H12" s="231"/>
      <c r="I12" s="17">
        <v>3</v>
      </c>
      <c r="J12" s="373"/>
      <c r="K12" s="374"/>
      <c r="L12" s="375"/>
      <c r="M12" s="374"/>
      <c r="N12" s="169"/>
      <c r="O12" s="80"/>
      <c r="P12" s="80"/>
      <c r="Q12" s="361"/>
      <c r="R12" s="361"/>
      <c r="S12" s="361"/>
      <c r="T12" s="165"/>
      <c r="U12" s="169"/>
      <c r="V12" s="80"/>
      <c r="W12" s="80"/>
      <c r="X12" s="361"/>
      <c r="Y12" s="361"/>
      <c r="Z12" s="361"/>
      <c r="AA12" s="165"/>
    </row>
    <row r="13" spans="1:27" ht="30" customHeight="1" x14ac:dyDescent="0.25">
      <c r="A13" s="80"/>
      <c r="B13" s="3">
        <v>4</v>
      </c>
      <c r="C13" s="231" t="s">
        <v>110</v>
      </c>
      <c r="D13" s="231"/>
      <c r="E13" s="231"/>
      <c r="F13" s="231"/>
      <c r="G13" s="231"/>
      <c r="H13" s="231"/>
      <c r="I13" s="17">
        <v>4</v>
      </c>
      <c r="J13" s="373"/>
      <c r="K13" s="374"/>
      <c r="L13" s="375"/>
      <c r="M13" s="377"/>
      <c r="N13" s="169"/>
      <c r="O13" s="80"/>
      <c r="P13" s="80"/>
      <c r="Q13" s="361"/>
      <c r="R13" s="361"/>
      <c r="S13" s="361"/>
      <c r="T13" s="166"/>
      <c r="U13" s="169"/>
      <c r="V13" s="80"/>
      <c r="W13" s="80"/>
      <c r="X13" s="361"/>
      <c r="Y13" s="361"/>
      <c r="Z13" s="361"/>
      <c r="AA13" s="166"/>
    </row>
    <row r="14" spans="1:27" ht="43.15" customHeight="1" x14ac:dyDescent="0.25">
      <c r="A14" s="80"/>
      <c r="B14" s="3">
        <v>5</v>
      </c>
      <c r="C14" s="381" t="s">
        <v>111</v>
      </c>
      <c r="D14" s="381"/>
      <c r="E14" s="381"/>
      <c r="F14" s="381"/>
      <c r="G14" s="381"/>
      <c r="H14" s="382"/>
      <c r="I14" s="23">
        <v>5</v>
      </c>
      <c r="J14" s="376"/>
      <c r="K14" s="377"/>
      <c r="L14" s="378"/>
      <c r="M14" s="177" t="e">
        <f>ROUND((+T14+AA14),2)</f>
        <v>#DIV/0!</v>
      </c>
      <c r="N14" s="153"/>
      <c r="O14" s="153"/>
      <c r="P14" s="153"/>
      <c r="Q14" s="346">
        <f>SUM(Q9:Q13)</f>
        <v>0</v>
      </c>
      <c r="R14" s="346"/>
      <c r="S14" s="346"/>
      <c r="T14" s="178" t="e">
        <f>ROUND(+Q14/(40*Q7),2)</f>
        <v>#DIV/0!</v>
      </c>
      <c r="U14" s="153"/>
      <c r="V14" s="153"/>
      <c r="W14" s="153"/>
      <c r="X14" s="346">
        <f>SUM(X9:X13)</f>
        <v>0</v>
      </c>
      <c r="Y14" s="346"/>
      <c r="Z14" s="346"/>
      <c r="AA14" s="178" t="e">
        <f>ROUND(+X14/(40*X7),2)</f>
        <v>#DIV/0!</v>
      </c>
    </row>
    <row r="15" spans="1:27" ht="39" customHeight="1" x14ac:dyDescent="0.25">
      <c r="A15" s="98"/>
      <c r="B15" s="16" t="s">
        <v>85</v>
      </c>
      <c r="C15" s="14"/>
      <c r="D15" s="84"/>
      <c r="E15" s="441">
        <f>+M5</f>
        <v>0</v>
      </c>
      <c r="F15" s="441"/>
      <c r="G15" s="442"/>
      <c r="H15" s="385" t="s">
        <v>112</v>
      </c>
      <c r="I15" s="386"/>
      <c r="J15" s="347" t="s">
        <v>22</v>
      </c>
      <c r="K15" s="348"/>
      <c r="L15" s="349"/>
      <c r="M15" s="13" t="s">
        <v>235</v>
      </c>
      <c r="N15" s="151"/>
      <c r="O15" s="151"/>
      <c r="P15" s="151"/>
      <c r="Q15" s="347" t="s">
        <v>22</v>
      </c>
      <c r="R15" s="348"/>
      <c r="S15" s="349"/>
      <c r="T15" s="13" t="s">
        <v>235</v>
      </c>
      <c r="U15" s="151"/>
      <c r="V15" s="151"/>
      <c r="W15" s="151"/>
      <c r="X15" s="347" t="s">
        <v>22</v>
      </c>
      <c r="Y15" s="348"/>
      <c r="Z15" s="349"/>
      <c r="AA15" s="13" t="s">
        <v>235</v>
      </c>
    </row>
    <row r="16" spans="1:27" ht="30" customHeight="1" x14ac:dyDescent="0.25">
      <c r="A16" s="80"/>
      <c r="B16" s="3">
        <v>6</v>
      </c>
      <c r="C16" s="390" t="s">
        <v>45</v>
      </c>
      <c r="D16" s="390"/>
      <c r="E16" s="390"/>
      <c r="F16" s="391"/>
      <c r="G16" s="334" t="s">
        <v>28</v>
      </c>
      <c r="H16" s="398">
        <f>+P16+W16</f>
        <v>0</v>
      </c>
      <c r="I16" s="399"/>
      <c r="J16" s="370"/>
      <c r="K16" s="371"/>
      <c r="L16" s="372"/>
      <c r="M16" s="383"/>
      <c r="N16" s="169"/>
      <c r="O16" s="334" t="s">
        <v>28</v>
      </c>
      <c r="P16" s="336"/>
      <c r="Q16" s="340"/>
      <c r="R16" s="340"/>
      <c r="S16" s="340"/>
      <c r="T16" s="341"/>
      <c r="U16" s="169"/>
      <c r="V16" s="334" t="s">
        <v>28</v>
      </c>
      <c r="W16" s="336"/>
      <c r="X16" s="340"/>
      <c r="Y16" s="340"/>
      <c r="Z16" s="340"/>
      <c r="AA16" s="341"/>
    </row>
    <row r="17" spans="1:27" ht="14.45" customHeight="1" x14ac:dyDescent="0.25">
      <c r="A17" s="80"/>
      <c r="C17" s="392" t="s">
        <v>106</v>
      </c>
      <c r="D17" s="392"/>
      <c r="E17" s="392"/>
      <c r="F17" s="393"/>
      <c r="G17" s="335"/>
      <c r="H17" s="400"/>
      <c r="I17" s="401"/>
      <c r="J17" s="373"/>
      <c r="K17" s="374"/>
      <c r="L17" s="375"/>
      <c r="M17" s="384"/>
      <c r="N17" s="169"/>
      <c r="O17" s="335"/>
      <c r="P17" s="337"/>
      <c r="Q17" s="340"/>
      <c r="R17" s="340"/>
      <c r="S17" s="340"/>
      <c r="T17" s="342"/>
      <c r="U17" s="169"/>
      <c r="V17" s="335"/>
      <c r="W17" s="337"/>
      <c r="X17" s="340"/>
      <c r="Y17" s="340"/>
      <c r="Z17" s="340"/>
      <c r="AA17" s="342"/>
    </row>
    <row r="18" spans="1:27" ht="28.15" customHeight="1" x14ac:dyDescent="0.25">
      <c r="A18" s="80"/>
      <c r="C18" s="392" t="s">
        <v>98</v>
      </c>
      <c r="D18" s="392"/>
      <c r="E18" s="392"/>
      <c r="F18" s="393"/>
      <c r="G18" s="17" t="s">
        <v>29</v>
      </c>
      <c r="H18" s="396">
        <f>+P18+W18</f>
        <v>0</v>
      </c>
      <c r="I18" s="397"/>
      <c r="J18" s="373"/>
      <c r="K18" s="374"/>
      <c r="L18" s="375"/>
      <c r="M18" s="172"/>
      <c r="N18" s="152"/>
      <c r="O18" s="32" t="s">
        <v>29</v>
      </c>
      <c r="P18" s="145"/>
      <c r="Q18" s="340"/>
      <c r="R18" s="340"/>
      <c r="S18" s="340"/>
      <c r="T18" s="167"/>
      <c r="U18" s="152"/>
      <c r="V18" s="32" t="s">
        <v>29</v>
      </c>
      <c r="W18" s="145"/>
      <c r="X18" s="340"/>
      <c r="Y18" s="340"/>
      <c r="Z18" s="340"/>
      <c r="AA18" s="167"/>
    </row>
    <row r="19" spans="1:27" x14ac:dyDescent="0.25">
      <c r="A19" s="80"/>
      <c r="C19" t="s">
        <v>97</v>
      </c>
      <c r="G19" s="20" t="s">
        <v>30</v>
      </c>
      <c r="H19" s="396">
        <f>+P19+W19</f>
        <v>0</v>
      </c>
      <c r="I19" s="397"/>
      <c r="J19" s="373"/>
      <c r="K19" s="374"/>
      <c r="L19" s="375"/>
      <c r="M19" s="172"/>
      <c r="N19" s="152"/>
      <c r="O19" s="32" t="s">
        <v>30</v>
      </c>
      <c r="P19" s="179">
        <f>+P16+P18</f>
        <v>0</v>
      </c>
      <c r="Q19" s="343">
        <f>+Q16+Q18</f>
        <v>0</v>
      </c>
      <c r="R19" s="343"/>
      <c r="S19" s="343"/>
      <c r="T19" s="167"/>
      <c r="U19" s="152"/>
      <c r="V19" s="32" t="s">
        <v>30</v>
      </c>
      <c r="W19" s="179">
        <f>+W16+W18</f>
        <v>0</v>
      </c>
      <c r="X19" s="343">
        <f>+X16+X18</f>
        <v>0</v>
      </c>
      <c r="Y19" s="343"/>
      <c r="Z19" s="343"/>
      <c r="AA19" s="167"/>
    </row>
    <row r="20" spans="1:27" ht="28.9" customHeight="1" x14ac:dyDescent="0.25">
      <c r="A20" s="80"/>
      <c r="B20" s="3">
        <v>7</v>
      </c>
      <c r="C20" s="394" t="s">
        <v>46</v>
      </c>
      <c r="D20" s="394"/>
      <c r="E20" s="394"/>
      <c r="F20" s="395"/>
      <c r="G20" s="338" t="s">
        <v>19</v>
      </c>
      <c r="H20" s="398">
        <f>+P20+W20</f>
        <v>0</v>
      </c>
      <c r="I20" s="399"/>
      <c r="J20" s="373"/>
      <c r="K20" s="374"/>
      <c r="L20" s="375"/>
      <c r="M20" s="173"/>
      <c r="O20" s="338" t="s">
        <v>19</v>
      </c>
      <c r="P20" s="336"/>
      <c r="Q20" s="340"/>
      <c r="R20" s="340"/>
      <c r="S20" s="340"/>
      <c r="T20" s="165"/>
      <c r="V20" s="338" t="s">
        <v>19</v>
      </c>
      <c r="W20" s="336"/>
      <c r="X20" s="340"/>
      <c r="Y20" s="340"/>
      <c r="Z20" s="340"/>
      <c r="AA20" s="165"/>
    </row>
    <row r="21" spans="1:27" x14ac:dyDescent="0.25">
      <c r="A21" s="80"/>
      <c r="C21" s="392" t="s">
        <v>99</v>
      </c>
      <c r="D21" s="392"/>
      <c r="E21" s="392"/>
      <c r="F21" s="393"/>
      <c r="G21" s="339"/>
      <c r="H21" s="400"/>
      <c r="I21" s="401"/>
      <c r="J21" s="373"/>
      <c r="K21" s="374"/>
      <c r="L21" s="375"/>
      <c r="M21" s="173"/>
      <c r="O21" s="339"/>
      <c r="P21" s="337"/>
      <c r="Q21" s="340"/>
      <c r="R21" s="340"/>
      <c r="S21" s="340"/>
      <c r="T21" s="165"/>
      <c r="V21" s="339"/>
      <c r="W21" s="337"/>
      <c r="X21" s="340"/>
      <c r="Y21" s="340"/>
      <c r="Z21" s="340"/>
      <c r="AA21" s="165"/>
    </row>
    <row r="22" spans="1:27" x14ac:dyDescent="0.25">
      <c r="A22" s="80"/>
      <c r="C22" s="231" t="s">
        <v>100</v>
      </c>
      <c r="D22" s="231"/>
      <c r="E22" s="231"/>
      <c r="F22" s="232"/>
      <c r="G22" s="17" t="s">
        <v>18</v>
      </c>
      <c r="H22" s="396">
        <f>+P22+W22</f>
        <v>0</v>
      </c>
      <c r="I22" s="397"/>
      <c r="J22" s="373"/>
      <c r="K22" s="374"/>
      <c r="L22" s="375"/>
      <c r="M22" s="174"/>
      <c r="N22" s="152"/>
      <c r="O22" s="32" t="s">
        <v>18</v>
      </c>
      <c r="P22" s="145"/>
      <c r="Q22" s="344"/>
      <c r="R22" s="344"/>
      <c r="S22" s="344"/>
      <c r="T22" s="168"/>
      <c r="U22" s="152"/>
      <c r="V22" s="32" t="s">
        <v>18</v>
      </c>
      <c r="W22" s="145"/>
      <c r="X22" s="344"/>
      <c r="Y22" s="344"/>
      <c r="Z22" s="344"/>
      <c r="AA22" s="168"/>
    </row>
    <row r="23" spans="1:27" ht="43.9" customHeight="1" x14ac:dyDescent="0.25">
      <c r="A23" s="80"/>
      <c r="C23" s="231" t="s">
        <v>107</v>
      </c>
      <c r="D23" s="231"/>
      <c r="E23" s="231"/>
      <c r="F23" s="232"/>
      <c r="G23" s="20" t="s">
        <v>31</v>
      </c>
      <c r="H23" s="362">
        <f>H20-H22</f>
        <v>0</v>
      </c>
      <c r="I23" s="363"/>
      <c r="J23" s="373"/>
      <c r="K23" s="374"/>
      <c r="L23" s="375"/>
      <c r="M23" s="177" t="e">
        <f>ROUND((+T23+AA23),2)</f>
        <v>#DIV/0!</v>
      </c>
      <c r="N23" s="153"/>
      <c r="O23" s="32" t="s">
        <v>31</v>
      </c>
      <c r="P23" s="179">
        <f>P20-P22</f>
        <v>0</v>
      </c>
      <c r="Q23" s="345">
        <f>+Q20</f>
        <v>0</v>
      </c>
      <c r="R23" s="345"/>
      <c r="S23" s="345"/>
      <c r="T23" s="178" t="e">
        <f>ROUND(+Q23/(40*T7),2)</f>
        <v>#DIV/0!</v>
      </c>
      <c r="U23" s="153"/>
      <c r="V23" s="32" t="s">
        <v>31</v>
      </c>
      <c r="W23" s="179">
        <f>W20-W22</f>
        <v>0</v>
      </c>
      <c r="X23" s="345">
        <f>+X20</f>
        <v>0</v>
      </c>
      <c r="Y23" s="345"/>
      <c r="Z23" s="345"/>
      <c r="AA23" s="178" t="e">
        <f>ROUND(+X23/(40*AA7),2)</f>
        <v>#DIV/0!</v>
      </c>
    </row>
    <row r="24" spans="1:27" ht="43.15" customHeight="1" x14ac:dyDescent="0.25">
      <c r="A24" s="80"/>
      <c r="B24" s="3">
        <v>8</v>
      </c>
      <c r="C24" s="381" t="s">
        <v>101</v>
      </c>
      <c r="D24" s="381"/>
      <c r="E24" s="381"/>
      <c r="F24" s="382"/>
      <c r="G24" s="18">
        <v>8</v>
      </c>
      <c r="H24" s="404">
        <f>+H19+H23</f>
        <v>0</v>
      </c>
      <c r="I24" s="405"/>
      <c r="J24" s="376"/>
      <c r="K24" s="377"/>
      <c r="L24" s="378"/>
      <c r="M24" s="177" t="e">
        <f>ROUND((+T24+AA24),2)</f>
        <v>#DIV/0!</v>
      </c>
      <c r="N24" s="153"/>
      <c r="O24" s="32">
        <v>8</v>
      </c>
      <c r="P24" s="179">
        <f>+P19+P23</f>
        <v>0</v>
      </c>
      <c r="Q24" s="345">
        <f>+Q19+Q23</f>
        <v>0</v>
      </c>
      <c r="R24" s="345"/>
      <c r="S24" s="345"/>
      <c r="T24" s="178" t="e">
        <f>ROUND(+Q24/(40*T7),2)</f>
        <v>#DIV/0!</v>
      </c>
      <c r="U24" s="153"/>
      <c r="V24" s="32">
        <v>8</v>
      </c>
      <c r="W24" s="179">
        <f>+W19+W23</f>
        <v>0</v>
      </c>
      <c r="X24" s="345">
        <f>+X19+X23</f>
        <v>0</v>
      </c>
      <c r="Y24" s="345"/>
      <c r="Z24" s="345"/>
      <c r="AA24" s="178" t="e">
        <f>ROUND(+X24/(40*AA7),2)</f>
        <v>#DIV/0!</v>
      </c>
    </row>
    <row r="25" spans="1:27" x14ac:dyDescent="0.25">
      <c r="A25" s="98"/>
      <c r="B25" s="364" t="s">
        <v>21</v>
      </c>
      <c r="C25" s="365"/>
      <c r="D25" s="365"/>
      <c r="E25" s="365"/>
      <c r="F25" s="365"/>
      <c r="G25" s="365"/>
      <c r="H25" s="365"/>
      <c r="I25" s="365"/>
      <c r="J25" s="365"/>
      <c r="K25" s="365"/>
      <c r="L25" s="15"/>
      <c r="M25" s="171" t="s">
        <v>20</v>
      </c>
      <c r="N25" s="154"/>
      <c r="O25" s="154"/>
      <c r="P25" s="154"/>
      <c r="Q25" s="154"/>
      <c r="R25" s="154"/>
      <c r="S25" s="162"/>
      <c r="T25" s="154"/>
      <c r="U25" s="154"/>
      <c r="V25" s="154"/>
      <c r="W25" s="154"/>
      <c r="X25" s="154"/>
      <c r="Y25" s="154"/>
      <c r="Z25" s="162"/>
      <c r="AA25" s="154"/>
    </row>
    <row r="26" spans="1:27" x14ac:dyDescent="0.25">
      <c r="A26" s="80"/>
      <c r="B26">
        <v>9</v>
      </c>
      <c r="C26" s="269" t="s">
        <v>47</v>
      </c>
      <c r="D26" s="269"/>
      <c r="E26" s="269"/>
      <c r="F26" s="269"/>
      <c r="G26" s="269"/>
      <c r="H26" s="269"/>
      <c r="I26" s="269"/>
      <c r="J26" s="269"/>
      <c r="K26" s="270"/>
      <c r="L26" s="17">
        <v>9</v>
      </c>
      <c r="M26" s="180" t="e">
        <f>+M24-M14</f>
        <v>#DIV/0!</v>
      </c>
      <c r="N26" s="153"/>
      <c r="O26" s="153"/>
      <c r="P26" s="153"/>
      <c r="Q26" s="153"/>
      <c r="R26" s="153"/>
      <c r="S26" s="152"/>
      <c r="T26" s="153"/>
      <c r="U26" s="153"/>
      <c r="V26" s="153"/>
      <c r="W26" s="153"/>
      <c r="X26" s="153"/>
      <c r="Y26" s="153"/>
      <c r="Z26" s="152"/>
      <c r="AA26" s="153"/>
    </row>
    <row r="27" spans="1:27" x14ac:dyDescent="0.25">
      <c r="A27" s="80"/>
      <c r="B27">
        <v>10</v>
      </c>
      <c r="C27" s="223" t="s">
        <v>82</v>
      </c>
      <c r="D27" s="223"/>
      <c r="E27" s="223"/>
      <c r="F27" s="223"/>
      <c r="G27" s="223"/>
      <c r="H27" s="223"/>
      <c r="I27" s="223"/>
      <c r="J27" s="223"/>
      <c r="K27" s="224"/>
      <c r="L27" s="17">
        <v>10</v>
      </c>
      <c r="M27" s="180" t="e">
        <f>+M23</f>
        <v>#DIV/0!</v>
      </c>
      <c r="N27" s="153"/>
      <c r="O27" s="153"/>
      <c r="P27" s="153"/>
      <c r="Q27" s="153"/>
      <c r="R27" s="153"/>
      <c r="S27" s="152"/>
      <c r="T27" s="153"/>
      <c r="U27" s="153"/>
      <c r="V27" s="153"/>
      <c r="W27" s="153"/>
      <c r="X27" s="153"/>
      <c r="Y27" s="153"/>
      <c r="Z27" s="152"/>
      <c r="AA27" s="153"/>
    </row>
    <row r="28" spans="1:27" x14ac:dyDescent="0.25">
      <c r="A28" s="80"/>
      <c r="B28" s="11">
        <v>11</v>
      </c>
      <c r="C28" s="258" t="s">
        <v>83</v>
      </c>
      <c r="D28" s="258"/>
      <c r="E28" s="258"/>
      <c r="F28" s="258"/>
      <c r="G28" s="258"/>
      <c r="H28" s="258"/>
      <c r="I28" s="258"/>
      <c r="J28" s="258"/>
      <c r="K28" s="259"/>
      <c r="L28" s="17">
        <v>11</v>
      </c>
      <c r="M28" s="180" t="e">
        <f>IF(M26&lt;M27,M26,M27)</f>
        <v>#DIV/0!</v>
      </c>
      <c r="N28" s="153"/>
      <c r="O28" s="153"/>
      <c r="P28" s="153"/>
      <c r="Q28" s="153"/>
      <c r="R28" s="153"/>
      <c r="S28" s="152"/>
      <c r="T28" s="153"/>
      <c r="U28" s="153"/>
      <c r="V28" s="153"/>
      <c r="W28" s="153"/>
      <c r="X28" s="153"/>
      <c r="Y28" s="153"/>
      <c r="Z28" s="152"/>
      <c r="AA28" s="153"/>
    </row>
    <row r="29" spans="1:27" x14ac:dyDescent="0.25">
      <c r="A29" s="98"/>
      <c r="B29" s="364" t="s">
        <v>17</v>
      </c>
      <c r="C29" s="365"/>
      <c r="D29" s="365"/>
      <c r="E29" s="365"/>
      <c r="F29" s="365"/>
      <c r="G29" s="365"/>
      <c r="H29" s="365"/>
      <c r="I29" s="365"/>
      <c r="J29" s="365"/>
      <c r="K29" s="365"/>
      <c r="L29" s="365"/>
      <c r="M29" s="366"/>
      <c r="N29" s="155"/>
      <c r="O29" s="155"/>
      <c r="P29" s="155"/>
      <c r="Q29" s="155"/>
      <c r="R29" s="155"/>
      <c r="S29" s="155"/>
      <c r="T29" s="155"/>
      <c r="U29" s="155"/>
      <c r="V29" s="155"/>
      <c r="W29" s="155"/>
      <c r="X29" s="155"/>
      <c r="Y29" s="155"/>
      <c r="Z29" s="155"/>
      <c r="AA29" s="155"/>
    </row>
    <row r="30" spans="1:27" ht="28.9" customHeight="1" x14ac:dyDescent="0.25">
      <c r="A30" s="99"/>
      <c r="B30" s="21">
        <v>12</v>
      </c>
      <c r="C30" s="402" t="s">
        <v>105</v>
      </c>
      <c r="D30" s="402"/>
      <c r="E30" s="402"/>
      <c r="F30" s="402"/>
      <c r="G30" s="402"/>
      <c r="H30" s="402"/>
      <c r="I30" s="402"/>
      <c r="J30" s="403"/>
      <c r="K30" s="12">
        <v>12</v>
      </c>
      <c r="L30" s="387" t="e">
        <f>H23/M23</f>
        <v>#DIV/0!</v>
      </c>
      <c r="M30" s="325"/>
      <c r="N30" s="156"/>
      <c r="O30" s="156"/>
      <c r="P30" s="156"/>
      <c r="Q30" s="156"/>
      <c r="R30" s="99"/>
      <c r="S30" s="354"/>
      <c r="T30" s="354"/>
      <c r="U30" s="156"/>
      <c r="V30" s="156"/>
      <c r="W30" s="156"/>
      <c r="X30" s="156"/>
      <c r="Y30" s="99"/>
      <c r="Z30" s="354"/>
      <c r="AA30" s="354"/>
    </row>
    <row r="31" spans="1:27" x14ac:dyDescent="0.25">
      <c r="A31" s="99"/>
      <c r="B31" s="5">
        <v>13</v>
      </c>
      <c r="C31" s="223" t="s">
        <v>34</v>
      </c>
      <c r="D31" s="223"/>
      <c r="E31" s="223"/>
      <c r="F31" s="223"/>
      <c r="G31" s="223"/>
      <c r="H31" s="223"/>
      <c r="I31" s="223"/>
      <c r="J31" s="224"/>
      <c r="K31" s="12">
        <v>13</v>
      </c>
      <c r="L31" s="387" t="e">
        <f>+M28*L30</f>
        <v>#DIV/0!</v>
      </c>
      <c r="M31" s="325"/>
      <c r="N31" s="156"/>
      <c r="O31" s="156"/>
      <c r="P31" s="156"/>
      <c r="Q31" s="156"/>
      <c r="R31" s="99"/>
      <c r="S31" s="354"/>
      <c r="T31" s="354"/>
      <c r="U31" s="156"/>
      <c r="V31" s="156"/>
      <c r="W31" s="156"/>
      <c r="X31" s="156"/>
      <c r="Y31" s="99"/>
      <c r="Z31" s="354"/>
      <c r="AA31" s="354"/>
    </row>
    <row r="32" spans="1:27" x14ac:dyDescent="0.25">
      <c r="A32" s="99"/>
      <c r="B32" s="5">
        <v>14</v>
      </c>
      <c r="C32" s="223" t="s">
        <v>35</v>
      </c>
      <c r="D32" s="223"/>
      <c r="E32" s="223"/>
      <c r="F32" s="223"/>
      <c r="G32" s="223"/>
      <c r="H32" s="223"/>
      <c r="I32" s="223"/>
      <c r="J32" s="224"/>
      <c r="K32" s="12">
        <v>14</v>
      </c>
      <c r="L32" s="388" t="e">
        <f ca="1">+'Comp. Table'!K2</f>
        <v>#DIV/0!</v>
      </c>
      <c r="M32" s="389"/>
      <c r="N32" s="157"/>
      <c r="O32" s="157"/>
      <c r="P32" s="157"/>
      <c r="Q32" s="157"/>
      <c r="R32" s="99"/>
      <c r="S32" s="353"/>
      <c r="T32" s="353"/>
      <c r="U32" s="157"/>
      <c r="V32" s="157"/>
      <c r="W32" s="157"/>
      <c r="X32" s="157"/>
      <c r="Y32" s="99"/>
      <c r="Z32" s="353"/>
      <c r="AA32" s="353"/>
    </row>
    <row r="33" spans="1:27" x14ac:dyDescent="0.25">
      <c r="A33" s="99"/>
      <c r="B33" s="5">
        <v>15</v>
      </c>
      <c r="C33" s="258" t="s">
        <v>39</v>
      </c>
      <c r="D33" s="258"/>
      <c r="E33" s="258"/>
      <c r="F33" s="258"/>
      <c r="G33" s="258"/>
      <c r="H33" s="258"/>
      <c r="I33" s="258"/>
      <c r="J33" s="259"/>
      <c r="K33" s="12">
        <v>15</v>
      </c>
      <c r="L33" s="325" t="e">
        <f ca="1">+L31*L32</f>
        <v>#DIV/0!</v>
      </c>
      <c r="M33" s="326"/>
      <c r="N33" s="156"/>
      <c r="O33" s="156"/>
      <c r="P33" s="156"/>
      <c r="Q33" s="156"/>
      <c r="R33" s="99"/>
      <c r="S33" s="354"/>
      <c r="T33" s="354"/>
      <c r="U33" s="156"/>
      <c r="V33" s="156"/>
      <c r="W33" s="156"/>
      <c r="Y33" s="156"/>
      <c r="Z33" s="354"/>
      <c r="AA33" s="354"/>
    </row>
    <row r="34" spans="1:27" x14ac:dyDescent="0.25">
      <c r="A34" s="98"/>
      <c r="B34" s="364" t="s">
        <v>16</v>
      </c>
      <c r="C34" s="365"/>
      <c r="D34" s="365"/>
      <c r="E34" s="365"/>
      <c r="F34" s="365"/>
      <c r="G34" s="365"/>
      <c r="H34" s="365"/>
      <c r="I34" s="365"/>
      <c r="J34" s="365"/>
      <c r="K34" s="365"/>
      <c r="L34" s="365"/>
      <c r="M34" s="366"/>
      <c r="N34" s="155"/>
      <c r="O34" s="155"/>
      <c r="P34" s="155"/>
      <c r="Q34" s="155"/>
      <c r="R34" s="155"/>
      <c r="S34" s="155"/>
      <c r="T34" s="155"/>
      <c r="U34" s="155"/>
      <c r="V34" s="155"/>
      <c r="W34" s="155"/>
      <c r="X34" s="155"/>
      <c r="Y34" s="155"/>
      <c r="Z34" s="155"/>
      <c r="AA34" s="155"/>
    </row>
    <row r="35" spans="1:27" x14ac:dyDescent="0.25">
      <c r="A35" s="80"/>
      <c r="B35">
        <v>16</v>
      </c>
      <c r="C35" s="269" t="s">
        <v>144</v>
      </c>
      <c r="D35" s="269"/>
      <c r="E35" s="269"/>
      <c r="F35" s="269"/>
      <c r="G35" s="269"/>
      <c r="H35" s="269"/>
      <c r="I35" s="269"/>
      <c r="J35" s="270"/>
      <c r="K35" s="17" t="s">
        <v>32</v>
      </c>
      <c r="L35" s="419"/>
      <c r="M35" s="420"/>
      <c r="N35" s="158"/>
      <c r="O35" s="158"/>
      <c r="P35" s="158"/>
      <c r="Q35" s="158"/>
      <c r="R35" s="152"/>
      <c r="S35" s="352"/>
      <c r="T35" s="352"/>
      <c r="U35" s="158"/>
      <c r="V35" s="158"/>
      <c r="W35" s="158"/>
      <c r="X35" s="158"/>
      <c r="Y35" s="152"/>
      <c r="Z35" s="352"/>
      <c r="AA35" s="352"/>
    </row>
    <row r="36" spans="1:27" x14ac:dyDescent="0.25">
      <c r="A36" s="80"/>
      <c r="C36" s="223" t="s">
        <v>48</v>
      </c>
      <c r="D36" s="223"/>
      <c r="E36" s="223"/>
      <c r="F36" s="223"/>
      <c r="G36" s="223"/>
      <c r="H36" s="223"/>
      <c r="I36" s="223"/>
      <c r="J36" s="224"/>
      <c r="K36" s="17" t="s">
        <v>33</v>
      </c>
      <c r="L36" s="419"/>
      <c r="M36" s="420"/>
      <c r="N36" s="158"/>
      <c r="O36" s="158"/>
      <c r="P36" s="158"/>
      <c r="Q36" s="158"/>
      <c r="R36" s="152"/>
      <c r="S36" s="352"/>
      <c r="T36" s="352"/>
      <c r="U36" s="158"/>
      <c r="V36" s="158"/>
      <c r="W36" s="158"/>
      <c r="X36" s="158"/>
      <c r="Y36" s="152"/>
      <c r="Z36" s="352"/>
      <c r="AA36" s="352"/>
    </row>
    <row r="37" spans="1:27" x14ac:dyDescent="0.25">
      <c r="A37" s="80"/>
      <c r="C37" s="223" t="s">
        <v>94</v>
      </c>
      <c r="D37" s="223"/>
      <c r="E37" s="223"/>
      <c r="F37" s="223"/>
      <c r="G37" s="223"/>
      <c r="H37" s="223"/>
      <c r="I37" s="223"/>
      <c r="J37" s="224"/>
      <c r="K37" s="32" t="s">
        <v>95</v>
      </c>
      <c r="L37" s="396">
        <f>+H22</f>
        <v>0</v>
      </c>
      <c r="M37" s="423"/>
      <c r="N37" s="158"/>
      <c r="O37" s="158"/>
      <c r="P37" s="158"/>
      <c r="Q37" s="158"/>
      <c r="R37" s="152"/>
      <c r="S37" s="352"/>
      <c r="T37" s="352"/>
      <c r="U37" s="158"/>
      <c r="V37" s="158"/>
      <c r="W37" s="158"/>
      <c r="X37" s="158"/>
      <c r="Y37" s="152"/>
      <c r="Z37" s="352"/>
      <c r="AA37" s="352"/>
    </row>
    <row r="38" spans="1:27" x14ac:dyDescent="0.25">
      <c r="A38" s="80"/>
      <c r="C38" s="223" t="s">
        <v>104</v>
      </c>
      <c r="D38" s="223"/>
      <c r="E38" s="223"/>
      <c r="F38" s="223"/>
      <c r="G38" s="223"/>
      <c r="H38" s="223"/>
      <c r="I38" s="223"/>
      <c r="J38" s="224"/>
      <c r="K38" s="32" t="s">
        <v>96</v>
      </c>
      <c r="L38" s="419"/>
      <c r="M38" s="420"/>
      <c r="N38" s="158"/>
      <c r="O38" s="158"/>
      <c r="P38" s="158"/>
      <c r="Q38" s="158"/>
      <c r="R38" s="152"/>
      <c r="S38" s="352"/>
      <c r="T38" s="352"/>
      <c r="U38" s="158"/>
      <c r="V38" s="158"/>
      <c r="W38" s="158"/>
      <c r="X38" s="158"/>
      <c r="Y38" s="152"/>
      <c r="Z38" s="352"/>
      <c r="AA38" s="352"/>
    </row>
    <row r="39" spans="1:27" x14ac:dyDescent="0.25">
      <c r="A39" s="80"/>
      <c r="C39" s="223" t="s">
        <v>102</v>
      </c>
      <c r="D39" s="223"/>
      <c r="E39" s="223"/>
      <c r="F39" s="223"/>
      <c r="G39" s="223"/>
      <c r="H39" s="223"/>
      <c r="I39" s="223"/>
      <c r="J39" s="224"/>
      <c r="K39" s="32" t="s">
        <v>103</v>
      </c>
      <c r="L39" s="396">
        <f>+L35+L36+L37+L38</f>
        <v>0</v>
      </c>
      <c r="M39" s="423"/>
      <c r="N39" s="158"/>
      <c r="O39" s="158"/>
      <c r="P39" s="158"/>
      <c r="Q39" s="158"/>
      <c r="R39" s="152"/>
      <c r="S39" s="352"/>
      <c r="T39" s="352"/>
      <c r="U39" s="158"/>
      <c r="V39" s="158"/>
      <c r="W39" s="158"/>
      <c r="X39" s="158"/>
      <c r="Y39" s="152"/>
      <c r="Z39" s="352"/>
      <c r="AA39" s="352"/>
    </row>
    <row r="40" spans="1:27" x14ac:dyDescent="0.25">
      <c r="A40" s="80"/>
      <c r="B40">
        <v>17</v>
      </c>
      <c r="C40" s="223" t="s">
        <v>145</v>
      </c>
      <c r="D40" s="223"/>
      <c r="E40" s="223"/>
      <c r="F40" s="223"/>
      <c r="G40" s="223"/>
      <c r="H40" s="223"/>
      <c r="I40" s="223"/>
      <c r="J40" s="224"/>
      <c r="K40" s="17">
        <v>17</v>
      </c>
      <c r="L40" s="362">
        <f>+H24+L39</f>
        <v>0</v>
      </c>
      <c r="M40" s="421"/>
      <c r="N40" s="159"/>
      <c r="O40" s="159"/>
      <c r="P40" s="159"/>
      <c r="Q40" s="159"/>
      <c r="R40" s="152"/>
      <c r="S40" s="350"/>
      <c r="T40" s="350"/>
      <c r="U40" s="159"/>
      <c r="V40" s="159"/>
      <c r="W40" s="159"/>
      <c r="X40" s="159"/>
      <c r="Y40" s="152"/>
      <c r="Z40" s="350"/>
      <c r="AA40" s="350"/>
    </row>
    <row r="41" spans="1:27" x14ac:dyDescent="0.25">
      <c r="A41" s="80"/>
      <c r="B41" s="1">
        <v>18</v>
      </c>
      <c r="C41" s="422" t="s">
        <v>146</v>
      </c>
      <c r="D41" s="422"/>
      <c r="E41" s="422"/>
      <c r="F41" s="422"/>
      <c r="G41" s="422"/>
      <c r="H41" s="422"/>
      <c r="I41" s="422"/>
      <c r="J41" s="422"/>
      <c r="K41" s="32">
        <v>18</v>
      </c>
      <c r="L41" s="417" t="e">
        <f>ROUND(L31/L40,4)</f>
        <v>#DIV/0!</v>
      </c>
      <c r="M41" s="418"/>
      <c r="N41" s="160"/>
      <c r="O41" s="160"/>
      <c r="P41" s="160"/>
      <c r="Q41" s="160"/>
      <c r="R41" s="152"/>
      <c r="S41" s="351"/>
      <c r="T41" s="351"/>
      <c r="U41" s="160"/>
      <c r="V41" s="160"/>
      <c r="W41" s="160"/>
      <c r="X41" s="160"/>
      <c r="Y41" s="152"/>
      <c r="Z41" s="351"/>
      <c r="AA41" s="351"/>
    </row>
    <row r="42" spans="1:27" x14ac:dyDescent="0.25">
      <c r="B42" s="11">
        <v>19</v>
      </c>
      <c r="C42" s="258" t="s">
        <v>142</v>
      </c>
      <c r="D42" s="258"/>
      <c r="E42" s="258"/>
      <c r="F42" s="258"/>
      <c r="G42" s="258"/>
      <c r="H42" s="258"/>
      <c r="I42" s="258"/>
      <c r="J42" s="259"/>
      <c r="K42" s="32">
        <v>19</v>
      </c>
      <c r="L42" s="425"/>
      <c r="M42" s="419"/>
      <c r="N42" s="158"/>
      <c r="O42" s="158"/>
      <c r="P42" s="158"/>
      <c r="Q42" s="158"/>
      <c r="R42" s="152"/>
      <c r="S42" s="352"/>
      <c r="T42" s="352"/>
      <c r="U42" s="158"/>
      <c r="V42" s="158"/>
      <c r="W42" s="158"/>
      <c r="X42" s="158"/>
      <c r="Y42" s="152"/>
      <c r="Z42" s="352"/>
      <c r="AA42" s="352"/>
    </row>
    <row r="43" spans="1:27" s="85" customFormat="1" x14ac:dyDescent="0.25">
      <c r="N43" s="80"/>
      <c r="Q43" s="80"/>
      <c r="R43" s="80"/>
      <c r="S43" s="80"/>
      <c r="T43" s="80"/>
      <c r="U43" s="80"/>
      <c r="X43" s="80"/>
      <c r="Y43" s="80"/>
      <c r="Z43" s="80"/>
      <c r="AA43" s="80"/>
    </row>
    <row r="44" spans="1:27" s="85" customFormat="1" x14ac:dyDescent="0.25">
      <c r="N44" s="80"/>
      <c r="Q44" s="80"/>
      <c r="R44" s="80"/>
      <c r="S44" s="80"/>
      <c r="T44" s="80"/>
      <c r="U44" s="80"/>
      <c r="X44" s="80"/>
      <c r="Y44" s="80"/>
      <c r="Z44" s="80"/>
      <c r="AA44" s="80"/>
    </row>
    <row r="45" spans="1:27" s="85" customFormat="1" x14ac:dyDescent="0.25">
      <c r="N45" s="80"/>
      <c r="Q45" s="80"/>
      <c r="R45" s="80"/>
      <c r="S45" s="80"/>
      <c r="T45" s="80"/>
      <c r="U45" s="80"/>
      <c r="X45" s="80"/>
      <c r="Y45" s="80"/>
      <c r="Z45" s="80"/>
      <c r="AA45" s="80"/>
    </row>
    <row r="46" spans="1:27" s="85" customFormat="1" x14ac:dyDescent="0.25">
      <c r="N46" s="80"/>
      <c r="Q46" s="80"/>
      <c r="R46" s="80"/>
      <c r="S46" s="80"/>
      <c r="T46" s="80"/>
      <c r="U46" s="80"/>
      <c r="X46" s="80"/>
      <c r="Y46" s="80"/>
      <c r="Z46" s="80"/>
      <c r="AA46" s="80"/>
    </row>
    <row r="47" spans="1:27" s="85" customFormat="1" x14ac:dyDescent="0.25">
      <c r="N47" s="80"/>
      <c r="Q47" s="80"/>
      <c r="R47" s="80"/>
      <c r="S47" s="80"/>
      <c r="T47" s="80"/>
      <c r="U47" s="80"/>
      <c r="X47" s="80"/>
      <c r="Y47" s="80"/>
      <c r="Z47" s="80"/>
      <c r="AA47" s="80"/>
    </row>
    <row r="48" spans="1:27" s="85" customFormat="1" x14ac:dyDescent="0.25">
      <c r="N48" s="80"/>
      <c r="Q48" s="80"/>
      <c r="R48" s="80"/>
      <c r="S48" s="80"/>
      <c r="T48" s="80"/>
      <c r="U48" s="80"/>
      <c r="X48" s="80"/>
      <c r="Y48" s="80"/>
      <c r="Z48" s="80"/>
      <c r="AA48" s="80"/>
    </row>
    <row r="49" spans="14:27" s="85" customFormat="1" x14ac:dyDescent="0.25">
      <c r="N49" s="80"/>
      <c r="Q49" s="80"/>
      <c r="R49" s="80"/>
      <c r="S49" s="80"/>
      <c r="T49" s="80"/>
      <c r="U49" s="80"/>
      <c r="X49" s="80"/>
      <c r="Y49" s="80"/>
      <c r="Z49" s="80"/>
      <c r="AA49" s="80"/>
    </row>
    <row r="50" spans="14:27" s="85" customFormat="1" x14ac:dyDescent="0.25">
      <c r="N50" s="80"/>
      <c r="Q50" s="80"/>
      <c r="R50" s="80"/>
      <c r="S50" s="80"/>
      <c r="T50" s="80"/>
      <c r="U50" s="80"/>
      <c r="X50" s="80"/>
      <c r="Y50" s="80"/>
      <c r="Z50" s="80"/>
      <c r="AA50" s="80"/>
    </row>
    <row r="51" spans="14:27" s="85" customFormat="1" x14ac:dyDescent="0.25">
      <c r="N51" s="80"/>
      <c r="Q51" s="80"/>
      <c r="R51" s="80"/>
      <c r="S51" s="80"/>
      <c r="T51" s="80"/>
      <c r="U51" s="80"/>
      <c r="X51" s="80"/>
      <c r="Y51" s="80"/>
      <c r="Z51" s="80"/>
      <c r="AA51" s="80"/>
    </row>
    <row r="52" spans="14:27" s="85" customFormat="1" x14ac:dyDescent="0.25">
      <c r="N52" s="80"/>
      <c r="Q52" s="80"/>
      <c r="R52" s="80"/>
      <c r="S52" s="80"/>
      <c r="T52" s="80"/>
      <c r="U52" s="80"/>
      <c r="X52" s="80"/>
      <c r="Y52" s="80"/>
      <c r="Z52" s="80"/>
      <c r="AA52" s="80"/>
    </row>
    <row r="53" spans="14:27" s="85" customFormat="1" x14ac:dyDescent="0.25">
      <c r="N53" s="80"/>
      <c r="Q53" s="80"/>
      <c r="R53" s="80"/>
      <c r="S53" s="80"/>
      <c r="T53" s="80"/>
      <c r="U53" s="80"/>
      <c r="X53" s="80"/>
      <c r="Y53" s="80"/>
      <c r="Z53" s="80"/>
      <c r="AA53" s="80"/>
    </row>
    <row r="54" spans="14:27" s="85" customFormat="1" x14ac:dyDescent="0.25">
      <c r="N54" s="80"/>
      <c r="Q54" s="80"/>
      <c r="R54" s="80"/>
      <c r="S54" s="80"/>
      <c r="T54" s="80"/>
      <c r="U54" s="80"/>
      <c r="X54" s="80"/>
      <c r="Y54" s="80"/>
      <c r="Z54" s="80"/>
      <c r="AA54" s="80"/>
    </row>
    <row r="55" spans="14:27" s="85" customFormat="1" x14ac:dyDescent="0.25">
      <c r="N55" s="80"/>
      <c r="Q55" s="80"/>
      <c r="R55" s="80"/>
      <c r="S55" s="80"/>
      <c r="T55" s="80"/>
      <c r="U55" s="80"/>
      <c r="X55" s="80"/>
      <c r="Y55" s="80"/>
      <c r="Z55" s="80"/>
      <c r="AA55" s="80"/>
    </row>
    <row r="56" spans="14:27" s="85" customFormat="1" x14ac:dyDescent="0.25">
      <c r="N56" s="80"/>
      <c r="Q56" s="80"/>
      <c r="R56" s="80"/>
      <c r="S56" s="80"/>
      <c r="T56" s="80"/>
      <c r="U56" s="80"/>
      <c r="X56" s="80"/>
      <c r="Y56" s="80"/>
      <c r="Z56" s="80"/>
      <c r="AA56" s="80"/>
    </row>
    <row r="57" spans="14:27" s="85" customFormat="1" x14ac:dyDescent="0.25">
      <c r="N57" s="80"/>
      <c r="Q57" s="80"/>
      <c r="R57" s="80"/>
      <c r="S57" s="80"/>
      <c r="T57" s="80"/>
      <c r="U57" s="80"/>
      <c r="X57" s="80"/>
      <c r="Y57" s="80"/>
      <c r="Z57" s="80"/>
      <c r="AA57" s="80"/>
    </row>
    <row r="58" spans="14:27" s="85" customFormat="1" x14ac:dyDescent="0.25">
      <c r="N58" s="80"/>
      <c r="Q58" s="80"/>
      <c r="R58" s="80"/>
      <c r="S58" s="80"/>
      <c r="T58" s="80"/>
      <c r="U58" s="80"/>
      <c r="X58" s="80"/>
      <c r="Y58" s="80"/>
      <c r="Z58" s="80"/>
      <c r="AA58" s="80"/>
    </row>
    <row r="59" spans="14:27" s="85" customFormat="1" x14ac:dyDescent="0.25">
      <c r="N59" s="80"/>
      <c r="Q59" s="80"/>
      <c r="R59" s="80"/>
      <c r="S59" s="80"/>
      <c r="T59" s="80"/>
      <c r="U59" s="80"/>
      <c r="X59" s="80"/>
      <c r="Y59" s="80"/>
      <c r="Z59" s="80"/>
      <c r="AA59" s="80"/>
    </row>
    <row r="60" spans="14:27" s="85" customFormat="1" x14ac:dyDescent="0.25">
      <c r="N60" s="80"/>
      <c r="Q60" s="80"/>
      <c r="R60" s="80"/>
      <c r="S60" s="80"/>
      <c r="T60" s="80"/>
      <c r="U60" s="80"/>
      <c r="X60" s="80"/>
      <c r="Y60" s="80"/>
      <c r="Z60" s="80"/>
      <c r="AA60" s="80"/>
    </row>
    <row r="61" spans="14:27" s="85" customFormat="1" x14ac:dyDescent="0.25">
      <c r="N61" s="80"/>
      <c r="Q61" s="80"/>
      <c r="R61" s="80"/>
      <c r="S61" s="80"/>
      <c r="T61" s="80"/>
      <c r="U61" s="80"/>
      <c r="X61" s="80"/>
      <c r="Y61" s="80"/>
      <c r="Z61" s="80"/>
      <c r="AA61" s="80"/>
    </row>
    <row r="62" spans="14:27" s="85" customFormat="1" x14ac:dyDescent="0.25">
      <c r="N62" s="80"/>
      <c r="Q62" s="80"/>
      <c r="R62" s="80"/>
      <c r="S62" s="80"/>
      <c r="T62" s="80"/>
      <c r="U62" s="80"/>
      <c r="X62" s="80"/>
      <c r="Y62" s="80"/>
      <c r="Z62" s="80"/>
      <c r="AA62" s="80"/>
    </row>
    <row r="63" spans="14:27" s="85" customFormat="1" x14ac:dyDescent="0.25">
      <c r="N63" s="80"/>
      <c r="Q63" s="80"/>
      <c r="R63" s="80"/>
      <c r="S63" s="80"/>
      <c r="T63" s="80"/>
      <c r="U63" s="80"/>
      <c r="X63" s="80"/>
      <c r="Y63" s="80"/>
      <c r="Z63" s="80"/>
      <c r="AA63" s="80"/>
    </row>
    <row r="64" spans="14:27" s="85" customFormat="1" x14ac:dyDescent="0.25">
      <c r="N64" s="80"/>
      <c r="Q64" s="80"/>
      <c r="R64" s="80"/>
      <c r="S64" s="80"/>
      <c r="T64" s="80"/>
      <c r="U64" s="80"/>
      <c r="X64" s="80"/>
      <c r="Y64" s="80"/>
      <c r="Z64" s="80"/>
      <c r="AA64" s="80"/>
    </row>
    <row r="65" spans="14:27" s="85" customFormat="1" x14ac:dyDescent="0.25">
      <c r="N65" s="80"/>
      <c r="Q65" s="80"/>
      <c r="R65" s="80"/>
      <c r="S65" s="80"/>
      <c r="T65" s="80"/>
      <c r="U65" s="80"/>
      <c r="X65" s="80"/>
      <c r="Y65" s="80"/>
      <c r="Z65" s="80"/>
      <c r="AA65" s="80"/>
    </row>
    <row r="66" spans="14:27" s="85" customFormat="1" x14ac:dyDescent="0.25">
      <c r="N66" s="80"/>
      <c r="Q66" s="80"/>
      <c r="R66" s="80"/>
      <c r="S66" s="80"/>
      <c r="T66" s="80"/>
      <c r="U66" s="80"/>
      <c r="X66" s="80"/>
      <c r="Y66" s="80"/>
      <c r="Z66" s="80"/>
      <c r="AA66" s="80"/>
    </row>
    <row r="67" spans="14:27" s="85" customFormat="1" x14ac:dyDescent="0.25">
      <c r="N67" s="80"/>
      <c r="Q67" s="80"/>
      <c r="R67" s="80"/>
      <c r="S67" s="80"/>
      <c r="T67" s="80"/>
      <c r="U67" s="80"/>
      <c r="X67" s="80"/>
      <c r="Y67" s="80"/>
      <c r="Z67" s="80"/>
      <c r="AA67" s="80"/>
    </row>
    <row r="68" spans="14:27" s="85" customFormat="1" x14ac:dyDescent="0.25">
      <c r="N68" s="80"/>
      <c r="Q68" s="80"/>
      <c r="R68" s="80"/>
      <c r="S68" s="80"/>
      <c r="T68" s="80"/>
      <c r="U68" s="80"/>
      <c r="X68" s="80"/>
      <c r="Y68" s="80"/>
      <c r="Z68" s="80"/>
      <c r="AA68" s="80"/>
    </row>
    <row r="69" spans="14:27" s="85" customFormat="1" x14ac:dyDescent="0.25">
      <c r="N69" s="80"/>
      <c r="Q69" s="80"/>
      <c r="R69" s="80"/>
      <c r="S69" s="80"/>
      <c r="T69" s="80"/>
      <c r="U69" s="80"/>
      <c r="X69" s="80"/>
      <c r="Y69" s="80"/>
      <c r="Z69" s="80"/>
      <c r="AA69" s="80"/>
    </row>
    <row r="70" spans="14:27" s="85" customFormat="1" x14ac:dyDescent="0.25">
      <c r="N70" s="80"/>
      <c r="Q70" s="80"/>
      <c r="R70" s="80"/>
      <c r="S70" s="80"/>
      <c r="T70" s="80"/>
      <c r="U70" s="80"/>
      <c r="X70" s="80"/>
      <c r="Y70" s="80"/>
      <c r="Z70" s="80"/>
      <c r="AA70" s="80"/>
    </row>
    <row r="71" spans="14:27" s="85" customFormat="1" x14ac:dyDescent="0.25">
      <c r="N71" s="80"/>
      <c r="Q71" s="80"/>
      <c r="R71" s="80"/>
      <c r="S71" s="80"/>
      <c r="T71" s="80"/>
      <c r="U71" s="80"/>
      <c r="X71" s="80"/>
      <c r="Y71" s="80"/>
      <c r="Z71" s="80"/>
      <c r="AA71" s="80"/>
    </row>
    <row r="72" spans="14:27" s="85" customFormat="1" x14ac:dyDescent="0.25">
      <c r="N72" s="80"/>
      <c r="Q72" s="80"/>
      <c r="R72" s="80"/>
      <c r="S72" s="80"/>
      <c r="T72" s="80"/>
      <c r="U72" s="80"/>
      <c r="X72" s="80"/>
      <c r="Y72" s="80"/>
      <c r="Z72" s="80"/>
      <c r="AA72" s="80"/>
    </row>
    <row r="73" spans="14:27" s="85" customFormat="1" x14ac:dyDescent="0.25">
      <c r="N73" s="80"/>
      <c r="Q73" s="80"/>
      <c r="R73" s="80"/>
      <c r="S73" s="80"/>
      <c r="T73" s="80"/>
      <c r="U73" s="80"/>
      <c r="X73" s="80"/>
      <c r="Y73" s="80"/>
      <c r="Z73" s="80"/>
      <c r="AA73" s="80"/>
    </row>
    <row r="74" spans="14:27" s="85" customFormat="1" x14ac:dyDescent="0.25">
      <c r="N74" s="80"/>
      <c r="Q74" s="80"/>
      <c r="R74" s="80"/>
      <c r="S74" s="80"/>
      <c r="T74" s="80"/>
      <c r="U74" s="80"/>
      <c r="X74" s="80"/>
      <c r="Y74" s="80"/>
      <c r="Z74" s="80"/>
      <c r="AA74" s="80"/>
    </row>
    <row r="75" spans="14:27" s="85" customFormat="1" x14ac:dyDescent="0.25">
      <c r="N75" s="80"/>
      <c r="Q75" s="80"/>
      <c r="R75" s="80"/>
      <c r="S75" s="80"/>
      <c r="T75" s="80"/>
      <c r="U75" s="80"/>
      <c r="X75" s="80"/>
      <c r="Y75" s="80"/>
      <c r="Z75" s="80"/>
      <c r="AA75" s="80"/>
    </row>
    <row r="76" spans="14:27" s="85" customFormat="1" x14ac:dyDescent="0.25">
      <c r="N76" s="80"/>
      <c r="Q76" s="80"/>
      <c r="R76" s="80"/>
      <c r="S76" s="80"/>
      <c r="T76" s="80"/>
      <c r="U76" s="80"/>
      <c r="X76" s="80"/>
      <c r="Y76" s="80"/>
      <c r="Z76" s="80"/>
      <c r="AA76" s="80"/>
    </row>
    <row r="77" spans="14:27" s="85" customFormat="1" x14ac:dyDescent="0.25">
      <c r="N77" s="80"/>
      <c r="Q77" s="80"/>
      <c r="R77" s="80"/>
      <c r="S77" s="80"/>
      <c r="T77" s="80"/>
      <c r="U77" s="80"/>
      <c r="X77" s="80"/>
      <c r="Y77" s="80"/>
      <c r="Z77" s="80"/>
      <c r="AA77" s="80"/>
    </row>
    <row r="78" spans="14:27" s="85" customFormat="1" x14ac:dyDescent="0.25">
      <c r="N78" s="80"/>
      <c r="Q78" s="80"/>
      <c r="R78" s="80"/>
      <c r="S78" s="80"/>
      <c r="T78" s="80"/>
      <c r="U78" s="80"/>
      <c r="X78" s="80"/>
      <c r="Y78" s="80"/>
      <c r="Z78" s="80"/>
      <c r="AA78" s="80"/>
    </row>
    <row r="79" spans="14:27" s="85" customFormat="1" x14ac:dyDescent="0.25">
      <c r="N79" s="80"/>
      <c r="Q79" s="80"/>
      <c r="R79" s="80"/>
      <c r="S79" s="80"/>
      <c r="T79" s="80"/>
      <c r="U79" s="80"/>
      <c r="X79" s="80"/>
      <c r="Y79" s="80"/>
      <c r="Z79" s="80"/>
      <c r="AA79" s="80"/>
    </row>
    <row r="80" spans="14:27" s="85" customFormat="1" x14ac:dyDescent="0.25">
      <c r="N80" s="80"/>
      <c r="Q80" s="80"/>
      <c r="R80" s="80"/>
      <c r="S80" s="80"/>
      <c r="T80" s="80"/>
      <c r="U80" s="80"/>
      <c r="X80" s="80"/>
      <c r="Y80" s="80"/>
      <c r="Z80" s="80"/>
      <c r="AA80" s="80"/>
    </row>
    <row r="81" spans="14:27" s="85" customFormat="1" x14ac:dyDescent="0.25">
      <c r="N81" s="80"/>
      <c r="Q81" s="80"/>
      <c r="R81" s="80"/>
      <c r="S81" s="80"/>
      <c r="T81" s="80"/>
      <c r="U81" s="80"/>
      <c r="X81" s="80"/>
      <c r="Y81" s="80"/>
      <c r="Z81" s="80"/>
      <c r="AA81" s="80"/>
    </row>
    <row r="82" spans="14:27" s="85" customFormat="1" x14ac:dyDescent="0.25">
      <c r="N82" s="80"/>
      <c r="Q82" s="80"/>
      <c r="R82" s="80"/>
      <c r="S82" s="80"/>
      <c r="T82" s="80"/>
      <c r="U82" s="80"/>
      <c r="X82" s="80"/>
      <c r="Y82" s="80"/>
      <c r="Z82" s="80"/>
      <c r="AA82" s="80"/>
    </row>
    <row r="83" spans="14:27" s="85" customFormat="1" x14ac:dyDescent="0.25">
      <c r="N83" s="80"/>
      <c r="Q83" s="80"/>
      <c r="R83" s="80"/>
      <c r="S83" s="80"/>
      <c r="T83" s="80"/>
      <c r="U83" s="80"/>
      <c r="X83" s="80"/>
      <c r="Y83" s="80"/>
      <c r="Z83" s="80"/>
      <c r="AA83" s="80"/>
    </row>
    <row r="84" spans="14:27" s="85" customFormat="1" x14ac:dyDescent="0.25">
      <c r="N84" s="80"/>
      <c r="Q84" s="80"/>
      <c r="R84" s="80"/>
      <c r="S84" s="80"/>
      <c r="T84" s="80"/>
      <c r="U84" s="80"/>
      <c r="X84" s="80"/>
      <c r="Y84" s="80"/>
      <c r="Z84" s="80"/>
      <c r="AA84" s="80"/>
    </row>
    <row r="85" spans="14:27" s="85" customFormat="1" x14ac:dyDescent="0.25">
      <c r="N85" s="80"/>
      <c r="Q85" s="80"/>
      <c r="R85" s="80"/>
      <c r="S85" s="80"/>
      <c r="T85" s="80"/>
      <c r="U85" s="80"/>
      <c r="X85" s="80"/>
      <c r="Y85" s="80"/>
      <c r="Z85" s="80"/>
      <c r="AA85" s="80"/>
    </row>
    <row r="86" spans="14:27" s="85" customFormat="1" x14ac:dyDescent="0.25">
      <c r="N86" s="80"/>
      <c r="Q86" s="80"/>
      <c r="R86" s="80"/>
      <c r="S86" s="80"/>
      <c r="T86" s="80"/>
      <c r="U86" s="80"/>
      <c r="X86" s="80"/>
      <c r="Y86" s="80"/>
      <c r="Z86" s="80"/>
      <c r="AA86" s="80"/>
    </row>
    <row r="87" spans="14:27" s="85" customFormat="1" x14ac:dyDescent="0.25">
      <c r="N87" s="80"/>
      <c r="Q87" s="80"/>
      <c r="R87" s="80"/>
      <c r="S87" s="80"/>
      <c r="T87" s="80"/>
      <c r="U87" s="80"/>
      <c r="X87" s="80"/>
      <c r="Y87" s="80"/>
      <c r="Z87" s="80"/>
      <c r="AA87" s="80"/>
    </row>
    <row r="88" spans="14:27" s="85" customFormat="1" x14ac:dyDescent="0.25">
      <c r="N88" s="80"/>
      <c r="Q88" s="80"/>
      <c r="R88" s="80"/>
      <c r="S88" s="80"/>
      <c r="T88" s="80"/>
      <c r="U88" s="80"/>
      <c r="X88" s="80"/>
      <c r="Y88" s="80"/>
      <c r="Z88" s="80"/>
      <c r="AA88" s="80"/>
    </row>
    <row r="89" spans="14:27" s="85" customFormat="1" x14ac:dyDescent="0.25">
      <c r="N89" s="80"/>
      <c r="Q89" s="80"/>
      <c r="R89" s="80"/>
      <c r="S89" s="80"/>
      <c r="T89" s="80"/>
      <c r="U89" s="80"/>
      <c r="X89" s="80"/>
      <c r="Y89" s="80"/>
      <c r="Z89" s="80"/>
      <c r="AA89" s="80"/>
    </row>
    <row r="90" spans="14:27" s="85" customFormat="1" x14ac:dyDescent="0.25">
      <c r="N90" s="80"/>
      <c r="Q90" s="80"/>
      <c r="R90" s="80"/>
      <c r="S90" s="80"/>
      <c r="T90" s="80"/>
      <c r="U90" s="80"/>
      <c r="X90" s="80"/>
      <c r="Y90" s="80"/>
      <c r="Z90" s="80"/>
      <c r="AA90" s="80"/>
    </row>
    <row r="91" spans="14:27" s="85" customFormat="1" x14ac:dyDescent="0.25">
      <c r="N91" s="80"/>
      <c r="Q91" s="80"/>
      <c r="R91" s="80"/>
      <c r="S91" s="80"/>
      <c r="T91" s="80"/>
      <c r="U91" s="80"/>
      <c r="X91" s="80"/>
      <c r="Y91" s="80"/>
      <c r="Z91" s="80"/>
      <c r="AA91" s="80"/>
    </row>
    <row r="92" spans="14:27" s="85" customFormat="1" x14ac:dyDescent="0.25">
      <c r="N92" s="80"/>
      <c r="Q92" s="80"/>
      <c r="R92" s="80"/>
      <c r="S92" s="80"/>
      <c r="T92" s="80"/>
      <c r="U92" s="80"/>
      <c r="X92" s="80"/>
      <c r="Y92" s="80"/>
      <c r="Z92" s="80"/>
      <c r="AA92" s="80"/>
    </row>
    <row r="93" spans="14:27" s="85" customFormat="1" x14ac:dyDescent="0.25">
      <c r="N93" s="80"/>
      <c r="Q93" s="80"/>
      <c r="R93" s="80"/>
      <c r="S93" s="80"/>
      <c r="T93" s="80"/>
      <c r="U93" s="80"/>
      <c r="X93" s="80"/>
      <c r="Y93" s="80"/>
      <c r="Z93" s="80"/>
      <c r="AA93" s="80"/>
    </row>
    <row r="94" spans="14:27" s="85" customFormat="1" x14ac:dyDescent="0.25">
      <c r="N94" s="80"/>
      <c r="Q94" s="80"/>
      <c r="R94" s="80"/>
      <c r="S94" s="80"/>
      <c r="T94" s="80"/>
      <c r="U94" s="80"/>
      <c r="X94" s="80"/>
      <c r="Y94" s="80"/>
      <c r="Z94" s="80"/>
      <c r="AA94" s="80"/>
    </row>
    <row r="95" spans="14:27" s="85" customFormat="1" x14ac:dyDescent="0.25">
      <c r="N95" s="80"/>
      <c r="Q95" s="80"/>
      <c r="R95" s="80"/>
      <c r="S95" s="80"/>
      <c r="T95" s="80"/>
      <c r="U95" s="80"/>
      <c r="X95" s="80"/>
      <c r="Y95" s="80"/>
      <c r="Z95" s="80"/>
      <c r="AA95" s="80"/>
    </row>
    <row r="96" spans="14:27" s="85" customFormat="1" x14ac:dyDescent="0.25">
      <c r="N96" s="80"/>
      <c r="Q96" s="80"/>
      <c r="R96" s="80"/>
      <c r="S96" s="80"/>
      <c r="T96" s="80"/>
      <c r="U96" s="80"/>
      <c r="X96" s="80"/>
      <c r="Y96" s="80"/>
      <c r="Z96" s="80"/>
      <c r="AA96" s="80"/>
    </row>
    <row r="97" spans="14:27" s="85" customFormat="1" x14ac:dyDescent="0.25">
      <c r="N97" s="80"/>
      <c r="Q97" s="80"/>
      <c r="R97" s="80"/>
      <c r="S97" s="80"/>
      <c r="T97" s="80"/>
      <c r="U97" s="80"/>
      <c r="X97" s="80"/>
      <c r="Y97" s="80"/>
      <c r="Z97" s="80"/>
      <c r="AA97" s="80"/>
    </row>
    <row r="98" spans="14:27" s="85" customFormat="1" x14ac:dyDescent="0.25">
      <c r="N98" s="80"/>
      <c r="Q98" s="80"/>
      <c r="R98" s="80"/>
      <c r="S98" s="80"/>
      <c r="T98" s="80"/>
      <c r="U98" s="80"/>
      <c r="X98" s="80"/>
      <c r="Y98" s="80"/>
      <c r="Z98" s="80"/>
      <c r="AA98" s="80"/>
    </row>
    <row r="99" spans="14:27" s="85" customFormat="1" x14ac:dyDescent="0.25">
      <c r="N99" s="80"/>
      <c r="Q99" s="80"/>
      <c r="R99" s="80"/>
      <c r="S99" s="80"/>
      <c r="T99" s="80"/>
      <c r="U99" s="80"/>
      <c r="X99" s="80"/>
      <c r="Y99" s="80"/>
      <c r="Z99" s="80"/>
      <c r="AA99" s="80"/>
    </row>
    <row r="100" spans="14:27" s="85" customFormat="1" x14ac:dyDescent="0.25">
      <c r="N100" s="80"/>
      <c r="Q100" s="80"/>
      <c r="R100" s="80"/>
      <c r="S100" s="80"/>
      <c r="T100" s="80"/>
      <c r="U100" s="80"/>
      <c r="X100" s="80"/>
      <c r="Y100" s="80"/>
      <c r="Z100" s="80"/>
      <c r="AA100" s="80"/>
    </row>
    <row r="101" spans="14:27" s="85" customFormat="1" x14ac:dyDescent="0.25">
      <c r="N101" s="80"/>
      <c r="Q101" s="80"/>
      <c r="R101" s="80"/>
      <c r="S101" s="80"/>
      <c r="T101" s="80"/>
      <c r="U101" s="80"/>
      <c r="X101" s="80"/>
      <c r="Y101" s="80"/>
      <c r="Z101" s="80"/>
      <c r="AA101" s="80"/>
    </row>
    <row r="102" spans="14:27" s="85" customFormat="1" x14ac:dyDescent="0.25">
      <c r="N102" s="80"/>
      <c r="Q102" s="80"/>
      <c r="R102" s="80"/>
      <c r="S102" s="80"/>
      <c r="T102" s="80"/>
      <c r="U102" s="80"/>
      <c r="X102" s="80"/>
      <c r="Y102" s="80"/>
      <c r="Z102" s="80"/>
      <c r="AA102" s="80"/>
    </row>
    <row r="103" spans="14:27" s="85" customFormat="1" x14ac:dyDescent="0.25">
      <c r="N103" s="80"/>
      <c r="Q103" s="80"/>
      <c r="R103" s="80"/>
      <c r="S103" s="80"/>
      <c r="T103" s="80"/>
      <c r="U103" s="80"/>
      <c r="X103" s="80"/>
      <c r="Y103" s="80"/>
      <c r="Z103" s="80"/>
      <c r="AA103" s="80"/>
    </row>
    <row r="104" spans="14:27" s="85" customFormat="1" x14ac:dyDescent="0.25">
      <c r="N104" s="80"/>
      <c r="Q104" s="80"/>
      <c r="R104" s="80"/>
      <c r="S104" s="80"/>
      <c r="T104" s="80"/>
      <c r="U104" s="80"/>
      <c r="X104" s="80"/>
      <c r="Y104" s="80"/>
      <c r="Z104" s="80"/>
      <c r="AA104" s="80"/>
    </row>
    <row r="105" spans="14:27" s="85" customFormat="1" x14ac:dyDescent="0.25">
      <c r="N105" s="80"/>
      <c r="Q105" s="80"/>
      <c r="R105" s="80"/>
      <c r="S105" s="80"/>
      <c r="T105" s="80"/>
      <c r="U105" s="80"/>
      <c r="X105" s="80"/>
      <c r="Y105" s="80"/>
      <c r="Z105" s="80"/>
      <c r="AA105" s="80"/>
    </row>
    <row r="106" spans="14:27" s="85" customFormat="1" x14ac:dyDescent="0.25">
      <c r="N106" s="80"/>
      <c r="Q106" s="80"/>
      <c r="R106" s="80"/>
      <c r="S106" s="80"/>
      <c r="T106" s="80"/>
      <c r="U106" s="80"/>
      <c r="X106" s="80"/>
      <c r="Y106" s="80"/>
      <c r="Z106" s="80"/>
      <c r="AA106" s="80"/>
    </row>
    <row r="107" spans="14:27" s="85" customFormat="1" x14ac:dyDescent="0.25">
      <c r="N107" s="80"/>
      <c r="Q107" s="80"/>
      <c r="R107" s="80"/>
      <c r="S107" s="80"/>
      <c r="T107" s="80"/>
      <c r="U107" s="80"/>
      <c r="X107" s="80"/>
      <c r="Y107" s="80"/>
      <c r="Z107" s="80"/>
      <c r="AA107" s="80"/>
    </row>
    <row r="108" spans="14:27" s="85" customFormat="1" x14ac:dyDescent="0.25">
      <c r="N108" s="80"/>
      <c r="Q108" s="80"/>
      <c r="R108" s="80"/>
      <c r="S108" s="80"/>
      <c r="T108" s="80"/>
      <c r="U108" s="80"/>
      <c r="X108" s="80"/>
      <c r="Y108" s="80"/>
      <c r="Z108" s="80"/>
      <c r="AA108" s="80"/>
    </row>
    <row r="109" spans="14:27" s="85" customFormat="1" x14ac:dyDescent="0.25">
      <c r="N109" s="80"/>
      <c r="Q109" s="80"/>
      <c r="R109" s="80"/>
      <c r="S109" s="80"/>
      <c r="T109" s="80"/>
      <c r="U109" s="80"/>
      <c r="X109" s="80"/>
      <c r="Y109" s="80"/>
      <c r="Z109" s="80"/>
      <c r="AA109" s="80"/>
    </row>
    <row r="110" spans="14:27" s="85" customFormat="1" x14ac:dyDescent="0.25">
      <c r="N110" s="80"/>
      <c r="Q110" s="80"/>
      <c r="R110" s="80"/>
      <c r="S110" s="80"/>
      <c r="T110" s="80"/>
      <c r="U110" s="80"/>
      <c r="X110" s="80"/>
      <c r="Y110" s="80"/>
      <c r="Z110" s="80"/>
      <c r="AA110" s="80"/>
    </row>
    <row r="111" spans="14:27" s="85" customFormat="1" x14ac:dyDescent="0.25">
      <c r="N111" s="80"/>
      <c r="Q111" s="80"/>
      <c r="R111" s="80"/>
      <c r="S111" s="80"/>
      <c r="T111" s="80"/>
      <c r="U111" s="80"/>
      <c r="X111" s="80"/>
      <c r="Y111" s="80"/>
      <c r="Z111" s="80"/>
      <c r="AA111" s="80"/>
    </row>
    <row r="112" spans="14:27" s="85" customFormat="1" x14ac:dyDescent="0.25">
      <c r="N112" s="80"/>
      <c r="Q112" s="80"/>
      <c r="R112" s="80"/>
      <c r="S112" s="80"/>
      <c r="T112" s="80"/>
      <c r="U112" s="80"/>
      <c r="X112" s="80"/>
      <c r="Y112" s="80"/>
      <c r="Z112" s="80"/>
      <c r="AA112" s="80"/>
    </row>
    <row r="113" spans="14:27" s="85" customFormat="1" x14ac:dyDescent="0.25">
      <c r="N113" s="80"/>
      <c r="Q113" s="80"/>
      <c r="R113" s="80"/>
      <c r="S113" s="80"/>
      <c r="T113" s="80"/>
      <c r="U113" s="80"/>
      <c r="X113" s="80"/>
      <c r="Y113" s="80"/>
      <c r="Z113" s="80"/>
      <c r="AA113" s="80"/>
    </row>
    <row r="114" spans="14:27" s="85" customFormat="1" x14ac:dyDescent="0.25">
      <c r="N114" s="80"/>
      <c r="Q114" s="80"/>
      <c r="R114" s="80"/>
      <c r="S114" s="80"/>
      <c r="T114" s="80"/>
      <c r="U114" s="80"/>
      <c r="X114" s="80"/>
      <c r="Y114" s="80"/>
      <c r="Z114" s="80"/>
      <c r="AA114" s="80"/>
    </row>
    <row r="115" spans="14:27" s="85" customFormat="1" x14ac:dyDescent="0.25">
      <c r="N115" s="80"/>
      <c r="Q115" s="80"/>
      <c r="R115" s="80"/>
      <c r="S115" s="80"/>
      <c r="T115" s="80"/>
      <c r="U115" s="80"/>
      <c r="X115" s="80"/>
      <c r="Y115" s="80"/>
      <c r="Z115" s="80"/>
      <c r="AA115" s="80"/>
    </row>
    <row r="116" spans="14:27" s="85" customFormat="1" x14ac:dyDescent="0.25">
      <c r="N116" s="80"/>
      <c r="U116" s="80"/>
    </row>
    <row r="117" spans="14:27" s="85" customFormat="1" x14ac:dyDescent="0.25">
      <c r="N117" s="80"/>
      <c r="U117" s="80"/>
    </row>
    <row r="118" spans="14:27" s="85" customFormat="1" x14ac:dyDescent="0.25">
      <c r="N118" s="80"/>
      <c r="U118" s="80"/>
    </row>
    <row r="119" spans="14:27" s="85" customFormat="1" x14ac:dyDescent="0.25">
      <c r="N119" s="80"/>
      <c r="U119" s="80"/>
    </row>
    <row r="120" spans="14:27" s="85" customFormat="1" x14ac:dyDescent="0.25">
      <c r="N120" s="80"/>
      <c r="U120" s="80"/>
    </row>
    <row r="121" spans="14:27" s="85" customFormat="1" x14ac:dyDescent="0.25">
      <c r="N121" s="80"/>
      <c r="U121" s="80"/>
    </row>
    <row r="122" spans="14:27" s="85" customFormat="1" x14ac:dyDescent="0.25">
      <c r="N122" s="80"/>
      <c r="U122" s="80"/>
    </row>
    <row r="123" spans="14:27" s="85" customFormat="1" x14ac:dyDescent="0.25">
      <c r="N123" s="80"/>
      <c r="U123" s="80"/>
    </row>
    <row r="124" spans="14:27" s="85" customFormat="1" x14ac:dyDescent="0.25">
      <c r="N124" s="80"/>
      <c r="U124" s="80"/>
    </row>
    <row r="125" spans="14:27" s="85" customFormat="1" x14ac:dyDescent="0.25">
      <c r="N125" s="80"/>
      <c r="U125" s="80"/>
    </row>
    <row r="126" spans="14:27" s="85" customFormat="1" x14ac:dyDescent="0.25">
      <c r="N126" s="80"/>
      <c r="U126" s="80"/>
    </row>
    <row r="127" spans="14:27" s="85" customFormat="1" x14ac:dyDescent="0.25">
      <c r="N127" s="80"/>
      <c r="U127" s="80"/>
    </row>
    <row r="128" spans="14:27" s="85" customFormat="1" x14ac:dyDescent="0.25">
      <c r="N128" s="80"/>
      <c r="U128" s="80"/>
    </row>
    <row r="129" spans="14:21" s="85" customFormat="1" x14ac:dyDescent="0.25">
      <c r="N129" s="80"/>
      <c r="U129" s="80"/>
    </row>
    <row r="130" spans="14:21" s="85" customFormat="1" x14ac:dyDescent="0.25">
      <c r="N130" s="80"/>
      <c r="U130" s="80"/>
    </row>
    <row r="131" spans="14:21" s="85" customFormat="1" x14ac:dyDescent="0.25">
      <c r="N131" s="80"/>
      <c r="U131" s="80"/>
    </row>
    <row r="132" spans="14:21" s="85" customFormat="1" x14ac:dyDescent="0.25">
      <c r="N132" s="80"/>
      <c r="U132" s="80"/>
    </row>
    <row r="133" spans="14:21" s="85" customFormat="1" x14ac:dyDescent="0.25">
      <c r="N133" s="80"/>
      <c r="U133" s="80"/>
    </row>
    <row r="134" spans="14:21" s="85" customFormat="1" x14ac:dyDescent="0.25">
      <c r="N134" s="80"/>
      <c r="U134" s="80"/>
    </row>
    <row r="135" spans="14:21" s="85" customFormat="1" x14ac:dyDescent="0.25">
      <c r="N135" s="80"/>
      <c r="U135" s="80"/>
    </row>
    <row r="136" spans="14:21" s="85" customFormat="1" x14ac:dyDescent="0.25">
      <c r="N136" s="80"/>
      <c r="U136" s="80"/>
    </row>
    <row r="137" spans="14:21" s="85" customFormat="1" x14ac:dyDescent="0.25">
      <c r="N137" s="80"/>
      <c r="U137" s="80"/>
    </row>
    <row r="138" spans="14:21" s="85" customFormat="1" x14ac:dyDescent="0.25">
      <c r="N138" s="80"/>
      <c r="U138" s="80"/>
    </row>
    <row r="139" spans="14:21" s="85" customFormat="1" x14ac:dyDescent="0.25">
      <c r="N139" s="80"/>
      <c r="U139" s="80"/>
    </row>
    <row r="140" spans="14:21" s="85" customFormat="1" x14ac:dyDescent="0.25">
      <c r="N140" s="80"/>
      <c r="U140" s="80"/>
    </row>
    <row r="141" spans="14:21" s="85" customFormat="1" x14ac:dyDescent="0.25">
      <c r="N141" s="80"/>
      <c r="U141" s="80"/>
    </row>
    <row r="142" spans="14:21" s="85" customFormat="1" x14ac:dyDescent="0.25">
      <c r="N142" s="80"/>
      <c r="U142" s="80"/>
    </row>
    <row r="143" spans="14:21" s="85" customFormat="1" x14ac:dyDescent="0.25">
      <c r="N143" s="80"/>
      <c r="U143" s="80"/>
    </row>
    <row r="144" spans="14:21" s="85" customFormat="1" x14ac:dyDescent="0.25">
      <c r="N144" s="80"/>
      <c r="U144" s="80"/>
    </row>
    <row r="145" spans="14:21" s="85" customFormat="1" x14ac:dyDescent="0.25">
      <c r="N145" s="80"/>
      <c r="U145" s="80"/>
    </row>
    <row r="146" spans="14:21" s="85" customFormat="1" x14ac:dyDescent="0.25">
      <c r="N146" s="80"/>
      <c r="U146" s="80"/>
    </row>
    <row r="147" spans="14:21" s="85" customFormat="1" x14ac:dyDescent="0.25">
      <c r="N147" s="80"/>
      <c r="U147" s="80"/>
    </row>
    <row r="148" spans="14:21" s="85" customFormat="1" x14ac:dyDescent="0.25">
      <c r="N148" s="80"/>
      <c r="U148" s="80"/>
    </row>
    <row r="149" spans="14:21" s="85" customFormat="1" x14ac:dyDescent="0.25">
      <c r="N149" s="80"/>
      <c r="U149" s="80"/>
    </row>
    <row r="150" spans="14:21" s="85" customFormat="1" x14ac:dyDescent="0.25">
      <c r="N150" s="80"/>
      <c r="U150" s="80"/>
    </row>
    <row r="151" spans="14:21" s="85" customFormat="1" x14ac:dyDescent="0.25">
      <c r="N151" s="80"/>
      <c r="U151" s="80"/>
    </row>
    <row r="152" spans="14:21" s="85" customFormat="1" x14ac:dyDescent="0.25">
      <c r="N152" s="80"/>
      <c r="U152" s="80"/>
    </row>
    <row r="153" spans="14:21" s="85" customFormat="1" x14ac:dyDescent="0.25">
      <c r="N153" s="80"/>
      <c r="U153" s="80"/>
    </row>
    <row r="154" spans="14:21" s="85" customFormat="1" x14ac:dyDescent="0.25">
      <c r="N154" s="80"/>
      <c r="U154" s="80"/>
    </row>
    <row r="155" spans="14:21" s="85" customFormat="1" x14ac:dyDescent="0.25">
      <c r="N155" s="80"/>
      <c r="U155" s="80"/>
    </row>
    <row r="156" spans="14:21" s="85" customFormat="1" x14ac:dyDescent="0.25">
      <c r="N156" s="80"/>
      <c r="U156" s="80"/>
    </row>
    <row r="157" spans="14:21" s="85" customFormat="1" x14ac:dyDescent="0.25">
      <c r="N157" s="80"/>
      <c r="U157" s="80"/>
    </row>
    <row r="158" spans="14:21" s="85" customFormat="1" x14ac:dyDescent="0.25">
      <c r="N158" s="80"/>
      <c r="U158" s="80"/>
    </row>
    <row r="159" spans="14:21" s="85" customFormat="1" x14ac:dyDescent="0.25">
      <c r="N159" s="80"/>
      <c r="U159" s="80"/>
    </row>
    <row r="160" spans="14:21" s="85" customFormat="1" x14ac:dyDescent="0.25">
      <c r="N160" s="80"/>
      <c r="U160" s="80"/>
    </row>
    <row r="161" spans="14:21" s="85" customFormat="1" x14ac:dyDescent="0.25">
      <c r="N161" s="80"/>
      <c r="U161" s="80"/>
    </row>
    <row r="162" spans="14:21" s="85" customFormat="1" x14ac:dyDescent="0.25">
      <c r="N162" s="80"/>
      <c r="U162" s="80"/>
    </row>
    <row r="163" spans="14:21" s="85" customFormat="1" x14ac:dyDescent="0.25">
      <c r="N163" s="80"/>
      <c r="U163" s="80"/>
    </row>
    <row r="164" spans="14:21" s="85" customFormat="1" x14ac:dyDescent="0.25">
      <c r="N164" s="80"/>
      <c r="U164" s="80"/>
    </row>
    <row r="165" spans="14:21" s="85" customFormat="1" x14ac:dyDescent="0.25">
      <c r="N165" s="80"/>
      <c r="U165" s="80"/>
    </row>
    <row r="166" spans="14:21" s="85" customFormat="1" x14ac:dyDescent="0.25">
      <c r="N166" s="80"/>
      <c r="U166" s="80"/>
    </row>
    <row r="167" spans="14:21" s="85" customFormat="1" x14ac:dyDescent="0.25">
      <c r="N167" s="80"/>
      <c r="U167" s="80"/>
    </row>
    <row r="168" spans="14:21" s="85" customFormat="1" x14ac:dyDescent="0.25">
      <c r="N168" s="80"/>
      <c r="U168" s="80"/>
    </row>
    <row r="169" spans="14:21" s="85" customFormat="1" x14ac:dyDescent="0.25">
      <c r="N169" s="80"/>
      <c r="U169" s="80"/>
    </row>
    <row r="170" spans="14:21" s="85" customFormat="1" x14ac:dyDescent="0.25">
      <c r="N170" s="80"/>
      <c r="U170" s="80"/>
    </row>
    <row r="171" spans="14:21" s="85" customFormat="1" x14ac:dyDescent="0.25">
      <c r="N171" s="80"/>
      <c r="U171" s="80"/>
    </row>
    <row r="172" spans="14:21" s="85" customFormat="1" x14ac:dyDescent="0.25">
      <c r="N172" s="80"/>
      <c r="U172" s="80"/>
    </row>
    <row r="173" spans="14:21" s="85" customFormat="1" x14ac:dyDescent="0.25">
      <c r="N173" s="80"/>
      <c r="U173" s="80"/>
    </row>
    <row r="174" spans="14:21" s="85" customFormat="1" x14ac:dyDescent="0.25">
      <c r="N174" s="80"/>
      <c r="U174" s="80"/>
    </row>
    <row r="175" spans="14:21" s="85" customFormat="1" x14ac:dyDescent="0.25">
      <c r="N175" s="80"/>
      <c r="U175" s="80"/>
    </row>
    <row r="176" spans="14:21" s="85" customFormat="1" x14ac:dyDescent="0.25">
      <c r="N176" s="80"/>
      <c r="U176" s="80"/>
    </row>
    <row r="177" spans="14:21" s="85" customFormat="1" x14ac:dyDescent="0.25">
      <c r="N177" s="80"/>
      <c r="U177" s="80"/>
    </row>
    <row r="178" spans="14:21" s="85" customFormat="1" x14ac:dyDescent="0.25">
      <c r="N178" s="80"/>
      <c r="U178" s="80"/>
    </row>
  </sheetData>
  <sheetProtection algorithmName="SHA-512" hashValue="/d5cDyuL/Pku/vw5f7Cw8kq+GuMm77biAsZ/JxXghOeT17Us5k4QeObnDmuV2mqKDq6U3SGfwCvnIjmyChD//g==" saltValue="Q5tdcnI6I/yVVm68QYb2aQ==" spinCount="100000" sheet="1" objects="1" scenarios="1"/>
  <mergeCells count="158">
    <mergeCell ref="N1:P2"/>
    <mergeCell ref="C42:J42"/>
    <mergeCell ref="L42:M42"/>
    <mergeCell ref="J5:L5"/>
    <mergeCell ref="B6:C6"/>
    <mergeCell ref="B5:C5"/>
    <mergeCell ref="F5:G5"/>
    <mergeCell ref="D5:E5"/>
    <mergeCell ref="H5:I5"/>
    <mergeCell ref="D6:E6"/>
    <mergeCell ref="F6:I6"/>
    <mergeCell ref="J6:L6"/>
    <mergeCell ref="B7:C7"/>
    <mergeCell ref="J8:L8"/>
    <mergeCell ref="C9:H9"/>
    <mergeCell ref="B25:K25"/>
    <mergeCell ref="G16:G17"/>
    <mergeCell ref="J15:L15"/>
    <mergeCell ref="E15:G15"/>
    <mergeCell ref="J9:L14"/>
    <mergeCell ref="C11:H11"/>
    <mergeCell ref="C12:H12"/>
    <mergeCell ref="C10:H10"/>
    <mergeCell ref="I10:I11"/>
    <mergeCell ref="B2:I2"/>
    <mergeCell ref="J2:M2"/>
    <mergeCell ref="B3:I3"/>
    <mergeCell ref="J3:M3"/>
    <mergeCell ref="H4:I4"/>
    <mergeCell ref="J4:L4"/>
    <mergeCell ref="D4:E4"/>
    <mergeCell ref="F4:G4"/>
    <mergeCell ref="L41:M41"/>
    <mergeCell ref="L35:M35"/>
    <mergeCell ref="L36:M36"/>
    <mergeCell ref="L40:M40"/>
    <mergeCell ref="B34:M34"/>
    <mergeCell ref="C35:J35"/>
    <mergeCell ref="C36:J36"/>
    <mergeCell ref="C40:J40"/>
    <mergeCell ref="C41:J41"/>
    <mergeCell ref="L37:M37"/>
    <mergeCell ref="L38:M38"/>
    <mergeCell ref="C39:J39"/>
    <mergeCell ref="C37:J37"/>
    <mergeCell ref="L39:M39"/>
    <mergeCell ref="C38:J38"/>
    <mergeCell ref="L30:M30"/>
    <mergeCell ref="L31:M31"/>
    <mergeCell ref="L32:M32"/>
    <mergeCell ref="C28:K28"/>
    <mergeCell ref="C26:K26"/>
    <mergeCell ref="C27:K27"/>
    <mergeCell ref="C31:J31"/>
    <mergeCell ref="C14:H14"/>
    <mergeCell ref="C16:F16"/>
    <mergeCell ref="C17:F17"/>
    <mergeCell ref="C18:F18"/>
    <mergeCell ref="C20:F20"/>
    <mergeCell ref="C21:F21"/>
    <mergeCell ref="C22:F22"/>
    <mergeCell ref="B29:M29"/>
    <mergeCell ref="H18:I18"/>
    <mergeCell ref="H19:I19"/>
    <mergeCell ref="G20:G21"/>
    <mergeCell ref="H20:I21"/>
    <mergeCell ref="C32:J32"/>
    <mergeCell ref="C30:J30"/>
    <mergeCell ref="H24:I24"/>
    <mergeCell ref="C23:F23"/>
    <mergeCell ref="H16:I17"/>
    <mergeCell ref="H22:I22"/>
    <mergeCell ref="H23:I23"/>
    <mergeCell ref="Q6:S6"/>
    <mergeCell ref="Q7:S7"/>
    <mergeCell ref="Q8:S8"/>
    <mergeCell ref="Q9:S9"/>
    <mergeCell ref="Q10:S11"/>
    <mergeCell ref="T10:T11"/>
    <mergeCell ref="Q12:S12"/>
    <mergeCell ref="Q13:S13"/>
    <mergeCell ref="B8:I8"/>
    <mergeCell ref="F7:G7"/>
    <mergeCell ref="H7:I7"/>
    <mergeCell ref="O16:O17"/>
    <mergeCell ref="P16:P17"/>
    <mergeCell ref="O20:O21"/>
    <mergeCell ref="P20:P21"/>
    <mergeCell ref="J16:L24"/>
    <mergeCell ref="M9:M13"/>
    <mergeCell ref="J7:M7"/>
    <mergeCell ref="C24:F24"/>
    <mergeCell ref="M16:M17"/>
    <mergeCell ref="C13:H13"/>
    <mergeCell ref="H15:I15"/>
    <mergeCell ref="S41:T41"/>
    <mergeCell ref="S42:T42"/>
    <mergeCell ref="X6:Z6"/>
    <mergeCell ref="X7:Z7"/>
    <mergeCell ref="X8:Z8"/>
    <mergeCell ref="X9:Z9"/>
    <mergeCell ref="X10:Z11"/>
    <mergeCell ref="AA10:AA11"/>
    <mergeCell ref="X12:Z12"/>
    <mergeCell ref="X13:Z13"/>
    <mergeCell ref="X14:Z14"/>
    <mergeCell ref="X15:Z15"/>
    <mergeCell ref="S36:T36"/>
    <mergeCell ref="S37:T37"/>
    <mergeCell ref="S38:T38"/>
    <mergeCell ref="S39:T39"/>
    <mergeCell ref="S40:T40"/>
    <mergeCell ref="S30:T30"/>
    <mergeCell ref="S31:T31"/>
    <mergeCell ref="S32:T32"/>
    <mergeCell ref="S33:T33"/>
    <mergeCell ref="S35:T35"/>
    <mergeCell ref="Q19:S19"/>
    <mergeCell ref="Q20:S21"/>
    <mergeCell ref="Z40:AA40"/>
    <mergeCell ref="Z41:AA41"/>
    <mergeCell ref="Z42:AA42"/>
    <mergeCell ref="Z32:AA32"/>
    <mergeCell ref="Z33:AA33"/>
    <mergeCell ref="Z35:AA35"/>
    <mergeCell ref="Z36:AA36"/>
    <mergeCell ref="Z37:AA37"/>
    <mergeCell ref="X22:Z22"/>
    <mergeCell ref="X23:Z23"/>
    <mergeCell ref="X24:Z24"/>
    <mergeCell ref="Z30:AA30"/>
    <mergeCell ref="Z31:AA31"/>
    <mergeCell ref="Z38:AA38"/>
    <mergeCell ref="Z39:AA39"/>
    <mergeCell ref="L33:M33"/>
    <mergeCell ref="C33:J33"/>
    <mergeCell ref="Q4:T4"/>
    <mergeCell ref="Q5:T5"/>
    <mergeCell ref="Q1:AA3"/>
    <mergeCell ref="X4:AA4"/>
    <mergeCell ref="X5:AA5"/>
    <mergeCell ref="V16:V17"/>
    <mergeCell ref="W16:W17"/>
    <mergeCell ref="V20:V21"/>
    <mergeCell ref="W20:W21"/>
    <mergeCell ref="X16:Z17"/>
    <mergeCell ref="AA16:AA17"/>
    <mergeCell ref="X18:Z18"/>
    <mergeCell ref="X19:Z19"/>
    <mergeCell ref="X20:Z21"/>
    <mergeCell ref="Q22:S22"/>
    <mergeCell ref="Q23:S23"/>
    <mergeCell ref="Q24:S24"/>
    <mergeCell ref="Q14:S14"/>
    <mergeCell ref="Q15:S15"/>
    <mergeCell ref="Q16:S17"/>
    <mergeCell ref="T16:T17"/>
    <mergeCell ref="Q18:S18"/>
  </mergeCells>
  <dataValidations count="2">
    <dataValidation allowBlank="1" showInputMessage="1" showErrorMessage="1" promptTitle="Examples:" prompt="Bi-Weekly_x000a_Weekly_x000a_Semi-Monthly_x000a_Monthly" sqref="D7 F7:H7"/>
    <dataValidation allowBlank="1" showInputMessage="1" showErrorMessage="1" prompt="If the FTE Growth, on line 11, is less than 30 (less than 10 for a Tier 1 project), enter -0- on each line through line 18." sqref="L33:M33 P33 W33"/>
  </dataValidations>
  <pageMargins left="0.17" right="0.26" top="0.21" bottom="0.33" header="0.17" footer="0.17"/>
  <pageSetup scale="84" fitToWidth="3" orientation="portrait" r:id="rId1"/>
  <headerFooter>
    <oddFooter>&amp;L&amp;D&amp;R&amp;A Page &amp;P</oddFooter>
  </headerFooter>
  <rowBreaks count="1" manualBreakCount="1">
    <brk id="42" max="16383" man="1"/>
  </rowBreaks>
  <drawing r:id="rId2"/>
  <legacyDrawing r:id="rId3"/>
  <oleObjects>
    <mc:AlternateContent xmlns:mc="http://schemas.openxmlformats.org/markup-compatibility/2006">
      <mc:Choice Requires="x14">
        <oleObject progId="AcroExch.Document.DC" dvAspect="DVASPECT_ICON" shapeId="8193" r:id="rId4">
          <objectPr defaultSize="0" autoPict="0" r:id="rId5">
            <anchor moveWithCells="1">
              <from>
                <xdr:col>13</xdr:col>
                <xdr:colOff>133350</xdr:colOff>
                <xdr:row>2</xdr:row>
                <xdr:rowOff>47625</xdr:rowOff>
              </from>
              <to>
                <xdr:col>15</xdr:col>
                <xdr:colOff>590550</xdr:colOff>
                <xdr:row>5</xdr:row>
                <xdr:rowOff>209550</xdr:rowOff>
              </to>
            </anchor>
          </objectPr>
        </oleObject>
      </mc:Choice>
      <mc:Fallback>
        <oleObject progId="AcroExch.Document.DC" dvAspect="DVASPECT_ICON" shapeId="819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2"/>
  <sheetViews>
    <sheetView workbookViewId="0">
      <selection activeCell="T26" sqref="T26"/>
    </sheetView>
  </sheetViews>
  <sheetFormatPr defaultRowHeight="15" x14ac:dyDescent="0.25"/>
  <cols>
    <col min="1" max="1" width="8.85546875" style="85" customWidth="1"/>
    <col min="2" max="2" width="13.85546875" style="85" hidden="1" customWidth="1"/>
    <col min="3" max="7" width="8.140625" style="85" hidden="1" customWidth="1"/>
    <col min="8" max="8" width="1.28515625" style="85" hidden="1" customWidth="1"/>
    <col min="9" max="9" width="10.28515625" style="85" hidden="1" customWidth="1"/>
    <col min="10" max="10" width="13.28515625" style="85" hidden="1" customWidth="1"/>
    <col min="11" max="11" width="11" style="85" hidden="1" customWidth="1"/>
    <col min="12" max="12" width="2" style="85" customWidth="1"/>
    <col min="13" max="13" width="13.28515625" customWidth="1"/>
    <col min="14" max="17" width="13.7109375" customWidth="1"/>
    <col min="18" max="18" width="1.42578125" style="85" customWidth="1"/>
    <col min="19" max="44" width="8.85546875" style="85"/>
  </cols>
  <sheetData>
    <row r="1" spans="2:17" s="85" customFormat="1" x14ac:dyDescent="0.25">
      <c r="B1" s="85" t="s">
        <v>115</v>
      </c>
      <c r="C1" s="105">
        <v>0</v>
      </c>
      <c r="D1" s="105">
        <v>0.03</v>
      </c>
      <c r="E1" s="105">
        <v>0.04</v>
      </c>
      <c r="F1" s="105">
        <v>0.05</v>
      </c>
      <c r="G1" s="105">
        <v>0.06</v>
      </c>
      <c r="I1" s="106" t="s">
        <v>86</v>
      </c>
      <c r="J1" s="106" t="s">
        <v>87</v>
      </c>
      <c r="K1" s="106" t="s">
        <v>88</v>
      </c>
    </row>
    <row r="2" spans="2:17" x14ac:dyDescent="0.25">
      <c r="B2" s="107">
        <v>2013</v>
      </c>
      <c r="C2" s="108">
        <v>0</v>
      </c>
      <c r="D2" s="108">
        <v>22961</v>
      </c>
      <c r="E2" s="108">
        <v>28702</v>
      </c>
      <c r="F2" s="108">
        <v>38269</v>
      </c>
      <c r="G2" s="108">
        <v>47836</v>
      </c>
      <c r="I2" s="86" t="e">
        <f>MATCH(YEAR('Sch. A for 2 pay freq.'!H7),B1:B9,1)</f>
        <v>#N/A</v>
      </c>
      <c r="J2" s="109" t="e">
        <f ca="1">MATCH('Sch. A for 2 pay freq.'!L30,INDIRECT("B" &amp; I2  &amp;":G" &amp; I2),1) +1</f>
        <v>#DIV/0!</v>
      </c>
      <c r="K2" s="85" t="e">
        <f ca="1">INDIRECT(ADDRESS(1,J2))</f>
        <v>#DIV/0!</v>
      </c>
      <c r="M2" s="33" t="s">
        <v>139</v>
      </c>
      <c r="N2" s="33"/>
      <c r="O2" s="33"/>
      <c r="P2" s="47"/>
      <c r="Q2" s="33"/>
    </row>
    <row r="3" spans="2:17" x14ac:dyDescent="0.25">
      <c r="B3" s="107">
        <v>2014</v>
      </c>
      <c r="C3" s="108">
        <v>0</v>
      </c>
      <c r="D3" s="108">
        <v>23561</v>
      </c>
      <c r="E3" s="108">
        <v>29451</v>
      </c>
      <c r="F3" s="108">
        <v>39268</v>
      </c>
      <c r="G3" s="108">
        <v>49085</v>
      </c>
      <c r="M3" s="34" t="s">
        <v>116</v>
      </c>
      <c r="N3" s="445" t="s">
        <v>89</v>
      </c>
      <c r="O3" s="446"/>
      <c r="P3" s="446"/>
      <c r="Q3" s="447"/>
    </row>
    <row r="4" spans="2:17" x14ac:dyDescent="0.25">
      <c r="B4" s="107">
        <v>2015</v>
      </c>
      <c r="C4" s="108">
        <v>0</v>
      </c>
      <c r="D4" s="108">
        <v>23979</v>
      </c>
      <c r="E4" s="108">
        <v>29974</v>
      </c>
      <c r="F4" s="108">
        <v>39965</v>
      </c>
      <c r="G4" s="108">
        <v>49956</v>
      </c>
      <c r="J4" s="85" t="s">
        <v>140</v>
      </c>
      <c r="M4" s="35" t="s">
        <v>117</v>
      </c>
      <c r="N4" s="36" t="s">
        <v>90</v>
      </c>
      <c r="O4" s="36" t="s">
        <v>91</v>
      </c>
      <c r="P4" s="36" t="s">
        <v>92</v>
      </c>
      <c r="Q4" s="36" t="s">
        <v>93</v>
      </c>
    </row>
    <row r="5" spans="2:17" x14ac:dyDescent="0.25">
      <c r="B5" s="107">
        <v>2016</v>
      </c>
      <c r="C5" s="108">
        <v>0</v>
      </c>
      <c r="D5" s="108">
        <v>24711</v>
      </c>
      <c r="E5" s="108">
        <v>30888</v>
      </c>
      <c r="F5" s="108">
        <v>41184</v>
      </c>
      <c r="G5" s="108">
        <v>51480</v>
      </c>
      <c r="J5" s="110" t="e">
        <f>VLOOKUP(YEAR('Page 2'!$G$5),'Comp. Table'!$M$5:$N$12,2,TRUE)</f>
        <v>#N/A</v>
      </c>
      <c r="M5" s="36">
        <v>2013</v>
      </c>
      <c r="N5" s="37">
        <v>22961</v>
      </c>
      <c r="O5" s="37">
        <v>28702</v>
      </c>
      <c r="P5" s="37">
        <v>38269</v>
      </c>
      <c r="Q5" s="37">
        <v>47836</v>
      </c>
    </row>
    <row r="6" spans="2:17" x14ac:dyDescent="0.25">
      <c r="B6" s="107">
        <v>2017</v>
      </c>
      <c r="C6" s="108">
        <v>0</v>
      </c>
      <c r="D6" s="108">
        <f t="shared" ref="D6:G7" si="0">N9</f>
        <v>25709</v>
      </c>
      <c r="E6" s="108">
        <f t="shared" si="0"/>
        <v>32136</v>
      </c>
      <c r="F6" s="108">
        <f t="shared" si="0"/>
        <v>42848</v>
      </c>
      <c r="G6" s="108">
        <f t="shared" si="0"/>
        <v>53560</v>
      </c>
      <c r="M6" s="45">
        <v>2014</v>
      </c>
      <c r="N6" s="46">
        <v>23561</v>
      </c>
      <c r="O6" s="46">
        <v>29451</v>
      </c>
      <c r="P6" s="46">
        <v>39268</v>
      </c>
      <c r="Q6" s="46">
        <v>49085</v>
      </c>
    </row>
    <row r="7" spans="2:17" x14ac:dyDescent="0.25">
      <c r="B7" s="107">
        <v>2018</v>
      </c>
      <c r="C7" s="108">
        <v>0</v>
      </c>
      <c r="D7" s="108">
        <f t="shared" si="0"/>
        <v>26146</v>
      </c>
      <c r="E7" s="108">
        <f t="shared" si="0"/>
        <v>32682</v>
      </c>
      <c r="F7" s="108">
        <f t="shared" si="0"/>
        <v>43576</v>
      </c>
      <c r="G7" s="108">
        <f t="shared" si="0"/>
        <v>54470</v>
      </c>
      <c r="M7" s="45">
        <v>2015</v>
      </c>
      <c r="N7" s="46">
        <v>23979</v>
      </c>
      <c r="O7" s="46">
        <v>29974</v>
      </c>
      <c r="P7" s="46">
        <v>39965</v>
      </c>
      <c r="Q7" s="46">
        <v>49956</v>
      </c>
    </row>
    <row r="8" spans="2:17" x14ac:dyDescent="0.25">
      <c r="B8" s="107">
        <v>2019</v>
      </c>
      <c r="C8" s="108">
        <v>0</v>
      </c>
      <c r="D8" s="108">
        <f t="shared" ref="D8:G8" si="1">N11</f>
        <v>26895</v>
      </c>
      <c r="E8" s="108">
        <f t="shared" si="1"/>
        <v>33618</v>
      </c>
      <c r="F8" s="108">
        <f t="shared" si="1"/>
        <v>44824</v>
      </c>
      <c r="G8" s="108">
        <f t="shared" si="1"/>
        <v>56030</v>
      </c>
      <c r="M8" s="45">
        <v>2016</v>
      </c>
      <c r="N8" s="46">
        <v>24711</v>
      </c>
      <c r="O8" s="46">
        <v>30888</v>
      </c>
      <c r="P8" s="46">
        <v>41184</v>
      </c>
      <c r="Q8" s="46">
        <v>51480</v>
      </c>
    </row>
    <row r="9" spans="2:17" x14ac:dyDescent="0.25">
      <c r="B9" s="107">
        <v>2020</v>
      </c>
      <c r="C9" s="108">
        <v>0</v>
      </c>
      <c r="D9" s="108">
        <f t="shared" ref="D9:G9" si="2">N12</f>
        <v>27768</v>
      </c>
      <c r="E9" s="108">
        <f t="shared" si="2"/>
        <v>34710</v>
      </c>
      <c r="F9" s="108">
        <f t="shared" si="2"/>
        <v>46280</v>
      </c>
      <c r="G9" s="108">
        <f t="shared" si="2"/>
        <v>57850</v>
      </c>
      <c r="M9" s="45">
        <v>2017</v>
      </c>
      <c r="N9" s="46">
        <v>25709</v>
      </c>
      <c r="O9" s="46">
        <v>32136</v>
      </c>
      <c r="P9" s="46">
        <v>42848</v>
      </c>
      <c r="Q9" s="46">
        <v>53560</v>
      </c>
    </row>
    <row r="10" spans="2:17" x14ac:dyDescent="0.25">
      <c r="M10" s="45">
        <v>2018</v>
      </c>
      <c r="N10" s="46">
        <v>26146</v>
      </c>
      <c r="O10" s="46">
        <v>32682</v>
      </c>
      <c r="P10" s="46">
        <v>43576</v>
      </c>
      <c r="Q10" s="46">
        <v>54470</v>
      </c>
    </row>
    <row r="11" spans="2:17" x14ac:dyDescent="0.25">
      <c r="M11" s="45">
        <v>2019</v>
      </c>
      <c r="N11" s="46">
        <v>26895</v>
      </c>
      <c r="O11" s="46">
        <v>33618</v>
      </c>
      <c r="P11" s="46">
        <v>44824</v>
      </c>
      <c r="Q11" s="46">
        <v>56030</v>
      </c>
    </row>
    <row r="12" spans="2:17" x14ac:dyDescent="0.25">
      <c r="J12" s="111">
        <v>1</v>
      </c>
      <c r="M12" s="48">
        <v>2020</v>
      </c>
      <c r="N12" s="49">
        <v>27768</v>
      </c>
      <c r="O12" s="49">
        <v>34710</v>
      </c>
      <c r="P12" s="49">
        <v>46280</v>
      </c>
      <c r="Q12" s="49">
        <v>57850</v>
      </c>
    </row>
    <row r="13" spans="2:17" s="85" customFormat="1" x14ac:dyDescent="0.25">
      <c r="J13" s="111">
        <v>2</v>
      </c>
    </row>
    <row r="14" spans="2:17" s="85" customFormat="1" x14ac:dyDescent="0.25">
      <c r="I14" s="80"/>
      <c r="J14" s="111">
        <v>3</v>
      </c>
      <c r="K14" s="80"/>
    </row>
    <row r="15" spans="2:17" s="85" customFormat="1" x14ac:dyDescent="0.25">
      <c r="I15" s="80"/>
      <c r="J15" s="111">
        <v>4</v>
      </c>
      <c r="K15" s="80"/>
    </row>
    <row r="16" spans="2:17" s="85" customFormat="1" x14ac:dyDescent="0.25">
      <c r="I16" s="80"/>
      <c r="J16" s="111"/>
      <c r="K16" s="80"/>
    </row>
    <row r="17" spans="9:11" s="85" customFormat="1" x14ac:dyDescent="0.25">
      <c r="I17" s="80"/>
      <c r="J17" s="111"/>
      <c r="K17" s="80"/>
    </row>
    <row r="18" spans="9:11" s="85" customFormat="1" x14ac:dyDescent="0.25">
      <c r="I18" s="80"/>
      <c r="J18" s="112"/>
      <c r="K18" s="80"/>
    </row>
    <row r="19" spans="9:11" s="85" customFormat="1" x14ac:dyDescent="0.25">
      <c r="I19" s="80"/>
      <c r="J19" s="112"/>
      <c r="K19" s="80"/>
    </row>
    <row r="20" spans="9:11" s="85" customFormat="1" x14ac:dyDescent="0.25">
      <c r="I20" s="80"/>
      <c r="J20" s="112"/>
      <c r="K20" s="80"/>
    </row>
    <row r="21" spans="9:11" s="85" customFormat="1" x14ac:dyDescent="0.25">
      <c r="I21" s="80"/>
      <c r="J21" s="80"/>
      <c r="K21" s="80"/>
    </row>
    <row r="22" spans="9:11" s="85" customFormat="1" x14ac:dyDescent="0.25"/>
    <row r="23" spans="9:11" s="85" customFormat="1" x14ac:dyDescent="0.25"/>
    <row r="24" spans="9:11" s="85" customFormat="1" x14ac:dyDescent="0.25"/>
    <row r="25" spans="9:11" s="85" customFormat="1" x14ac:dyDescent="0.25"/>
    <row r="26" spans="9:11" s="85" customFormat="1" x14ac:dyDescent="0.25"/>
    <row r="27" spans="9:11" s="85" customFormat="1" x14ac:dyDescent="0.25"/>
    <row r="28" spans="9:11" s="85" customFormat="1" x14ac:dyDescent="0.25"/>
    <row r="29" spans="9:11" s="85" customFormat="1" x14ac:dyDescent="0.25"/>
    <row r="30" spans="9:11" s="85" customFormat="1" x14ac:dyDescent="0.25"/>
    <row r="31" spans="9:11" s="85" customFormat="1" x14ac:dyDescent="0.25"/>
    <row r="32" spans="9:11" s="85" customFormat="1" x14ac:dyDescent="0.25"/>
    <row r="33" s="85" customFormat="1" x14ac:dyDescent="0.25"/>
    <row r="34" s="85" customFormat="1" x14ac:dyDescent="0.25"/>
    <row r="35" s="85" customFormat="1" x14ac:dyDescent="0.25"/>
    <row r="36" s="85" customFormat="1" x14ac:dyDescent="0.25"/>
    <row r="37" s="85" customFormat="1" x14ac:dyDescent="0.25"/>
    <row r="38" s="85" customFormat="1" x14ac:dyDescent="0.25"/>
    <row r="39" s="85" customFormat="1" x14ac:dyDescent="0.25"/>
    <row r="40" s="85" customFormat="1" x14ac:dyDescent="0.25"/>
    <row r="41" s="85" customFormat="1" x14ac:dyDescent="0.25"/>
    <row r="42" s="85" customFormat="1" x14ac:dyDescent="0.25"/>
    <row r="43" s="85" customFormat="1" x14ac:dyDescent="0.25"/>
    <row r="44" s="85" customFormat="1" x14ac:dyDescent="0.25"/>
    <row r="45" s="85" customFormat="1" x14ac:dyDescent="0.25"/>
    <row r="46" s="85" customFormat="1" x14ac:dyDescent="0.25"/>
    <row r="47" s="85" customFormat="1" x14ac:dyDescent="0.25"/>
    <row r="48" s="85" customFormat="1" x14ac:dyDescent="0.25"/>
    <row r="49" s="85" customFormat="1" x14ac:dyDescent="0.25"/>
    <row r="50" s="85" customFormat="1" x14ac:dyDescent="0.25"/>
    <row r="51" s="85" customFormat="1" x14ac:dyDescent="0.25"/>
    <row r="52" s="85" customFormat="1" x14ac:dyDescent="0.25"/>
    <row r="53" s="85" customFormat="1" x14ac:dyDescent="0.25"/>
    <row r="54" s="85" customFormat="1" x14ac:dyDescent="0.25"/>
    <row r="55" s="85" customFormat="1" x14ac:dyDescent="0.25"/>
    <row r="56" s="85" customFormat="1" x14ac:dyDescent="0.25"/>
    <row r="57" s="85" customFormat="1" x14ac:dyDescent="0.25"/>
    <row r="58" s="85" customFormat="1" x14ac:dyDescent="0.25"/>
    <row r="59" s="85" customFormat="1" x14ac:dyDescent="0.25"/>
    <row r="60" s="85" customFormat="1" x14ac:dyDescent="0.25"/>
    <row r="61" s="85" customFormat="1" x14ac:dyDescent="0.25"/>
    <row r="62" s="85" customFormat="1" x14ac:dyDescent="0.25"/>
    <row r="63" s="85" customFormat="1" x14ac:dyDescent="0.25"/>
    <row r="64" s="85" customFormat="1" x14ac:dyDescent="0.25"/>
    <row r="65" s="85" customFormat="1" x14ac:dyDescent="0.25"/>
    <row r="66" s="85" customFormat="1" x14ac:dyDescent="0.25"/>
    <row r="67" s="85" customFormat="1" x14ac:dyDescent="0.25"/>
    <row r="68" s="85" customFormat="1" x14ac:dyDescent="0.25"/>
    <row r="69" s="85" customFormat="1" x14ac:dyDescent="0.25"/>
    <row r="70" s="85" customFormat="1" x14ac:dyDescent="0.25"/>
    <row r="71" s="85" customFormat="1" x14ac:dyDescent="0.25"/>
    <row r="72" s="85" customFormat="1" x14ac:dyDescent="0.25"/>
    <row r="73" s="85" customFormat="1" x14ac:dyDescent="0.25"/>
    <row r="74" s="85" customFormat="1" x14ac:dyDescent="0.25"/>
    <row r="75" s="85" customFormat="1" x14ac:dyDescent="0.25"/>
    <row r="76" s="85" customFormat="1" x14ac:dyDescent="0.25"/>
    <row r="77" s="85" customFormat="1" x14ac:dyDescent="0.25"/>
    <row r="78" s="85" customFormat="1" x14ac:dyDescent="0.25"/>
    <row r="79" s="85" customFormat="1" x14ac:dyDescent="0.25"/>
    <row r="80" s="85" customFormat="1" x14ac:dyDescent="0.25"/>
    <row r="81" s="85" customFormat="1" x14ac:dyDescent="0.25"/>
    <row r="82" s="85" customFormat="1" x14ac:dyDescent="0.25"/>
    <row r="83" s="85" customFormat="1" x14ac:dyDescent="0.25"/>
    <row r="84" s="85" customFormat="1" x14ac:dyDescent="0.25"/>
    <row r="85" s="85" customFormat="1" x14ac:dyDescent="0.25"/>
    <row r="86" s="85" customFormat="1" x14ac:dyDescent="0.25"/>
    <row r="87" s="85" customFormat="1" x14ac:dyDescent="0.25"/>
    <row r="88" s="85" customFormat="1" x14ac:dyDescent="0.25"/>
    <row r="89" s="85" customFormat="1" x14ac:dyDescent="0.25"/>
    <row r="90" s="85" customFormat="1" x14ac:dyDescent="0.25"/>
    <row r="91" s="85" customFormat="1" x14ac:dyDescent="0.25"/>
    <row r="92" s="85" customFormat="1" x14ac:dyDescent="0.25"/>
  </sheetData>
  <sheetProtection algorithmName="SHA-512" hashValue="qhVo8kPHGJykCPAoK9370ELvTjvTTA19AW4phEdF9NXh+lPpS5iVACNR5diqpItgE0PAMjpgfAStJjQf/kCqMA==" saltValue="qPcSTH12ufuhbnz8HtW5Iw==" spinCount="100000" sheet="1" objects="1" scenarios="1" selectLockedCells="1"/>
  <mergeCells count="1">
    <mergeCell ref="N3:Q3"/>
  </mergeCells>
  <conditionalFormatting sqref="M12:Q12">
    <cfRule type="duplicateValues" dxfId="0" priority="1"/>
  </conditionalFormatting>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96"/>
  <sheetViews>
    <sheetView workbookViewId="0">
      <selection activeCell="J5" sqref="J5"/>
    </sheetView>
  </sheetViews>
  <sheetFormatPr defaultRowHeight="15" x14ac:dyDescent="0.25"/>
  <cols>
    <col min="1" max="1" width="0.85546875" style="85" customWidth="1"/>
    <col min="2" max="2" width="3" bestFit="1" customWidth="1"/>
    <col min="3" max="3" width="35.140625" customWidth="1"/>
    <col min="4" max="4" width="11.7109375" customWidth="1"/>
    <col min="5" max="5" width="4.85546875" customWidth="1"/>
    <col min="6" max="6" width="3" bestFit="1" customWidth="1"/>
    <col min="7" max="7" width="18.28515625" customWidth="1"/>
    <col min="8" max="8" width="14.7109375" customWidth="1"/>
    <col min="9" max="9" width="3" style="1" bestFit="1" customWidth="1"/>
    <col min="10" max="10" width="16.28515625" bestFit="1" customWidth="1"/>
    <col min="11" max="34" width="8.85546875" style="85"/>
  </cols>
  <sheetData>
    <row r="1" spans="1:12" ht="51.6" customHeight="1" x14ac:dyDescent="0.4">
      <c r="B1" s="478" t="s">
        <v>171</v>
      </c>
      <c r="C1" s="479"/>
      <c r="D1" s="479"/>
      <c r="E1" s="479"/>
      <c r="F1" s="479"/>
      <c r="G1" s="479"/>
      <c r="H1" s="480"/>
      <c r="I1" s="481" t="s">
        <v>234</v>
      </c>
      <c r="J1" s="482"/>
      <c r="K1" s="424" t="s">
        <v>170</v>
      </c>
      <c r="L1" s="424"/>
    </row>
    <row r="2" spans="1:12" ht="9.6" customHeight="1" x14ac:dyDescent="0.25">
      <c r="A2" s="80"/>
      <c r="B2" s="81" t="s">
        <v>11</v>
      </c>
      <c r="C2" s="73"/>
      <c r="D2" s="81" t="s">
        <v>10</v>
      </c>
      <c r="E2" s="414" t="s">
        <v>81</v>
      </c>
      <c r="F2" s="416"/>
      <c r="G2" s="74" t="s">
        <v>9</v>
      </c>
      <c r="H2" s="414" t="s">
        <v>8</v>
      </c>
      <c r="I2" s="415"/>
      <c r="J2" s="78" t="s">
        <v>143</v>
      </c>
      <c r="K2" s="424"/>
      <c r="L2" s="424"/>
    </row>
    <row r="3" spans="1:12" x14ac:dyDescent="0.25">
      <c r="A3" s="80"/>
      <c r="B3" s="429">
        <f>+'Page 2'!B5</f>
        <v>0</v>
      </c>
      <c r="C3" s="431"/>
      <c r="D3" s="87">
        <f>+'Page 2'!D5</f>
        <v>0</v>
      </c>
      <c r="E3" s="426">
        <f>+'Page 2'!E5</f>
        <v>0</v>
      </c>
      <c r="F3" s="427"/>
      <c r="G3" s="88">
        <f>+'Page 2'!G5</f>
        <v>0</v>
      </c>
      <c r="H3" s="427">
        <f>+'Page 2'!I5</f>
        <v>0</v>
      </c>
      <c r="I3" s="428"/>
      <c r="J3" s="89">
        <f>+'Page 2'!K5</f>
        <v>0</v>
      </c>
      <c r="K3" s="424"/>
      <c r="L3" s="424"/>
    </row>
    <row r="4" spans="1:12" ht="43.15" customHeight="1" x14ac:dyDescent="0.25">
      <c r="B4" s="364" t="s">
        <v>50</v>
      </c>
      <c r="C4" s="365"/>
      <c r="D4" s="365"/>
      <c r="E4" s="365"/>
      <c r="F4" s="365"/>
      <c r="G4" s="365"/>
      <c r="H4" s="366"/>
      <c r="I4" s="476" t="s">
        <v>120</v>
      </c>
      <c r="J4" s="477"/>
    </row>
    <row r="5" spans="1:12" x14ac:dyDescent="0.25">
      <c r="B5" s="1">
        <v>1</v>
      </c>
      <c r="C5" s="468" t="s">
        <v>121</v>
      </c>
      <c r="D5" s="468"/>
      <c r="E5" s="468"/>
      <c r="F5" s="468"/>
      <c r="G5" s="468"/>
      <c r="H5" s="469"/>
      <c r="I5" s="42">
        <v>1</v>
      </c>
      <c r="J5" s="187"/>
    </row>
    <row r="6" spans="1:12" ht="14.45" customHeight="1" x14ac:dyDescent="0.25">
      <c r="B6" s="43">
        <v>2</v>
      </c>
      <c r="C6" s="470" t="s">
        <v>122</v>
      </c>
      <c r="D6" s="470"/>
      <c r="E6" s="470"/>
      <c r="F6" s="470"/>
      <c r="G6" s="470"/>
      <c r="H6" s="471"/>
      <c r="I6" s="42">
        <v>2</v>
      </c>
      <c r="J6" s="187"/>
    </row>
    <row r="7" spans="1:12" ht="14.45" customHeight="1" x14ac:dyDescent="0.25">
      <c r="B7" s="29">
        <v>3</v>
      </c>
      <c r="C7" s="472" t="s">
        <v>123</v>
      </c>
      <c r="D7" s="472"/>
      <c r="E7" s="472"/>
      <c r="F7" s="472"/>
      <c r="G7" s="472"/>
      <c r="H7" s="473"/>
      <c r="I7" s="42">
        <v>3</v>
      </c>
      <c r="J7" s="187"/>
    </row>
    <row r="8" spans="1:12" ht="14.45" customHeight="1" x14ac:dyDescent="0.25">
      <c r="B8" s="1">
        <v>4</v>
      </c>
      <c r="C8" s="474" t="s">
        <v>124</v>
      </c>
      <c r="D8" s="474"/>
      <c r="E8" s="474"/>
      <c r="F8" s="474"/>
      <c r="G8" s="474"/>
      <c r="H8" s="475"/>
      <c r="I8" s="42">
        <v>4</v>
      </c>
      <c r="J8" s="188"/>
    </row>
    <row r="9" spans="1:12" ht="14.45" customHeight="1" x14ac:dyDescent="0.25">
      <c r="B9">
        <v>5</v>
      </c>
      <c r="C9" s="25" t="s">
        <v>54</v>
      </c>
      <c r="D9" s="25"/>
      <c r="E9" s="25"/>
      <c r="F9" s="25"/>
      <c r="G9" s="25"/>
      <c r="H9" s="26"/>
      <c r="I9" s="42">
        <v>5</v>
      </c>
      <c r="J9" s="187"/>
    </row>
    <row r="10" spans="1:12" ht="14.45" customHeight="1" x14ac:dyDescent="0.25">
      <c r="B10" s="3">
        <v>6</v>
      </c>
      <c r="C10" s="247" t="s">
        <v>125</v>
      </c>
      <c r="D10" s="247"/>
      <c r="E10" s="247"/>
      <c r="F10" s="247"/>
      <c r="G10" s="247"/>
      <c r="H10" s="464"/>
      <c r="I10" s="42">
        <v>6</v>
      </c>
      <c r="J10" s="181">
        <f>+J8-J9</f>
        <v>0</v>
      </c>
    </row>
    <row r="11" spans="1:12" ht="14.45" customHeight="1" x14ac:dyDescent="0.25">
      <c r="B11" s="465" t="s">
        <v>51</v>
      </c>
      <c r="C11" s="466"/>
      <c r="D11" s="466"/>
      <c r="E11" s="466"/>
      <c r="F11" s="466"/>
      <c r="G11" s="466"/>
      <c r="H11" s="466"/>
      <c r="I11" s="466"/>
      <c r="J11" s="467"/>
    </row>
    <row r="12" spans="1:12" ht="14.45" customHeight="1" x14ac:dyDescent="0.25">
      <c r="B12" s="30">
        <v>7</v>
      </c>
      <c r="C12" s="462" t="s">
        <v>126</v>
      </c>
      <c r="D12" s="462"/>
      <c r="E12" s="462"/>
      <c r="F12" s="462"/>
      <c r="G12" s="462"/>
      <c r="H12" s="463"/>
      <c r="I12" s="42">
        <v>7</v>
      </c>
      <c r="J12" s="187"/>
    </row>
    <row r="13" spans="1:12" x14ac:dyDescent="0.25">
      <c r="B13" s="44" t="s">
        <v>127</v>
      </c>
      <c r="F13" s="27"/>
      <c r="G13" s="27"/>
      <c r="H13" s="38"/>
      <c r="I13" s="449">
        <v>8</v>
      </c>
      <c r="J13" s="452"/>
    </row>
    <row r="14" spans="1:12" x14ac:dyDescent="0.25">
      <c r="B14" s="3">
        <v>8</v>
      </c>
      <c r="C14" s="392" t="s">
        <v>59</v>
      </c>
      <c r="D14" s="392"/>
      <c r="E14" s="392"/>
      <c r="F14" s="392"/>
      <c r="G14" s="392"/>
      <c r="H14" s="393"/>
      <c r="I14" s="450"/>
      <c r="J14" s="453"/>
    </row>
    <row r="15" spans="1:12" ht="27" customHeight="1" x14ac:dyDescent="0.25">
      <c r="B15" s="3">
        <v>9</v>
      </c>
      <c r="C15" s="231" t="s">
        <v>60</v>
      </c>
      <c r="D15" s="231"/>
      <c r="E15" s="231"/>
      <c r="F15" s="231"/>
      <c r="G15" s="231"/>
      <c r="H15" s="232"/>
      <c r="I15" s="42">
        <v>9</v>
      </c>
      <c r="J15" s="187"/>
    </row>
    <row r="16" spans="1:12" ht="14.45" customHeight="1" x14ac:dyDescent="0.25">
      <c r="B16" s="3">
        <v>10</v>
      </c>
      <c r="C16" s="231" t="s">
        <v>128</v>
      </c>
      <c r="D16" s="231"/>
      <c r="E16" s="231"/>
      <c r="F16" s="231"/>
      <c r="G16" s="231"/>
      <c r="H16" s="232"/>
      <c r="I16" s="24">
        <v>10</v>
      </c>
      <c r="J16" s="187"/>
    </row>
    <row r="17" spans="2:10" ht="14.45" customHeight="1" x14ac:dyDescent="0.25">
      <c r="B17">
        <v>11</v>
      </c>
      <c r="C17" s="458" t="s">
        <v>129</v>
      </c>
      <c r="D17" s="458"/>
      <c r="E17" s="458"/>
      <c r="F17" s="458"/>
      <c r="G17" s="458"/>
      <c r="H17" s="459"/>
      <c r="I17" s="24">
        <v>11</v>
      </c>
      <c r="J17" s="181">
        <f>+J13+J15+J16</f>
        <v>0</v>
      </c>
    </row>
    <row r="18" spans="2:10" ht="14.45" customHeight="1" x14ac:dyDescent="0.25">
      <c r="B18" s="3">
        <v>12</v>
      </c>
      <c r="C18" s="460" t="s">
        <v>130</v>
      </c>
      <c r="D18" s="460"/>
      <c r="E18" s="460"/>
      <c r="F18" s="460"/>
      <c r="G18" s="460"/>
      <c r="H18" s="461"/>
      <c r="I18" s="24">
        <v>12</v>
      </c>
      <c r="J18" s="181">
        <f>+J10+J12-J17</f>
        <v>0</v>
      </c>
    </row>
    <row r="19" spans="2:10" ht="14.45" customHeight="1" x14ac:dyDescent="0.25">
      <c r="B19" s="457" t="s">
        <v>52</v>
      </c>
      <c r="C19" s="457"/>
      <c r="D19" s="457"/>
      <c r="E19" s="457"/>
      <c r="F19" s="457"/>
      <c r="G19" s="457"/>
      <c r="H19" s="457"/>
      <c r="I19" s="457"/>
      <c r="J19" s="457"/>
    </row>
    <row r="20" spans="2:10" ht="14.45" customHeight="1" x14ac:dyDescent="0.25">
      <c r="B20">
        <v>13</v>
      </c>
      <c r="C20" s="28" t="s">
        <v>131</v>
      </c>
      <c r="D20" s="29"/>
      <c r="F20" s="28"/>
      <c r="G20" s="28"/>
      <c r="H20" s="28"/>
      <c r="I20" s="31">
        <v>13</v>
      </c>
      <c r="J20" s="182">
        <f>IF(E3=1,0.03,0.1)</f>
        <v>0.1</v>
      </c>
    </row>
    <row r="21" spans="2:10" ht="14.45" customHeight="1" x14ac:dyDescent="0.25">
      <c r="B21">
        <v>14</v>
      </c>
      <c r="C21" s="29" t="s">
        <v>132</v>
      </c>
      <c r="D21" s="29"/>
      <c r="F21" s="29"/>
      <c r="G21" s="29"/>
      <c r="H21" s="29"/>
      <c r="I21" s="31">
        <v>14</v>
      </c>
      <c r="J21" s="183">
        <f>+J10*J20</f>
        <v>0</v>
      </c>
    </row>
    <row r="22" spans="2:10" x14ac:dyDescent="0.25">
      <c r="B22">
        <v>15</v>
      </c>
      <c r="C22" t="s">
        <v>53</v>
      </c>
      <c r="D22" s="85"/>
      <c r="E22" s="85"/>
      <c r="F22" s="85"/>
      <c r="G22" s="85"/>
      <c r="H22" s="85"/>
      <c r="I22" s="448">
        <v>15</v>
      </c>
      <c r="J22" s="451"/>
    </row>
    <row r="23" spans="2:10" ht="14.45" customHeight="1" x14ac:dyDescent="0.25">
      <c r="C23" t="s">
        <v>133</v>
      </c>
      <c r="I23" s="449"/>
      <c r="J23" s="452"/>
    </row>
    <row r="24" spans="2:10" x14ac:dyDescent="0.25">
      <c r="C24" t="s">
        <v>55</v>
      </c>
      <c r="I24" s="450"/>
      <c r="J24" s="453"/>
    </row>
    <row r="25" spans="2:10" ht="14.45" customHeight="1" x14ac:dyDescent="0.25">
      <c r="B25">
        <v>16</v>
      </c>
      <c r="C25" t="s">
        <v>138</v>
      </c>
      <c r="I25" s="448">
        <v>16</v>
      </c>
      <c r="J25" s="454">
        <f>+J21+J22</f>
        <v>0</v>
      </c>
    </row>
    <row r="26" spans="2:10" ht="28.9" customHeight="1" x14ac:dyDescent="0.25">
      <c r="C26" s="392" t="s">
        <v>137</v>
      </c>
      <c r="D26" s="392"/>
      <c r="E26" s="392"/>
      <c r="F26" s="392"/>
      <c r="G26" s="392"/>
      <c r="H26" s="393"/>
      <c r="I26" s="449"/>
      <c r="J26" s="455"/>
    </row>
    <row r="27" spans="2:10" ht="28.9" customHeight="1" x14ac:dyDescent="0.25">
      <c r="C27" s="392" t="s">
        <v>84</v>
      </c>
      <c r="D27" s="392"/>
      <c r="E27" s="392"/>
      <c r="F27" s="392"/>
      <c r="G27" s="392"/>
      <c r="H27" s="393"/>
      <c r="I27" s="449"/>
      <c r="J27" s="455"/>
    </row>
    <row r="28" spans="2:10" ht="27" customHeight="1" x14ac:dyDescent="0.25">
      <c r="C28" s="392" t="s">
        <v>61</v>
      </c>
      <c r="D28" s="392"/>
      <c r="E28" s="392"/>
      <c r="F28" s="392"/>
      <c r="G28" s="392"/>
      <c r="H28" s="393"/>
      <c r="I28" s="450"/>
      <c r="J28" s="456"/>
    </row>
    <row r="29" spans="2:10" s="85" customFormat="1" x14ac:dyDescent="0.25">
      <c r="I29" s="80"/>
    </row>
    <row r="30" spans="2:10" s="85" customFormat="1" x14ac:dyDescent="0.25">
      <c r="I30" s="80"/>
    </row>
    <row r="31" spans="2:10" s="85" customFormat="1" x14ac:dyDescent="0.25">
      <c r="I31" s="80"/>
    </row>
    <row r="32" spans="2:10" s="85" customFormat="1" x14ac:dyDescent="0.25">
      <c r="I32" s="80"/>
    </row>
    <row r="33" spans="9:9" s="85" customFormat="1" x14ac:dyDescent="0.25">
      <c r="I33" s="80"/>
    </row>
    <row r="34" spans="9:9" s="85" customFormat="1" x14ac:dyDescent="0.25">
      <c r="I34" s="80"/>
    </row>
    <row r="35" spans="9:9" s="85" customFormat="1" x14ac:dyDescent="0.25">
      <c r="I35" s="80"/>
    </row>
    <row r="36" spans="9:9" s="85" customFormat="1" x14ac:dyDescent="0.25">
      <c r="I36" s="80"/>
    </row>
    <row r="37" spans="9:9" s="85" customFormat="1" x14ac:dyDescent="0.25">
      <c r="I37" s="80"/>
    </row>
    <row r="38" spans="9:9" s="85" customFormat="1" x14ac:dyDescent="0.25">
      <c r="I38" s="80"/>
    </row>
    <row r="39" spans="9:9" s="85" customFormat="1" x14ac:dyDescent="0.25">
      <c r="I39" s="80"/>
    </row>
    <row r="40" spans="9:9" s="85" customFormat="1" x14ac:dyDescent="0.25">
      <c r="I40" s="80"/>
    </row>
    <row r="41" spans="9:9" s="85" customFormat="1" x14ac:dyDescent="0.25">
      <c r="I41" s="80"/>
    </row>
    <row r="42" spans="9:9" s="85" customFormat="1" x14ac:dyDescent="0.25">
      <c r="I42" s="80"/>
    </row>
    <row r="43" spans="9:9" s="85" customFormat="1" x14ac:dyDescent="0.25">
      <c r="I43" s="80"/>
    </row>
    <row r="44" spans="9:9" s="85" customFormat="1" x14ac:dyDescent="0.25">
      <c r="I44" s="80"/>
    </row>
    <row r="45" spans="9:9" s="85" customFormat="1" x14ac:dyDescent="0.25">
      <c r="I45" s="80"/>
    </row>
    <row r="46" spans="9:9" s="85" customFormat="1" x14ac:dyDescent="0.25">
      <c r="I46" s="80"/>
    </row>
    <row r="47" spans="9:9" s="85" customFormat="1" x14ac:dyDescent="0.25">
      <c r="I47" s="80"/>
    </row>
    <row r="48" spans="9:9" s="85" customFormat="1" x14ac:dyDescent="0.25">
      <c r="I48" s="80"/>
    </row>
    <row r="49" spans="9:9" s="85" customFormat="1" x14ac:dyDescent="0.25">
      <c r="I49" s="80"/>
    </row>
    <row r="50" spans="9:9" s="85" customFormat="1" x14ac:dyDescent="0.25">
      <c r="I50" s="80"/>
    </row>
    <row r="51" spans="9:9" s="85" customFormat="1" x14ac:dyDescent="0.25">
      <c r="I51" s="80"/>
    </row>
    <row r="52" spans="9:9" s="85" customFormat="1" x14ac:dyDescent="0.25">
      <c r="I52" s="80"/>
    </row>
    <row r="53" spans="9:9" s="85" customFormat="1" x14ac:dyDescent="0.25">
      <c r="I53" s="80"/>
    </row>
    <row r="54" spans="9:9" s="85" customFormat="1" x14ac:dyDescent="0.25">
      <c r="I54" s="80"/>
    </row>
    <row r="55" spans="9:9" s="85" customFormat="1" x14ac:dyDescent="0.25">
      <c r="I55" s="80"/>
    </row>
    <row r="56" spans="9:9" s="85" customFormat="1" x14ac:dyDescent="0.25">
      <c r="I56" s="80"/>
    </row>
    <row r="57" spans="9:9" s="85" customFormat="1" x14ac:dyDescent="0.25">
      <c r="I57" s="80"/>
    </row>
    <row r="58" spans="9:9" s="85" customFormat="1" x14ac:dyDescent="0.25">
      <c r="I58" s="80"/>
    </row>
    <row r="59" spans="9:9" s="85" customFormat="1" x14ac:dyDescent="0.25">
      <c r="I59" s="80"/>
    </row>
    <row r="60" spans="9:9" s="85" customFormat="1" x14ac:dyDescent="0.25">
      <c r="I60" s="80"/>
    </row>
    <row r="61" spans="9:9" s="85" customFormat="1" x14ac:dyDescent="0.25">
      <c r="I61" s="80"/>
    </row>
    <row r="62" spans="9:9" s="85" customFormat="1" x14ac:dyDescent="0.25">
      <c r="I62" s="80"/>
    </row>
    <row r="63" spans="9:9" s="85" customFormat="1" x14ac:dyDescent="0.25">
      <c r="I63" s="80"/>
    </row>
    <row r="64" spans="9:9" s="85" customFormat="1" x14ac:dyDescent="0.25">
      <c r="I64" s="80"/>
    </row>
    <row r="65" spans="9:9" s="85" customFormat="1" x14ac:dyDescent="0.25">
      <c r="I65" s="80"/>
    </row>
    <row r="66" spans="9:9" s="85" customFormat="1" x14ac:dyDescent="0.25">
      <c r="I66" s="80"/>
    </row>
    <row r="67" spans="9:9" s="85" customFormat="1" x14ac:dyDescent="0.25">
      <c r="I67" s="80"/>
    </row>
    <row r="68" spans="9:9" s="85" customFormat="1" x14ac:dyDescent="0.25">
      <c r="I68" s="80"/>
    </row>
    <row r="69" spans="9:9" s="85" customFormat="1" x14ac:dyDescent="0.25">
      <c r="I69" s="80"/>
    </row>
    <row r="70" spans="9:9" s="85" customFormat="1" x14ac:dyDescent="0.25">
      <c r="I70" s="80"/>
    </row>
    <row r="71" spans="9:9" s="85" customFormat="1" x14ac:dyDescent="0.25">
      <c r="I71" s="80"/>
    </row>
    <row r="72" spans="9:9" s="85" customFormat="1" x14ac:dyDescent="0.25">
      <c r="I72" s="80"/>
    </row>
    <row r="73" spans="9:9" s="85" customFormat="1" x14ac:dyDescent="0.25">
      <c r="I73" s="80"/>
    </row>
    <row r="74" spans="9:9" s="85" customFormat="1" x14ac:dyDescent="0.25">
      <c r="I74" s="80"/>
    </row>
    <row r="75" spans="9:9" s="85" customFormat="1" x14ac:dyDescent="0.25">
      <c r="I75" s="80"/>
    </row>
    <row r="76" spans="9:9" s="85" customFormat="1" x14ac:dyDescent="0.25">
      <c r="I76" s="80"/>
    </row>
    <row r="77" spans="9:9" s="85" customFormat="1" x14ac:dyDescent="0.25">
      <c r="I77" s="80"/>
    </row>
    <row r="78" spans="9:9" s="85" customFormat="1" x14ac:dyDescent="0.25">
      <c r="I78" s="80"/>
    </row>
    <row r="79" spans="9:9" s="85" customFormat="1" x14ac:dyDescent="0.25">
      <c r="I79" s="80"/>
    </row>
    <row r="80" spans="9:9" s="85" customFormat="1" x14ac:dyDescent="0.25">
      <c r="I80" s="80"/>
    </row>
    <row r="81" spans="9:9" s="85" customFormat="1" x14ac:dyDescent="0.25">
      <c r="I81" s="80"/>
    </row>
    <row r="82" spans="9:9" s="85" customFormat="1" x14ac:dyDescent="0.25">
      <c r="I82" s="80"/>
    </row>
    <row r="83" spans="9:9" s="85" customFormat="1" x14ac:dyDescent="0.25">
      <c r="I83" s="80"/>
    </row>
    <row r="84" spans="9:9" s="85" customFormat="1" x14ac:dyDescent="0.25">
      <c r="I84" s="80"/>
    </row>
    <row r="85" spans="9:9" s="85" customFormat="1" x14ac:dyDescent="0.25">
      <c r="I85" s="80"/>
    </row>
    <row r="86" spans="9:9" s="85" customFormat="1" x14ac:dyDescent="0.25">
      <c r="I86" s="80"/>
    </row>
    <row r="87" spans="9:9" s="85" customFormat="1" x14ac:dyDescent="0.25">
      <c r="I87" s="80"/>
    </row>
    <row r="88" spans="9:9" s="85" customFormat="1" x14ac:dyDescent="0.25">
      <c r="I88" s="80"/>
    </row>
    <row r="89" spans="9:9" s="85" customFormat="1" x14ac:dyDescent="0.25">
      <c r="I89" s="80"/>
    </row>
    <row r="90" spans="9:9" s="85" customFormat="1" x14ac:dyDescent="0.25">
      <c r="I90" s="80"/>
    </row>
    <row r="91" spans="9:9" s="85" customFormat="1" x14ac:dyDescent="0.25">
      <c r="I91" s="80"/>
    </row>
    <row r="92" spans="9:9" s="85" customFormat="1" x14ac:dyDescent="0.25">
      <c r="I92" s="80"/>
    </row>
    <row r="93" spans="9:9" s="85" customFormat="1" x14ac:dyDescent="0.25">
      <c r="I93" s="80"/>
    </row>
    <row r="94" spans="9:9" s="85" customFormat="1" x14ac:dyDescent="0.25">
      <c r="I94" s="80"/>
    </row>
    <row r="95" spans="9:9" s="85" customFormat="1" x14ac:dyDescent="0.25">
      <c r="I95" s="80"/>
    </row>
    <row r="96" spans="9:9" s="85" customFormat="1" x14ac:dyDescent="0.25">
      <c r="I96" s="80"/>
    </row>
    <row r="97" spans="9:9" s="85" customFormat="1" x14ac:dyDescent="0.25">
      <c r="I97" s="80"/>
    </row>
    <row r="98" spans="9:9" s="85" customFormat="1" x14ac:dyDescent="0.25">
      <c r="I98" s="80"/>
    </row>
    <row r="99" spans="9:9" s="85" customFormat="1" x14ac:dyDescent="0.25">
      <c r="I99" s="80"/>
    </row>
    <row r="100" spans="9:9" s="85" customFormat="1" x14ac:dyDescent="0.25">
      <c r="I100" s="80"/>
    </row>
    <row r="101" spans="9:9" s="85" customFormat="1" x14ac:dyDescent="0.25">
      <c r="I101" s="80"/>
    </row>
    <row r="102" spans="9:9" s="85" customFormat="1" x14ac:dyDescent="0.25">
      <c r="I102" s="80"/>
    </row>
    <row r="103" spans="9:9" s="85" customFormat="1" x14ac:dyDescent="0.25">
      <c r="I103" s="80"/>
    </row>
    <row r="104" spans="9:9" s="85" customFormat="1" x14ac:dyDescent="0.25">
      <c r="I104" s="80"/>
    </row>
    <row r="105" spans="9:9" s="85" customFormat="1" x14ac:dyDescent="0.25">
      <c r="I105" s="80"/>
    </row>
    <row r="106" spans="9:9" s="85" customFormat="1" x14ac:dyDescent="0.25">
      <c r="I106" s="80"/>
    </row>
    <row r="107" spans="9:9" s="85" customFormat="1" x14ac:dyDescent="0.25">
      <c r="I107" s="80"/>
    </row>
    <row r="108" spans="9:9" s="85" customFormat="1" x14ac:dyDescent="0.25">
      <c r="I108" s="80"/>
    </row>
    <row r="109" spans="9:9" s="85" customFormat="1" x14ac:dyDescent="0.25">
      <c r="I109" s="80"/>
    </row>
    <row r="110" spans="9:9" s="85" customFormat="1" x14ac:dyDescent="0.25">
      <c r="I110" s="80"/>
    </row>
    <row r="111" spans="9:9" s="85" customFormat="1" x14ac:dyDescent="0.25">
      <c r="I111" s="80"/>
    </row>
    <row r="112" spans="9:9" s="85" customFormat="1" x14ac:dyDescent="0.25">
      <c r="I112" s="80"/>
    </row>
    <row r="113" spans="9:9" s="85" customFormat="1" x14ac:dyDescent="0.25">
      <c r="I113" s="80"/>
    </row>
    <row r="114" spans="9:9" s="85" customFormat="1" x14ac:dyDescent="0.25">
      <c r="I114" s="80"/>
    </row>
    <row r="115" spans="9:9" s="85" customFormat="1" x14ac:dyDescent="0.25">
      <c r="I115" s="80"/>
    </row>
    <row r="116" spans="9:9" s="85" customFormat="1" x14ac:dyDescent="0.25">
      <c r="I116" s="80"/>
    </row>
    <row r="117" spans="9:9" s="85" customFormat="1" x14ac:dyDescent="0.25">
      <c r="I117" s="80"/>
    </row>
    <row r="118" spans="9:9" s="85" customFormat="1" x14ac:dyDescent="0.25">
      <c r="I118" s="80"/>
    </row>
    <row r="119" spans="9:9" s="85" customFormat="1" x14ac:dyDescent="0.25">
      <c r="I119" s="80"/>
    </row>
    <row r="120" spans="9:9" s="85" customFormat="1" x14ac:dyDescent="0.25">
      <c r="I120" s="80"/>
    </row>
    <row r="121" spans="9:9" s="85" customFormat="1" x14ac:dyDescent="0.25">
      <c r="I121" s="80"/>
    </row>
    <row r="122" spans="9:9" s="85" customFormat="1" x14ac:dyDescent="0.25">
      <c r="I122" s="80"/>
    </row>
    <row r="123" spans="9:9" s="85" customFormat="1" x14ac:dyDescent="0.25">
      <c r="I123" s="80"/>
    </row>
    <row r="124" spans="9:9" s="85" customFormat="1" x14ac:dyDescent="0.25">
      <c r="I124" s="80"/>
    </row>
    <row r="125" spans="9:9" s="85" customFormat="1" x14ac:dyDescent="0.25">
      <c r="I125" s="80"/>
    </row>
    <row r="126" spans="9:9" s="85" customFormat="1" x14ac:dyDescent="0.25">
      <c r="I126" s="80"/>
    </row>
    <row r="127" spans="9:9" s="85" customFormat="1" x14ac:dyDescent="0.25">
      <c r="I127" s="80"/>
    </row>
    <row r="128" spans="9:9" s="85" customFormat="1" x14ac:dyDescent="0.25">
      <c r="I128" s="80"/>
    </row>
    <row r="129" spans="9:9" s="85" customFormat="1" x14ac:dyDescent="0.25">
      <c r="I129" s="80"/>
    </row>
    <row r="130" spans="9:9" s="85" customFormat="1" x14ac:dyDescent="0.25">
      <c r="I130" s="80"/>
    </row>
    <row r="131" spans="9:9" s="85" customFormat="1" x14ac:dyDescent="0.25">
      <c r="I131" s="80"/>
    </row>
    <row r="132" spans="9:9" s="85" customFormat="1" x14ac:dyDescent="0.25">
      <c r="I132" s="80"/>
    </row>
    <row r="133" spans="9:9" s="85" customFormat="1" x14ac:dyDescent="0.25">
      <c r="I133" s="80"/>
    </row>
    <row r="134" spans="9:9" s="85" customFormat="1" x14ac:dyDescent="0.25">
      <c r="I134" s="80"/>
    </row>
    <row r="135" spans="9:9" s="85" customFormat="1" x14ac:dyDescent="0.25">
      <c r="I135" s="80"/>
    </row>
    <row r="136" spans="9:9" s="85" customFormat="1" x14ac:dyDescent="0.25">
      <c r="I136" s="80"/>
    </row>
    <row r="137" spans="9:9" s="85" customFormat="1" x14ac:dyDescent="0.25">
      <c r="I137" s="80"/>
    </row>
    <row r="138" spans="9:9" s="85" customFormat="1" x14ac:dyDescent="0.25">
      <c r="I138" s="80"/>
    </row>
    <row r="139" spans="9:9" s="85" customFormat="1" x14ac:dyDescent="0.25">
      <c r="I139" s="80"/>
    </row>
    <row r="140" spans="9:9" s="85" customFormat="1" x14ac:dyDescent="0.25">
      <c r="I140" s="80"/>
    </row>
    <row r="141" spans="9:9" s="85" customFormat="1" x14ac:dyDescent="0.25">
      <c r="I141" s="80"/>
    </row>
    <row r="142" spans="9:9" s="85" customFormat="1" x14ac:dyDescent="0.25">
      <c r="I142" s="80"/>
    </row>
    <row r="143" spans="9:9" s="85" customFormat="1" x14ac:dyDescent="0.25">
      <c r="I143" s="80"/>
    </row>
    <row r="144" spans="9:9" s="85" customFormat="1" x14ac:dyDescent="0.25">
      <c r="I144" s="80"/>
    </row>
    <row r="145" spans="9:9" s="85" customFormat="1" x14ac:dyDescent="0.25">
      <c r="I145" s="80"/>
    </row>
    <row r="146" spans="9:9" s="85" customFormat="1" x14ac:dyDescent="0.25">
      <c r="I146" s="80"/>
    </row>
    <row r="147" spans="9:9" s="85" customFormat="1" x14ac:dyDescent="0.25">
      <c r="I147" s="80"/>
    </row>
    <row r="148" spans="9:9" s="85" customFormat="1" x14ac:dyDescent="0.25">
      <c r="I148" s="80"/>
    </row>
    <row r="149" spans="9:9" s="85" customFormat="1" x14ac:dyDescent="0.25">
      <c r="I149" s="80"/>
    </row>
    <row r="150" spans="9:9" s="85" customFormat="1" x14ac:dyDescent="0.25">
      <c r="I150" s="80"/>
    </row>
    <row r="151" spans="9:9" s="85" customFormat="1" x14ac:dyDescent="0.25">
      <c r="I151" s="80"/>
    </row>
    <row r="152" spans="9:9" s="85" customFormat="1" x14ac:dyDescent="0.25">
      <c r="I152" s="80"/>
    </row>
    <row r="153" spans="9:9" s="85" customFormat="1" x14ac:dyDescent="0.25">
      <c r="I153" s="80"/>
    </row>
    <row r="154" spans="9:9" s="85" customFormat="1" x14ac:dyDescent="0.25">
      <c r="I154" s="80"/>
    </row>
    <row r="155" spans="9:9" s="85" customFormat="1" x14ac:dyDescent="0.25">
      <c r="I155" s="80"/>
    </row>
    <row r="156" spans="9:9" s="85" customFormat="1" x14ac:dyDescent="0.25">
      <c r="I156" s="80"/>
    </row>
    <row r="157" spans="9:9" s="85" customFormat="1" x14ac:dyDescent="0.25">
      <c r="I157" s="80"/>
    </row>
    <row r="158" spans="9:9" s="85" customFormat="1" x14ac:dyDescent="0.25">
      <c r="I158" s="80"/>
    </row>
    <row r="159" spans="9:9" s="85" customFormat="1" x14ac:dyDescent="0.25">
      <c r="I159" s="80"/>
    </row>
    <row r="160" spans="9:9" s="85" customFormat="1" x14ac:dyDescent="0.25">
      <c r="I160" s="80"/>
    </row>
    <row r="161" spans="9:9" s="85" customFormat="1" x14ac:dyDescent="0.25">
      <c r="I161" s="80"/>
    </row>
    <row r="162" spans="9:9" s="85" customFormat="1" x14ac:dyDescent="0.25">
      <c r="I162" s="80"/>
    </row>
    <row r="163" spans="9:9" s="85" customFormat="1" x14ac:dyDescent="0.25">
      <c r="I163" s="80"/>
    </row>
    <row r="164" spans="9:9" s="85" customFormat="1" x14ac:dyDescent="0.25">
      <c r="I164" s="80"/>
    </row>
    <row r="165" spans="9:9" s="85" customFormat="1" x14ac:dyDescent="0.25">
      <c r="I165" s="80"/>
    </row>
    <row r="166" spans="9:9" s="85" customFormat="1" x14ac:dyDescent="0.25">
      <c r="I166" s="80"/>
    </row>
    <row r="167" spans="9:9" s="85" customFormat="1" x14ac:dyDescent="0.25">
      <c r="I167" s="80"/>
    </row>
    <row r="168" spans="9:9" s="85" customFormat="1" x14ac:dyDescent="0.25">
      <c r="I168" s="80"/>
    </row>
    <row r="169" spans="9:9" s="85" customFormat="1" x14ac:dyDescent="0.25">
      <c r="I169" s="80"/>
    </row>
    <row r="170" spans="9:9" s="85" customFormat="1" x14ac:dyDescent="0.25">
      <c r="I170" s="80"/>
    </row>
    <row r="171" spans="9:9" s="85" customFormat="1" x14ac:dyDescent="0.25">
      <c r="I171" s="80"/>
    </row>
    <row r="172" spans="9:9" s="85" customFormat="1" x14ac:dyDescent="0.25">
      <c r="I172" s="80"/>
    </row>
    <row r="173" spans="9:9" s="85" customFormat="1" x14ac:dyDescent="0.25">
      <c r="I173" s="80"/>
    </row>
    <row r="174" spans="9:9" s="85" customFormat="1" x14ac:dyDescent="0.25">
      <c r="I174" s="80"/>
    </row>
    <row r="175" spans="9:9" s="85" customFormat="1" x14ac:dyDescent="0.25">
      <c r="I175" s="80"/>
    </row>
    <row r="176" spans="9:9" s="85" customFormat="1" x14ac:dyDescent="0.25">
      <c r="I176" s="80"/>
    </row>
    <row r="177" spans="9:9" s="85" customFormat="1" x14ac:dyDescent="0.25">
      <c r="I177" s="80"/>
    </row>
    <row r="178" spans="9:9" s="85" customFormat="1" x14ac:dyDescent="0.25">
      <c r="I178" s="80"/>
    </row>
    <row r="179" spans="9:9" s="85" customFormat="1" x14ac:dyDescent="0.25">
      <c r="I179" s="80"/>
    </row>
    <row r="180" spans="9:9" s="85" customFormat="1" x14ac:dyDescent="0.25">
      <c r="I180" s="80"/>
    </row>
    <row r="181" spans="9:9" s="85" customFormat="1" x14ac:dyDescent="0.25">
      <c r="I181" s="80"/>
    </row>
    <row r="182" spans="9:9" s="85" customFormat="1" x14ac:dyDescent="0.25">
      <c r="I182" s="80"/>
    </row>
    <row r="183" spans="9:9" s="85" customFormat="1" x14ac:dyDescent="0.25">
      <c r="I183" s="80"/>
    </row>
    <row r="184" spans="9:9" s="85" customFormat="1" x14ac:dyDescent="0.25">
      <c r="I184" s="80"/>
    </row>
    <row r="185" spans="9:9" s="85" customFormat="1" x14ac:dyDescent="0.25">
      <c r="I185" s="80"/>
    </row>
    <row r="186" spans="9:9" s="85" customFormat="1" x14ac:dyDescent="0.25">
      <c r="I186" s="80"/>
    </row>
    <row r="187" spans="9:9" s="85" customFormat="1" x14ac:dyDescent="0.25">
      <c r="I187" s="80"/>
    </row>
    <row r="188" spans="9:9" s="85" customFormat="1" x14ac:dyDescent="0.25">
      <c r="I188" s="80"/>
    </row>
    <row r="189" spans="9:9" s="85" customFormat="1" x14ac:dyDescent="0.25">
      <c r="I189" s="80"/>
    </row>
    <row r="190" spans="9:9" s="85" customFormat="1" x14ac:dyDescent="0.25">
      <c r="I190" s="80"/>
    </row>
    <row r="191" spans="9:9" s="85" customFormat="1" x14ac:dyDescent="0.25">
      <c r="I191" s="80"/>
    </row>
    <row r="192" spans="9:9" s="85" customFormat="1" x14ac:dyDescent="0.25">
      <c r="I192" s="80"/>
    </row>
    <row r="193" spans="9:9" s="85" customFormat="1" x14ac:dyDescent="0.25">
      <c r="I193" s="80"/>
    </row>
    <row r="194" spans="9:9" s="85" customFormat="1" x14ac:dyDescent="0.25">
      <c r="I194" s="80"/>
    </row>
    <row r="195" spans="9:9" s="85" customFormat="1" x14ac:dyDescent="0.25">
      <c r="I195" s="80"/>
    </row>
    <row r="196" spans="9:9" s="85" customFormat="1" x14ac:dyDescent="0.25">
      <c r="I196" s="80"/>
    </row>
  </sheetData>
  <sheetProtection algorithmName="SHA-512" hashValue="gPsCch6PGVvJBUqrBKsLbAFw0fGaTzhbUiMS2z/hqePCZjdQnp3YdIYvh62WNCX5w+oR3BspRlNzh5abZg1o7w==" saltValue="dP8NPo2G9LAxNDpImemF+g==" spinCount="100000" sheet="1" objects="1" scenarios="1"/>
  <mergeCells count="32">
    <mergeCell ref="B4:H4"/>
    <mergeCell ref="I4:J4"/>
    <mergeCell ref="B3:C3"/>
    <mergeCell ref="B1:H1"/>
    <mergeCell ref="I1:J1"/>
    <mergeCell ref="E2:F2"/>
    <mergeCell ref="E3:F3"/>
    <mergeCell ref="H3:I3"/>
    <mergeCell ref="H2:I2"/>
    <mergeCell ref="C15:H15"/>
    <mergeCell ref="C10:H10"/>
    <mergeCell ref="B11:J11"/>
    <mergeCell ref="C5:H5"/>
    <mergeCell ref="C6:H6"/>
    <mergeCell ref="C7:H7"/>
    <mergeCell ref="C8:H8"/>
    <mergeCell ref="K1:L3"/>
    <mergeCell ref="C26:H26"/>
    <mergeCell ref="C28:H28"/>
    <mergeCell ref="C27:H27"/>
    <mergeCell ref="I22:I24"/>
    <mergeCell ref="J22:J24"/>
    <mergeCell ref="I25:I28"/>
    <mergeCell ref="J25:J28"/>
    <mergeCell ref="B19:J19"/>
    <mergeCell ref="C16:H16"/>
    <mergeCell ref="C17:H17"/>
    <mergeCell ref="C18:H18"/>
    <mergeCell ref="C12:H12"/>
    <mergeCell ref="I13:I14"/>
    <mergeCell ref="J13:J14"/>
    <mergeCell ref="C14:H14"/>
  </mergeCells>
  <pageMargins left="0.17" right="0.17" top="0.45" bottom="0.33" header="0.3" footer="0.17"/>
  <pageSetup scale="94" orientation="portrait" r:id="rId1"/>
  <headerFooter>
    <oddFooter>&amp;L&amp;D&amp;R&amp;A</oddFooter>
  </headerFooter>
  <drawing r:id="rId2"/>
  <legacyDrawing r:id="rId3"/>
  <oleObjects>
    <mc:AlternateContent xmlns:mc="http://schemas.openxmlformats.org/markup-compatibility/2006">
      <mc:Choice Requires="x14">
        <oleObject progId="AcroExch.Document.DC" dvAspect="DVASPECT_ICON" shapeId="9217" r:id="rId4">
          <objectPr defaultSize="0" r:id="rId5">
            <anchor moveWithCells="1">
              <from>
                <xdr:col>10</xdr:col>
                <xdr:colOff>171450</xdr:colOff>
                <xdr:row>3</xdr:row>
                <xdr:rowOff>19050</xdr:rowOff>
              </from>
              <to>
                <xdr:col>11</xdr:col>
                <xdr:colOff>476250</xdr:colOff>
                <xdr:row>4</xdr:row>
                <xdr:rowOff>161925</xdr:rowOff>
              </to>
            </anchor>
          </objectPr>
        </oleObject>
      </mc:Choice>
      <mc:Fallback>
        <oleObject progId="AcroExch.Document.DC" dvAspect="DVASPECT_ICON" shapeId="921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workbookViewId="0">
      <selection activeCell="C5" sqref="C5:D5"/>
    </sheetView>
  </sheetViews>
  <sheetFormatPr defaultColWidth="8.85546875" defaultRowHeight="15" x14ac:dyDescent="0.25"/>
  <cols>
    <col min="1" max="1" width="2.42578125" style="51" customWidth="1"/>
    <col min="2" max="2" width="3.28515625" style="50" customWidth="1"/>
    <col min="3" max="3" width="31" style="50" customWidth="1"/>
    <col min="4" max="4" width="6.7109375" style="50" customWidth="1"/>
    <col min="5" max="5" width="5.7109375" style="50" customWidth="1"/>
    <col min="6" max="6" width="18" style="50" customWidth="1"/>
    <col min="7" max="7" width="2.28515625" style="50" customWidth="1"/>
    <col min="8" max="8" width="13.5703125" style="50" customWidth="1"/>
    <col min="9" max="9" width="10.85546875" style="50" customWidth="1"/>
    <col min="10" max="34" width="8.85546875" style="51"/>
    <col min="35" max="16384" width="8.85546875" style="50"/>
  </cols>
  <sheetData>
    <row r="1" spans="1:10" ht="48" customHeight="1" x14ac:dyDescent="0.25">
      <c r="B1" s="138"/>
      <c r="C1" s="483" t="s">
        <v>233</v>
      </c>
      <c r="D1" s="483"/>
      <c r="E1" s="483"/>
      <c r="F1" s="483"/>
      <c r="G1" s="483"/>
      <c r="H1" s="484"/>
      <c r="I1" s="143" t="s">
        <v>196</v>
      </c>
    </row>
    <row r="2" spans="1:10" ht="12.6" customHeight="1" x14ac:dyDescent="0.25">
      <c r="B2" s="91" t="s">
        <v>11</v>
      </c>
      <c r="C2" s="139"/>
      <c r="D2" s="140" t="s">
        <v>10</v>
      </c>
      <c r="E2" s="141"/>
      <c r="F2" s="142" t="s">
        <v>9</v>
      </c>
      <c r="G2" s="486" t="s">
        <v>8</v>
      </c>
      <c r="H2" s="487"/>
      <c r="I2" s="90" t="s">
        <v>143</v>
      </c>
    </row>
    <row r="3" spans="1:10" ht="20.85" customHeight="1" x14ac:dyDescent="0.25">
      <c r="B3" s="497">
        <f>+'Page 1'!B6</f>
        <v>0</v>
      </c>
      <c r="C3" s="497"/>
      <c r="D3" s="498">
        <f>+'Page 1'!B8</f>
        <v>0</v>
      </c>
      <c r="E3" s="499"/>
      <c r="F3" s="124">
        <f>+'Page 1'!D8</f>
        <v>0</v>
      </c>
      <c r="G3" s="500">
        <f>+'Page 1'!F6</f>
        <v>0</v>
      </c>
      <c r="H3" s="499"/>
      <c r="I3" s="121">
        <f>+'Page 1'!J6</f>
        <v>0</v>
      </c>
    </row>
    <row r="4" spans="1:10" ht="20.85" customHeight="1" x14ac:dyDescent="0.25">
      <c r="A4" s="57"/>
      <c r="B4" s="493" t="s">
        <v>195</v>
      </c>
      <c r="C4" s="504"/>
      <c r="D4" s="504"/>
      <c r="E4" s="492" t="s">
        <v>194</v>
      </c>
      <c r="F4" s="493"/>
      <c r="G4" s="501" t="s">
        <v>193</v>
      </c>
      <c r="H4" s="502"/>
      <c r="I4" s="502"/>
      <c r="J4" s="57"/>
    </row>
    <row r="5" spans="1:10" ht="20.85" customHeight="1" x14ac:dyDescent="0.25">
      <c r="B5" s="144">
        <v>1</v>
      </c>
      <c r="C5" s="488"/>
      <c r="D5" s="489"/>
      <c r="E5" s="116" t="s">
        <v>192</v>
      </c>
      <c r="F5" s="186"/>
      <c r="G5" s="116" t="s">
        <v>192</v>
      </c>
      <c r="H5" s="503"/>
      <c r="I5" s="503"/>
      <c r="J5" s="57"/>
    </row>
    <row r="6" spans="1:10" ht="20.85" customHeight="1" x14ac:dyDescent="0.25">
      <c r="B6" s="144">
        <v>2</v>
      </c>
      <c r="C6" s="490"/>
      <c r="D6" s="491"/>
      <c r="E6" s="116" t="s">
        <v>192</v>
      </c>
      <c r="F6" s="186"/>
      <c r="G6" s="116" t="s">
        <v>192</v>
      </c>
      <c r="H6" s="485"/>
      <c r="I6" s="485"/>
      <c r="J6" s="57"/>
    </row>
    <row r="7" spans="1:10" ht="20.85" customHeight="1" x14ac:dyDescent="0.25">
      <c r="B7" s="144">
        <v>3</v>
      </c>
      <c r="C7" s="490"/>
      <c r="D7" s="491"/>
      <c r="E7" s="116" t="s">
        <v>192</v>
      </c>
      <c r="F7" s="186"/>
      <c r="G7" s="116" t="s">
        <v>192</v>
      </c>
      <c r="H7" s="506"/>
      <c r="I7" s="506"/>
      <c r="J7" s="57"/>
    </row>
    <row r="8" spans="1:10" ht="28.5" customHeight="1" x14ac:dyDescent="0.25">
      <c r="B8" s="495" t="s">
        <v>228</v>
      </c>
      <c r="C8" s="495"/>
      <c r="D8" s="496"/>
      <c r="E8" s="116" t="s">
        <v>192</v>
      </c>
      <c r="F8" s="117">
        <f>SUM(F5:F7)</f>
        <v>0</v>
      </c>
      <c r="G8" s="118" t="s">
        <v>192</v>
      </c>
      <c r="H8" s="507">
        <f>SUM(H5:I7)</f>
        <v>0</v>
      </c>
      <c r="I8" s="507"/>
      <c r="J8" s="57"/>
    </row>
    <row r="9" spans="1:10" x14ac:dyDescent="0.25">
      <c r="B9" s="51"/>
      <c r="C9" s="51"/>
      <c r="D9" s="51"/>
      <c r="E9" s="51"/>
      <c r="F9" s="51"/>
      <c r="G9" s="51"/>
      <c r="H9" s="51"/>
      <c r="I9" s="51"/>
    </row>
    <row r="10" spans="1:10" x14ac:dyDescent="0.25">
      <c r="B10" s="51"/>
      <c r="C10" s="51"/>
      <c r="D10" s="51"/>
      <c r="E10" s="51"/>
      <c r="F10" s="51"/>
      <c r="G10" s="51"/>
      <c r="H10" s="51"/>
      <c r="I10" s="51"/>
    </row>
    <row r="11" spans="1:10" x14ac:dyDescent="0.25">
      <c r="B11" s="505" t="s">
        <v>191</v>
      </c>
      <c r="C11" s="505"/>
      <c r="D11" s="505"/>
      <c r="E11" s="505"/>
      <c r="F11" s="505"/>
      <c r="G11" s="505"/>
      <c r="H11" s="505"/>
      <c r="I11" s="505"/>
    </row>
    <row r="12" spans="1:10" x14ac:dyDescent="0.25">
      <c r="B12" s="92" t="s">
        <v>190</v>
      </c>
      <c r="C12" s="92"/>
      <c r="D12" s="92"/>
      <c r="E12" s="92"/>
      <c r="F12" s="92"/>
      <c r="G12" s="92"/>
      <c r="H12" s="92"/>
      <c r="I12" s="92"/>
    </row>
    <row r="13" spans="1:10" x14ac:dyDescent="0.25">
      <c r="B13" s="92" t="s">
        <v>189</v>
      </c>
      <c r="C13" s="92"/>
      <c r="D13" s="92"/>
      <c r="E13" s="92"/>
      <c r="F13" s="92"/>
      <c r="G13" s="92"/>
      <c r="H13" s="92"/>
      <c r="I13" s="92"/>
    </row>
    <row r="14" spans="1:10" x14ac:dyDescent="0.25">
      <c r="B14" s="92" t="s">
        <v>188</v>
      </c>
      <c r="C14" s="92"/>
      <c r="D14" s="92"/>
      <c r="E14" s="92"/>
      <c r="F14" s="92"/>
      <c r="G14" s="92"/>
      <c r="H14" s="92"/>
      <c r="I14" s="92"/>
    </row>
    <row r="15" spans="1:10" x14ac:dyDescent="0.25">
      <c r="B15" s="92" t="s">
        <v>187</v>
      </c>
      <c r="C15" s="92"/>
      <c r="D15" s="92"/>
      <c r="E15" s="92"/>
      <c r="F15" s="92"/>
      <c r="G15" s="92"/>
      <c r="H15" s="92"/>
      <c r="I15" s="92"/>
    </row>
    <row r="16" spans="1:10" x14ac:dyDescent="0.25">
      <c r="B16" s="51"/>
      <c r="C16" s="51"/>
      <c r="D16" s="51"/>
      <c r="E16" s="51"/>
      <c r="F16" s="51"/>
      <c r="G16" s="51"/>
      <c r="H16" s="51"/>
      <c r="I16" s="51"/>
    </row>
    <row r="17" spans="2:9" x14ac:dyDescent="0.25">
      <c r="B17" s="505" t="s">
        <v>186</v>
      </c>
      <c r="C17" s="505"/>
      <c r="D17" s="505"/>
      <c r="E17" s="505"/>
      <c r="F17" s="505"/>
      <c r="G17" s="505"/>
      <c r="H17" s="505"/>
      <c r="I17" s="505"/>
    </row>
    <row r="18" spans="2:9" x14ac:dyDescent="0.25">
      <c r="B18" s="93" t="s">
        <v>185</v>
      </c>
      <c r="C18" s="51"/>
      <c r="D18" s="51"/>
      <c r="E18" s="51"/>
      <c r="F18" s="51"/>
      <c r="G18" s="51"/>
      <c r="H18" s="51"/>
      <c r="I18" s="51"/>
    </row>
    <row r="19" spans="2:9" x14ac:dyDescent="0.25">
      <c r="B19" s="93" t="s">
        <v>184</v>
      </c>
      <c r="C19" s="51"/>
      <c r="D19" s="51"/>
      <c r="E19" s="51"/>
      <c r="F19" s="51"/>
      <c r="G19" s="51"/>
      <c r="H19" s="51"/>
      <c r="I19" s="51"/>
    </row>
    <row r="20" spans="2:9" x14ac:dyDescent="0.25">
      <c r="B20" s="93" t="s">
        <v>183</v>
      </c>
      <c r="C20" s="51"/>
      <c r="D20" s="51"/>
      <c r="E20" s="51"/>
      <c r="F20" s="51"/>
      <c r="G20" s="51"/>
      <c r="H20" s="51"/>
      <c r="I20" s="51"/>
    </row>
    <row r="21" spans="2:9" x14ac:dyDescent="0.25">
      <c r="B21" s="93" t="s">
        <v>197</v>
      </c>
      <c r="C21" s="51"/>
      <c r="D21" s="51"/>
      <c r="E21" s="96" t="s">
        <v>182</v>
      </c>
      <c r="F21" s="94"/>
      <c r="G21" s="94"/>
      <c r="H21" s="94"/>
      <c r="I21" s="51"/>
    </row>
    <row r="22" spans="2:9" x14ac:dyDescent="0.25">
      <c r="B22" s="51"/>
      <c r="C22" s="51"/>
      <c r="D22" s="51"/>
      <c r="E22" s="51"/>
      <c r="F22" s="51"/>
      <c r="G22" s="51"/>
      <c r="H22" s="51"/>
      <c r="I22" s="51"/>
    </row>
    <row r="23" spans="2:9" x14ac:dyDescent="0.25">
      <c r="B23" s="95" t="s">
        <v>181</v>
      </c>
      <c r="C23" s="51"/>
      <c r="D23" s="51"/>
      <c r="E23" s="51"/>
      <c r="F23" s="51"/>
      <c r="G23" s="51"/>
      <c r="H23" s="51"/>
      <c r="I23" s="51"/>
    </row>
    <row r="24" spans="2:9" x14ac:dyDescent="0.25">
      <c r="B24" s="93" t="s">
        <v>180</v>
      </c>
      <c r="C24" s="51"/>
      <c r="D24" s="51"/>
      <c r="E24" s="51"/>
      <c r="F24" s="51"/>
      <c r="G24" s="51"/>
      <c r="H24" s="51"/>
      <c r="I24" s="51"/>
    </row>
    <row r="25" spans="2:9" x14ac:dyDescent="0.25">
      <c r="B25" s="95" t="s">
        <v>179</v>
      </c>
      <c r="C25" s="51"/>
      <c r="D25" s="51"/>
      <c r="E25" s="51"/>
      <c r="F25" s="51"/>
      <c r="G25" s="51"/>
      <c r="H25" s="51"/>
      <c r="I25" s="51"/>
    </row>
    <row r="26" spans="2:9" x14ac:dyDescent="0.25">
      <c r="B26" s="93" t="s">
        <v>178</v>
      </c>
      <c r="C26" s="51"/>
      <c r="D26" s="51"/>
      <c r="E26" s="51"/>
      <c r="F26" s="51"/>
      <c r="G26" s="51"/>
      <c r="H26" s="51"/>
      <c r="I26" s="51"/>
    </row>
    <row r="27" spans="2:9" x14ac:dyDescent="0.25">
      <c r="B27" s="93" t="s">
        <v>177</v>
      </c>
      <c r="C27" s="51"/>
      <c r="D27" s="51"/>
      <c r="E27" s="51"/>
      <c r="F27" s="51"/>
      <c r="G27" s="51"/>
      <c r="H27" s="51"/>
      <c r="I27" s="51"/>
    </row>
    <row r="28" spans="2:9" x14ac:dyDescent="0.25">
      <c r="B28" s="93" t="s">
        <v>176</v>
      </c>
      <c r="C28" s="51"/>
      <c r="D28" s="51"/>
      <c r="E28" s="51"/>
      <c r="F28" s="51"/>
      <c r="G28" s="51"/>
      <c r="H28" s="51"/>
      <c r="I28" s="51"/>
    </row>
    <row r="29" spans="2:9" x14ac:dyDescent="0.25">
      <c r="B29" s="95" t="s">
        <v>175</v>
      </c>
      <c r="C29" s="51"/>
      <c r="D29" s="51"/>
      <c r="E29" s="51"/>
      <c r="F29" s="51"/>
      <c r="G29" s="51"/>
      <c r="H29" s="51"/>
      <c r="I29" s="51"/>
    </row>
    <row r="30" spans="2:9" x14ac:dyDescent="0.25">
      <c r="B30" s="93" t="s">
        <v>174</v>
      </c>
      <c r="C30" s="51"/>
      <c r="D30" s="51"/>
      <c r="E30" s="51"/>
      <c r="F30" s="51"/>
      <c r="G30" s="51"/>
      <c r="H30" s="51"/>
      <c r="I30" s="51"/>
    </row>
    <row r="31" spans="2:9" x14ac:dyDescent="0.25">
      <c r="B31" s="93" t="s">
        <v>173</v>
      </c>
      <c r="C31" s="51"/>
      <c r="D31" s="51"/>
      <c r="E31" s="51"/>
      <c r="F31" s="51"/>
      <c r="G31" s="51"/>
      <c r="H31" s="51"/>
      <c r="I31" s="51"/>
    </row>
    <row r="32" spans="2:9" x14ac:dyDescent="0.25">
      <c r="B32" s="494" t="s">
        <v>172</v>
      </c>
      <c r="C32" s="494"/>
      <c r="D32" s="494"/>
      <c r="E32" s="494"/>
      <c r="F32" s="494"/>
      <c r="G32" s="494"/>
      <c r="H32" s="494"/>
      <c r="I32" s="51"/>
    </row>
    <row r="33" s="51" customFormat="1" x14ac:dyDescent="0.25"/>
    <row r="34" s="51" customFormat="1" x14ac:dyDescent="0.25"/>
    <row r="35" s="51" customFormat="1" x14ac:dyDescent="0.25"/>
    <row r="36" s="51" customFormat="1" x14ac:dyDescent="0.25"/>
    <row r="37" s="51" customFormat="1" x14ac:dyDescent="0.25"/>
    <row r="38" s="51" customFormat="1" x14ac:dyDescent="0.25"/>
    <row r="39" s="51" customFormat="1" x14ac:dyDescent="0.25"/>
    <row r="40" s="51" customFormat="1" x14ac:dyDescent="0.25"/>
    <row r="41" s="51" customFormat="1" x14ac:dyDescent="0.25"/>
    <row r="42" s="51" customFormat="1" x14ac:dyDescent="0.25"/>
    <row r="43" s="51" customFormat="1" x14ac:dyDescent="0.25"/>
    <row r="44" s="51" customFormat="1" x14ac:dyDescent="0.25"/>
    <row r="45" s="51" customFormat="1" x14ac:dyDescent="0.25"/>
    <row r="46" s="51" customFormat="1" x14ac:dyDescent="0.25"/>
    <row r="47" s="51" customFormat="1" x14ac:dyDescent="0.25"/>
    <row r="48" s="51" customFormat="1" x14ac:dyDescent="0.25"/>
    <row r="49" spans="2:2" s="51" customFormat="1" x14ac:dyDescent="0.25"/>
    <row r="50" spans="2:2" s="51" customFormat="1" x14ac:dyDescent="0.25"/>
    <row r="51" spans="2:2" s="51" customFormat="1" x14ac:dyDescent="0.25">
      <c r="B51" s="97"/>
    </row>
    <row r="52" spans="2:2" s="51" customFormat="1" x14ac:dyDescent="0.25"/>
    <row r="53" spans="2:2" s="51" customFormat="1" x14ac:dyDescent="0.25"/>
    <row r="54" spans="2:2" s="51" customFormat="1" x14ac:dyDescent="0.25"/>
    <row r="55" spans="2:2" s="51" customFormat="1" x14ac:dyDescent="0.25"/>
    <row r="56" spans="2:2" s="51" customFormat="1" x14ac:dyDescent="0.25"/>
    <row r="57" spans="2:2" s="51" customFormat="1" x14ac:dyDescent="0.25"/>
    <row r="58" spans="2:2" s="51" customFormat="1" x14ac:dyDescent="0.25"/>
    <row r="59" spans="2:2" s="51" customFormat="1" x14ac:dyDescent="0.25"/>
    <row r="60" spans="2:2" s="51" customFormat="1" x14ac:dyDescent="0.25"/>
    <row r="61" spans="2:2" s="51" customFormat="1" x14ac:dyDescent="0.25"/>
    <row r="62" spans="2:2" s="51" customFormat="1" x14ac:dyDescent="0.25"/>
    <row r="63" spans="2:2" s="51" customFormat="1" x14ac:dyDescent="0.25"/>
    <row r="64" spans="2:2"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sheetData>
  <sheetProtection algorithmName="SHA-512" hashValue="N+2zD4P7FFFKH/OhwPDOpysz14z4kns+zH0vyZSADd5/dOiADo0bWwWyaCktq9eGGaF3B4qMRi5yzFPneXfwSg==" saltValue="Nh8UlJ/k7SNl9Q/mrVZ4lw==" spinCount="100000" sheet="1" objects="1" scenarios="1"/>
  <mergeCells count="19">
    <mergeCell ref="C7:D7"/>
    <mergeCell ref="E4:F4"/>
    <mergeCell ref="B32:H32"/>
    <mergeCell ref="B8:D8"/>
    <mergeCell ref="B3:C3"/>
    <mergeCell ref="D3:E3"/>
    <mergeCell ref="G3:H3"/>
    <mergeCell ref="G4:I4"/>
    <mergeCell ref="H5:I5"/>
    <mergeCell ref="B4:D4"/>
    <mergeCell ref="B11:I11"/>
    <mergeCell ref="B17:I17"/>
    <mergeCell ref="H7:I7"/>
    <mergeCell ref="H8:I8"/>
    <mergeCell ref="C1:H1"/>
    <mergeCell ref="H6:I6"/>
    <mergeCell ref="G2:H2"/>
    <mergeCell ref="C5:D5"/>
    <mergeCell ref="C6:D6"/>
  </mergeCells>
  <hyperlinks>
    <hyperlink ref="E21" r:id="rId1"/>
  </hyperlinks>
  <pageMargins left="0.25" right="0.25" top="0.75" bottom="0.75" header="0.3" footer="0.3"/>
  <pageSetup orientation="portrait" r:id="rId2"/>
  <headerFooter>
    <oddFooter>&amp;L&amp;D&amp;R&amp;A</oddFooter>
  </headerFooter>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59"/>
  <sheetViews>
    <sheetView workbookViewId="0">
      <selection activeCell="C8" sqref="C8:E8"/>
    </sheetView>
  </sheetViews>
  <sheetFormatPr defaultRowHeight="15" x14ac:dyDescent="0.25"/>
  <cols>
    <col min="1" max="1" width="2.85546875" style="80" customWidth="1"/>
    <col min="2" max="2" width="4.7109375" customWidth="1"/>
    <col min="3" max="3" width="13.7109375" customWidth="1"/>
    <col min="4" max="4" width="11.140625" customWidth="1"/>
    <col min="5" max="5" width="13.7109375" customWidth="1"/>
    <col min="6" max="6" width="12.28515625" bestFit="1" customWidth="1"/>
    <col min="7" max="8" width="11.28515625" customWidth="1"/>
    <col min="9" max="9" width="14.28515625" customWidth="1"/>
    <col min="10" max="10" width="4" customWidth="1"/>
    <col min="11" max="11" width="9.28515625" customWidth="1"/>
    <col min="12" max="12" width="13.5703125" customWidth="1"/>
    <col min="13" max="13" width="8.85546875" style="80"/>
    <col min="14" max="39" width="8.85546875" style="85"/>
  </cols>
  <sheetData>
    <row r="1" spans="1:39" s="50" customFormat="1" ht="47.25" x14ac:dyDescent="0.25">
      <c r="A1" s="57"/>
      <c r="B1" s="508"/>
      <c r="C1" s="508"/>
      <c r="D1" s="517" t="s">
        <v>208</v>
      </c>
      <c r="E1" s="517"/>
      <c r="F1" s="517"/>
      <c r="G1" s="517"/>
      <c r="H1" s="483"/>
      <c r="I1" s="483"/>
      <c r="J1" s="483"/>
      <c r="K1" s="484"/>
      <c r="L1" s="122" t="s">
        <v>207</v>
      </c>
      <c r="M1" s="424" t="s">
        <v>232</v>
      </c>
      <c r="N1" s="424"/>
      <c r="O1" s="51"/>
      <c r="P1" s="51"/>
      <c r="Q1" s="51"/>
      <c r="R1" s="51"/>
      <c r="S1" s="51"/>
      <c r="T1" s="51"/>
      <c r="U1" s="51"/>
      <c r="V1" s="51"/>
      <c r="W1" s="51"/>
      <c r="X1" s="51"/>
      <c r="Y1" s="51"/>
      <c r="Z1" s="51"/>
      <c r="AA1" s="51"/>
      <c r="AB1" s="51"/>
      <c r="AC1" s="51"/>
      <c r="AD1" s="51"/>
      <c r="AE1" s="51"/>
      <c r="AF1" s="51"/>
      <c r="AG1" s="51"/>
      <c r="AH1" s="51"/>
      <c r="AI1" s="51"/>
      <c r="AJ1" s="51"/>
      <c r="AK1" s="51"/>
      <c r="AL1" s="51"/>
      <c r="AM1" s="51"/>
    </row>
    <row r="2" spans="1:39" s="50" customFormat="1" ht="9.6" customHeight="1" x14ac:dyDescent="0.25">
      <c r="A2" s="57"/>
      <c r="B2" s="509" t="s">
        <v>11</v>
      </c>
      <c r="C2" s="509"/>
      <c r="D2" s="509"/>
      <c r="E2" s="509"/>
      <c r="F2" s="509"/>
      <c r="G2" s="510"/>
      <c r="H2" s="127" t="s">
        <v>10</v>
      </c>
      <c r="I2" s="114" t="s">
        <v>9</v>
      </c>
      <c r="J2" s="513" t="s">
        <v>8</v>
      </c>
      <c r="K2" s="514"/>
      <c r="L2" s="130" t="s">
        <v>143</v>
      </c>
      <c r="M2" s="424"/>
      <c r="N2" s="424"/>
      <c r="O2" s="51"/>
      <c r="P2" s="51"/>
      <c r="Q2" s="51"/>
      <c r="R2" s="51"/>
      <c r="S2" s="51"/>
      <c r="T2" s="51"/>
      <c r="U2" s="51"/>
      <c r="V2" s="51"/>
      <c r="W2" s="51"/>
      <c r="X2" s="51"/>
      <c r="Y2" s="51"/>
      <c r="Z2" s="51"/>
      <c r="AA2" s="51"/>
      <c r="AB2" s="51"/>
      <c r="AC2" s="51"/>
      <c r="AD2" s="51"/>
      <c r="AE2" s="51"/>
      <c r="AF2" s="51"/>
      <c r="AG2" s="51"/>
      <c r="AH2" s="51"/>
      <c r="AI2" s="51"/>
      <c r="AJ2" s="51"/>
      <c r="AK2" s="51"/>
      <c r="AL2" s="51"/>
      <c r="AM2" s="51"/>
    </row>
    <row r="3" spans="1:39" s="51" customFormat="1" x14ac:dyDescent="0.25">
      <c r="A3" s="57"/>
      <c r="B3" s="497">
        <f>+'Page 1'!B6</f>
        <v>0</v>
      </c>
      <c r="C3" s="497"/>
      <c r="D3" s="497"/>
      <c r="E3" s="497"/>
      <c r="F3" s="497"/>
      <c r="G3" s="511"/>
      <c r="H3" s="113">
        <f>+'Page 1'!B8</f>
        <v>0</v>
      </c>
      <c r="I3" s="124">
        <f>+'Page 1'!D8</f>
        <v>0</v>
      </c>
      <c r="J3" s="515">
        <f>+'Page 1'!F6</f>
        <v>0</v>
      </c>
      <c r="K3" s="516"/>
      <c r="L3" s="131">
        <f>+'Page 1'!J6</f>
        <v>0</v>
      </c>
      <c r="M3" s="424"/>
      <c r="N3" s="424"/>
    </row>
    <row r="4" spans="1:39" s="51" customFormat="1" ht="9.6" customHeight="1" x14ac:dyDescent="0.25">
      <c r="A4" s="57"/>
      <c r="B4" s="521" t="s">
        <v>198</v>
      </c>
      <c r="C4" s="521"/>
      <c r="D4" s="521"/>
      <c r="E4" s="521"/>
      <c r="F4" s="521"/>
      <c r="G4" s="521"/>
      <c r="H4" s="521"/>
      <c r="I4" s="522"/>
      <c r="J4" s="519" t="s">
        <v>199</v>
      </c>
      <c r="K4" s="520"/>
      <c r="L4" s="520"/>
      <c r="M4" s="57"/>
    </row>
    <row r="5" spans="1:39" s="50" customFormat="1" ht="16.899999999999999" customHeight="1" x14ac:dyDescent="0.25">
      <c r="A5" s="57"/>
      <c r="B5" s="512"/>
      <c r="C5" s="512"/>
      <c r="D5" s="512"/>
      <c r="E5" s="512"/>
      <c r="F5" s="512"/>
      <c r="G5" s="512"/>
      <c r="H5" s="512"/>
      <c r="I5" s="540"/>
      <c r="J5" s="518"/>
      <c r="K5" s="512"/>
      <c r="L5" s="512"/>
      <c r="M5" s="57"/>
      <c r="N5" s="51"/>
      <c r="O5" s="51"/>
      <c r="P5" s="51"/>
      <c r="Q5" s="51"/>
      <c r="R5" s="51"/>
      <c r="S5" s="51"/>
      <c r="T5" s="51"/>
      <c r="U5" s="51"/>
      <c r="V5" s="51"/>
      <c r="W5" s="51"/>
      <c r="X5" s="51"/>
      <c r="Y5" s="51"/>
      <c r="Z5" s="51"/>
      <c r="AA5" s="51"/>
      <c r="AB5" s="51"/>
      <c r="AC5" s="51"/>
      <c r="AD5" s="51"/>
      <c r="AE5" s="51"/>
      <c r="AF5" s="51"/>
      <c r="AG5" s="51"/>
      <c r="AH5" s="51"/>
      <c r="AI5" s="51"/>
      <c r="AJ5" s="51"/>
      <c r="AK5" s="51"/>
      <c r="AL5" s="51"/>
      <c r="AM5" s="51"/>
    </row>
    <row r="6" spans="1:39" s="54" customFormat="1" x14ac:dyDescent="0.25">
      <c r="A6" s="115"/>
      <c r="B6" s="541" t="s">
        <v>229</v>
      </c>
      <c r="C6" s="541"/>
      <c r="D6" s="541"/>
      <c r="E6" s="541"/>
      <c r="F6" s="541"/>
      <c r="G6" s="541"/>
      <c r="H6" s="541"/>
      <c r="I6" s="542"/>
      <c r="J6" s="136">
        <v>1</v>
      </c>
      <c r="K6" s="523"/>
      <c r="L6" s="524"/>
      <c r="M6" s="115"/>
    </row>
    <row r="7" spans="1:39" s="120" customFormat="1" ht="77.45" customHeight="1" x14ac:dyDescent="0.25">
      <c r="A7" s="119"/>
      <c r="B7" s="543" t="s">
        <v>204</v>
      </c>
      <c r="C7" s="544"/>
      <c r="D7" s="544"/>
      <c r="E7" s="545"/>
      <c r="F7" s="132" t="s">
        <v>200</v>
      </c>
      <c r="G7" s="132" t="s">
        <v>201</v>
      </c>
      <c r="H7" s="132" t="s">
        <v>202</v>
      </c>
      <c r="I7" s="132" t="s">
        <v>203</v>
      </c>
      <c r="J7" s="527" t="s">
        <v>205</v>
      </c>
      <c r="K7" s="528"/>
      <c r="L7" s="123" t="s">
        <v>206</v>
      </c>
      <c r="M7" s="119"/>
    </row>
    <row r="8" spans="1:39" s="54" customFormat="1" ht="18" customHeight="1" x14ac:dyDescent="0.25">
      <c r="A8" s="115"/>
      <c r="B8" s="133" t="s">
        <v>209</v>
      </c>
      <c r="C8" s="529"/>
      <c r="D8" s="529"/>
      <c r="E8" s="530"/>
      <c r="F8" s="184"/>
      <c r="G8" s="185"/>
      <c r="H8" s="129"/>
      <c r="I8" s="129"/>
      <c r="J8" s="525"/>
      <c r="K8" s="526"/>
      <c r="L8" s="126">
        <f>+G8*$K$6</f>
        <v>0</v>
      </c>
      <c r="M8" s="115"/>
    </row>
    <row r="9" spans="1:39" s="54" customFormat="1" ht="18" customHeight="1" x14ac:dyDescent="0.25">
      <c r="A9" s="115"/>
      <c r="B9" s="134" t="s">
        <v>210</v>
      </c>
      <c r="C9" s="529"/>
      <c r="D9" s="529"/>
      <c r="E9" s="530"/>
      <c r="F9" s="184"/>
      <c r="G9" s="185"/>
      <c r="H9" s="129"/>
      <c r="I9" s="129"/>
      <c r="J9" s="525"/>
      <c r="K9" s="526"/>
      <c r="L9" s="126">
        <f t="shared" ref="L9:L25" si="0">+G9*$K$6</f>
        <v>0</v>
      </c>
      <c r="M9" s="115"/>
    </row>
    <row r="10" spans="1:39" s="54" customFormat="1" ht="18" customHeight="1" x14ac:dyDescent="0.25">
      <c r="A10" s="115"/>
      <c r="B10" s="134" t="s">
        <v>211</v>
      </c>
      <c r="C10" s="529"/>
      <c r="D10" s="529"/>
      <c r="E10" s="530"/>
      <c r="F10" s="184"/>
      <c r="G10" s="185"/>
      <c r="H10" s="129"/>
      <c r="I10" s="129"/>
      <c r="J10" s="525"/>
      <c r="K10" s="526"/>
      <c r="L10" s="126">
        <f t="shared" si="0"/>
        <v>0</v>
      </c>
      <c r="M10" s="115"/>
    </row>
    <row r="11" spans="1:39" s="85" customFormat="1" ht="18" customHeight="1" x14ac:dyDescent="0.25">
      <c r="A11" s="80"/>
      <c r="B11" s="134" t="s">
        <v>212</v>
      </c>
      <c r="C11" s="529"/>
      <c r="D11" s="529"/>
      <c r="E11" s="530"/>
      <c r="F11" s="184"/>
      <c r="G11" s="185"/>
      <c r="H11" s="129"/>
      <c r="I11" s="129"/>
      <c r="J11" s="525"/>
      <c r="K11" s="526"/>
      <c r="L11" s="126">
        <f t="shared" si="0"/>
        <v>0</v>
      </c>
      <c r="M11" s="80"/>
    </row>
    <row r="12" spans="1:39" s="85" customFormat="1" ht="18" customHeight="1" x14ac:dyDescent="0.25">
      <c r="A12" s="80"/>
      <c r="B12" s="134" t="s">
        <v>213</v>
      </c>
      <c r="C12" s="529"/>
      <c r="D12" s="529"/>
      <c r="E12" s="530"/>
      <c r="F12" s="184"/>
      <c r="G12" s="185"/>
      <c r="H12" s="129"/>
      <c r="I12" s="129"/>
      <c r="J12" s="525"/>
      <c r="K12" s="526"/>
      <c r="L12" s="126">
        <f t="shared" si="0"/>
        <v>0</v>
      </c>
      <c r="M12" s="80"/>
    </row>
    <row r="13" spans="1:39" s="85" customFormat="1" ht="18" customHeight="1" x14ac:dyDescent="0.25">
      <c r="A13" s="80"/>
      <c r="B13" s="134" t="s">
        <v>214</v>
      </c>
      <c r="C13" s="529"/>
      <c r="D13" s="529"/>
      <c r="E13" s="530"/>
      <c r="F13" s="184"/>
      <c r="G13" s="185"/>
      <c r="H13" s="129"/>
      <c r="I13" s="129"/>
      <c r="J13" s="525"/>
      <c r="K13" s="526"/>
      <c r="L13" s="126">
        <f t="shared" si="0"/>
        <v>0</v>
      </c>
      <c r="M13" s="80"/>
    </row>
    <row r="14" spans="1:39" s="85" customFormat="1" ht="18" customHeight="1" x14ac:dyDescent="0.25">
      <c r="A14" s="80"/>
      <c r="B14" s="134" t="s">
        <v>215</v>
      </c>
      <c r="C14" s="529"/>
      <c r="D14" s="529"/>
      <c r="E14" s="530"/>
      <c r="F14" s="184"/>
      <c r="G14" s="185"/>
      <c r="H14" s="129"/>
      <c r="I14" s="129"/>
      <c r="J14" s="525"/>
      <c r="K14" s="526"/>
      <c r="L14" s="126">
        <f t="shared" si="0"/>
        <v>0</v>
      </c>
      <c r="M14" s="80"/>
    </row>
    <row r="15" spans="1:39" s="85" customFormat="1" ht="18" customHeight="1" x14ac:dyDescent="0.25">
      <c r="A15" s="80"/>
      <c r="B15" s="134" t="s">
        <v>216</v>
      </c>
      <c r="C15" s="529"/>
      <c r="D15" s="529"/>
      <c r="E15" s="530"/>
      <c r="F15" s="184"/>
      <c r="G15" s="185"/>
      <c r="H15" s="129"/>
      <c r="I15" s="129"/>
      <c r="J15" s="525"/>
      <c r="K15" s="526"/>
      <c r="L15" s="126">
        <f t="shared" si="0"/>
        <v>0</v>
      </c>
      <c r="M15" s="80"/>
    </row>
    <row r="16" spans="1:39" s="85" customFormat="1" ht="18" customHeight="1" x14ac:dyDescent="0.25">
      <c r="A16" s="80"/>
      <c r="B16" s="134" t="s">
        <v>217</v>
      </c>
      <c r="C16" s="529"/>
      <c r="D16" s="529"/>
      <c r="E16" s="530"/>
      <c r="F16" s="184"/>
      <c r="G16" s="185"/>
      <c r="H16" s="129"/>
      <c r="I16" s="129"/>
      <c r="J16" s="525"/>
      <c r="K16" s="526"/>
      <c r="L16" s="126">
        <f t="shared" si="0"/>
        <v>0</v>
      </c>
      <c r="M16" s="80"/>
    </row>
    <row r="17" spans="1:13" s="85" customFormat="1" ht="18" customHeight="1" x14ac:dyDescent="0.25">
      <c r="A17" s="80"/>
      <c r="B17" s="134" t="s">
        <v>218</v>
      </c>
      <c r="C17" s="529"/>
      <c r="D17" s="529"/>
      <c r="E17" s="530"/>
      <c r="F17" s="184"/>
      <c r="G17" s="185"/>
      <c r="H17" s="129"/>
      <c r="I17" s="129"/>
      <c r="J17" s="525"/>
      <c r="K17" s="526"/>
      <c r="L17" s="126">
        <f t="shared" si="0"/>
        <v>0</v>
      </c>
      <c r="M17" s="80"/>
    </row>
    <row r="18" spans="1:13" s="85" customFormat="1" ht="18" customHeight="1" x14ac:dyDescent="0.25">
      <c r="A18" s="80"/>
      <c r="B18" s="134" t="s">
        <v>219</v>
      </c>
      <c r="C18" s="529"/>
      <c r="D18" s="529"/>
      <c r="E18" s="530"/>
      <c r="F18" s="184"/>
      <c r="G18" s="185"/>
      <c r="H18" s="129"/>
      <c r="I18" s="129"/>
      <c r="J18" s="525"/>
      <c r="K18" s="526"/>
      <c r="L18" s="126">
        <f t="shared" si="0"/>
        <v>0</v>
      </c>
      <c r="M18" s="80"/>
    </row>
    <row r="19" spans="1:13" s="85" customFormat="1" ht="18" customHeight="1" x14ac:dyDescent="0.25">
      <c r="A19" s="80"/>
      <c r="B19" s="134" t="s">
        <v>220</v>
      </c>
      <c r="C19" s="529"/>
      <c r="D19" s="529"/>
      <c r="E19" s="530"/>
      <c r="F19" s="184"/>
      <c r="G19" s="185"/>
      <c r="H19" s="129"/>
      <c r="I19" s="129"/>
      <c r="J19" s="525"/>
      <c r="K19" s="526"/>
      <c r="L19" s="126">
        <f t="shared" si="0"/>
        <v>0</v>
      </c>
      <c r="M19" s="80"/>
    </row>
    <row r="20" spans="1:13" s="85" customFormat="1" ht="18" customHeight="1" x14ac:dyDescent="0.25">
      <c r="A20" s="80"/>
      <c r="B20" s="134" t="s">
        <v>221</v>
      </c>
      <c r="C20" s="529"/>
      <c r="D20" s="529"/>
      <c r="E20" s="530"/>
      <c r="F20" s="184"/>
      <c r="G20" s="185"/>
      <c r="H20" s="129"/>
      <c r="I20" s="129"/>
      <c r="J20" s="525"/>
      <c r="K20" s="526"/>
      <c r="L20" s="126">
        <f t="shared" si="0"/>
        <v>0</v>
      </c>
      <c r="M20" s="80"/>
    </row>
    <row r="21" spans="1:13" s="85" customFormat="1" ht="18" customHeight="1" x14ac:dyDescent="0.25">
      <c r="A21" s="80"/>
      <c r="B21" s="134" t="s">
        <v>222</v>
      </c>
      <c r="C21" s="529"/>
      <c r="D21" s="529"/>
      <c r="E21" s="530"/>
      <c r="F21" s="184"/>
      <c r="G21" s="185"/>
      <c r="H21" s="129"/>
      <c r="I21" s="129"/>
      <c r="J21" s="525"/>
      <c r="K21" s="526"/>
      <c r="L21" s="126">
        <f t="shared" si="0"/>
        <v>0</v>
      </c>
      <c r="M21" s="80"/>
    </row>
    <row r="22" spans="1:13" s="85" customFormat="1" ht="18" customHeight="1" x14ac:dyDescent="0.25">
      <c r="A22" s="80"/>
      <c r="B22" s="134" t="s">
        <v>223</v>
      </c>
      <c r="C22" s="529"/>
      <c r="D22" s="529"/>
      <c r="E22" s="530"/>
      <c r="F22" s="184"/>
      <c r="G22" s="185"/>
      <c r="H22" s="129"/>
      <c r="I22" s="129"/>
      <c r="J22" s="525"/>
      <c r="K22" s="526"/>
      <c r="L22" s="126">
        <f t="shared" si="0"/>
        <v>0</v>
      </c>
      <c r="M22" s="80"/>
    </row>
    <row r="23" spans="1:13" s="85" customFormat="1" ht="18" customHeight="1" x14ac:dyDescent="0.25">
      <c r="A23" s="80"/>
      <c r="B23" s="134" t="s">
        <v>224</v>
      </c>
      <c r="C23" s="529"/>
      <c r="D23" s="529"/>
      <c r="E23" s="530"/>
      <c r="F23" s="184"/>
      <c r="G23" s="185"/>
      <c r="H23" s="129"/>
      <c r="I23" s="129"/>
      <c r="J23" s="525"/>
      <c r="K23" s="526"/>
      <c r="L23" s="126">
        <f t="shared" si="0"/>
        <v>0</v>
      </c>
      <c r="M23" s="80"/>
    </row>
    <row r="24" spans="1:13" s="85" customFormat="1" ht="18" customHeight="1" x14ac:dyDescent="0.25">
      <c r="A24" s="80"/>
      <c r="B24" s="134" t="s">
        <v>225</v>
      </c>
      <c r="C24" s="529"/>
      <c r="D24" s="529"/>
      <c r="E24" s="530"/>
      <c r="F24" s="184"/>
      <c r="G24" s="185"/>
      <c r="H24" s="129"/>
      <c r="I24" s="129"/>
      <c r="J24" s="525"/>
      <c r="K24" s="526"/>
      <c r="L24" s="126">
        <f t="shared" si="0"/>
        <v>0</v>
      </c>
      <c r="M24" s="80"/>
    </row>
    <row r="25" spans="1:13" s="85" customFormat="1" ht="18" customHeight="1" x14ac:dyDescent="0.25">
      <c r="A25" s="80"/>
      <c r="B25" s="134" t="s">
        <v>226</v>
      </c>
      <c r="C25" s="529"/>
      <c r="D25" s="529"/>
      <c r="E25" s="530"/>
      <c r="F25" s="184"/>
      <c r="G25" s="185"/>
      <c r="H25" s="129"/>
      <c r="I25" s="129"/>
      <c r="J25" s="525"/>
      <c r="K25" s="526"/>
      <c r="L25" s="126">
        <f t="shared" si="0"/>
        <v>0</v>
      </c>
      <c r="M25" s="80"/>
    </row>
    <row r="26" spans="1:13" ht="18" customHeight="1" x14ac:dyDescent="0.25">
      <c r="B26" s="531" t="s">
        <v>230</v>
      </c>
      <c r="C26" s="531"/>
      <c r="D26" s="531"/>
      <c r="E26" s="531"/>
      <c r="F26" s="532"/>
      <c r="G26" s="135">
        <v>1</v>
      </c>
      <c r="H26" s="537"/>
      <c r="I26" s="538"/>
      <c r="J26" s="235"/>
      <c r="K26" s="539"/>
      <c r="L26" s="137">
        <f>SUM(L8:L25)</f>
        <v>0</v>
      </c>
    </row>
    <row r="27" spans="1:13" ht="18" customHeight="1" x14ac:dyDescent="0.25">
      <c r="B27" s="533" t="s">
        <v>231</v>
      </c>
      <c r="C27" s="533"/>
      <c r="D27" s="533"/>
      <c r="E27" s="533"/>
      <c r="F27" s="534"/>
      <c r="G27" s="128"/>
      <c r="H27" s="537"/>
      <c r="I27" s="538"/>
      <c r="J27" s="525">
        <f>SUM(J8:J25)</f>
        <v>0</v>
      </c>
      <c r="K27" s="526"/>
      <c r="L27" s="125"/>
    </row>
    <row r="28" spans="1:13" s="85" customFormat="1" ht="28.9" customHeight="1" x14ac:dyDescent="0.25">
      <c r="A28" s="80"/>
      <c r="B28" s="535" t="s">
        <v>227</v>
      </c>
      <c r="C28" s="536"/>
      <c r="D28" s="536"/>
      <c r="E28" s="536"/>
      <c r="F28" s="536"/>
      <c r="G28" s="536"/>
      <c r="H28" s="536"/>
      <c r="I28" s="536"/>
      <c r="J28" s="536"/>
      <c r="K28" s="536"/>
      <c r="L28" s="536"/>
      <c r="M28" s="80"/>
    </row>
    <row r="29" spans="1:13" s="85" customFormat="1" x14ac:dyDescent="0.25">
      <c r="A29" s="80"/>
      <c r="M29" s="80"/>
    </row>
    <row r="30" spans="1:13" s="85" customFormat="1" x14ac:dyDescent="0.25">
      <c r="A30" s="80"/>
      <c r="M30" s="80"/>
    </row>
    <row r="31" spans="1:13" s="85" customFormat="1" x14ac:dyDescent="0.25">
      <c r="A31" s="80"/>
      <c r="M31" s="80"/>
    </row>
    <row r="32" spans="1:13" s="85" customFormat="1" x14ac:dyDescent="0.25">
      <c r="A32" s="80"/>
      <c r="M32" s="80"/>
    </row>
    <row r="33" spans="1:13" s="85" customFormat="1" x14ac:dyDescent="0.25">
      <c r="A33" s="80"/>
      <c r="M33" s="80"/>
    </row>
    <row r="34" spans="1:13" s="85" customFormat="1" x14ac:dyDescent="0.25">
      <c r="A34" s="80"/>
      <c r="M34" s="80"/>
    </row>
    <row r="35" spans="1:13" s="85" customFormat="1" x14ac:dyDescent="0.25">
      <c r="A35" s="80"/>
      <c r="M35" s="80"/>
    </row>
    <row r="36" spans="1:13" s="85" customFormat="1" x14ac:dyDescent="0.25">
      <c r="A36" s="80"/>
      <c r="M36" s="80"/>
    </row>
    <row r="37" spans="1:13" s="85" customFormat="1" x14ac:dyDescent="0.25">
      <c r="A37" s="80"/>
      <c r="M37" s="80"/>
    </row>
    <row r="38" spans="1:13" s="85" customFormat="1" x14ac:dyDescent="0.25">
      <c r="A38" s="80"/>
      <c r="M38" s="80"/>
    </row>
    <row r="39" spans="1:13" s="85" customFormat="1" x14ac:dyDescent="0.25">
      <c r="A39" s="80"/>
      <c r="M39" s="80"/>
    </row>
    <row r="40" spans="1:13" s="85" customFormat="1" x14ac:dyDescent="0.25">
      <c r="A40" s="80"/>
      <c r="M40" s="80"/>
    </row>
    <row r="41" spans="1:13" s="85" customFormat="1" x14ac:dyDescent="0.25">
      <c r="A41" s="80"/>
      <c r="M41" s="80"/>
    </row>
    <row r="42" spans="1:13" s="85" customFormat="1" x14ac:dyDescent="0.25">
      <c r="A42" s="80"/>
      <c r="M42" s="80"/>
    </row>
    <row r="43" spans="1:13" s="85" customFormat="1" x14ac:dyDescent="0.25">
      <c r="A43" s="80"/>
      <c r="M43" s="80"/>
    </row>
    <row r="44" spans="1:13" s="85" customFormat="1" x14ac:dyDescent="0.25">
      <c r="A44" s="80"/>
      <c r="M44" s="80"/>
    </row>
    <row r="45" spans="1:13" s="85" customFormat="1" x14ac:dyDescent="0.25">
      <c r="A45" s="80"/>
      <c r="M45" s="80"/>
    </row>
    <row r="46" spans="1:13" s="85" customFormat="1" x14ac:dyDescent="0.25">
      <c r="A46" s="80"/>
      <c r="M46" s="80"/>
    </row>
    <row r="47" spans="1:13" s="85" customFormat="1" x14ac:dyDescent="0.25">
      <c r="A47" s="80"/>
      <c r="M47" s="80"/>
    </row>
    <row r="48" spans="1:13" s="85" customFormat="1" x14ac:dyDescent="0.25">
      <c r="A48" s="80"/>
      <c r="M48" s="80"/>
    </row>
    <row r="49" spans="1:13" s="85" customFormat="1" x14ac:dyDescent="0.25">
      <c r="A49" s="80"/>
      <c r="M49" s="80"/>
    </row>
    <row r="50" spans="1:13" s="85" customFormat="1" x14ac:dyDescent="0.25">
      <c r="A50" s="80"/>
      <c r="M50" s="80"/>
    </row>
    <row r="51" spans="1:13" s="85" customFormat="1" x14ac:dyDescent="0.25">
      <c r="A51" s="80"/>
      <c r="M51" s="80"/>
    </row>
    <row r="52" spans="1:13" s="85" customFormat="1" x14ac:dyDescent="0.25">
      <c r="A52" s="80"/>
      <c r="M52" s="80"/>
    </row>
    <row r="53" spans="1:13" s="85" customFormat="1" x14ac:dyDescent="0.25">
      <c r="A53" s="80"/>
      <c r="M53" s="80"/>
    </row>
    <row r="54" spans="1:13" s="85" customFormat="1" x14ac:dyDescent="0.25">
      <c r="A54" s="80"/>
      <c r="M54" s="80"/>
    </row>
    <row r="55" spans="1:13" s="85" customFormat="1" x14ac:dyDescent="0.25">
      <c r="A55" s="80"/>
      <c r="M55" s="80"/>
    </row>
    <row r="56" spans="1:13" s="85" customFormat="1" x14ac:dyDescent="0.25">
      <c r="A56" s="80"/>
      <c r="M56" s="80"/>
    </row>
    <row r="57" spans="1:13" s="85" customFormat="1" x14ac:dyDescent="0.25">
      <c r="A57" s="80"/>
      <c r="M57" s="80"/>
    </row>
    <row r="58" spans="1:13" s="85" customFormat="1" x14ac:dyDescent="0.25">
      <c r="A58" s="80"/>
      <c r="M58" s="80"/>
    </row>
    <row r="59" spans="1:13" s="85" customFormat="1" x14ac:dyDescent="0.25">
      <c r="A59" s="80"/>
      <c r="M59" s="80"/>
    </row>
    <row r="60" spans="1:13" s="85" customFormat="1" x14ac:dyDescent="0.25">
      <c r="A60" s="80"/>
      <c r="M60" s="80"/>
    </row>
    <row r="61" spans="1:13" s="85" customFormat="1" x14ac:dyDescent="0.25">
      <c r="A61" s="80"/>
      <c r="M61" s="80"/>
    </row>
    <row r="62" spans="1:13" s="85" customFormat="1" x14ac:dyDescent="0.25">
      <c r="A62" s="80"/>
      <c r="M62" s="80"/>
    </row>
    <row r="63" spans="1:13" s="85" customFormat="1" x14ac:dyDescent="0.25">
      <c r="A63" s="80"/>
      <c r="M63" s="80"/>
    </row>
    <row r="64" spans="1:13" s="85" customFormat="1" x14ac:dyDescent="0.25">
      <c r="A64" s="80"/>
      <c r="M64" s="80"/>
    </row>
    <row r="65" spans="1:13" s="85" customFormat="1" x14ac:dyDescent="0.25">
      <c r="A65" s="80"/>
      <c r="M65" s="80"/>
    </row>
    <row r="66" spans="1:13" s="85" customFormat="1" x14ac:dyDescent="0.25">
      <c r="A66" s="80"/>
      <c r="M66" s="80"/>
    </row>
    <row r="67" spans="1:13" s="85" customFormat="1" x14ac:dyDescent="0.25">
      <c r="A67" s="80"/>
      <c r="M67" s="80"/>
    </row>
    <row r="68" spans="1:13" s="85" customFormat="1" x14ac:dyDescent="0.25">
      <c r="A68" s="80"/>
      <c r="M68" s="80"/>
    </row>
    <row r="69" spans="1:13" s="85" customFormat="1" x14ac:dyDescent="0.25">
      <c r="A69" s="80"/>
      <c r="M69" s="80"/>
    </row>
    <row r="70" spans="1:13" s="85" customFormat="1" x14ac:dyDescent="0.25">
      <c r="A70" s="80"/>
      <c r="M70" s="80"/>
    </row>
    <row r="71" spans="1:13" s="85" customFormat="1" x14ac:dyDescent="0.25">
      <c r="A71" s="80"/>
      <c r="M71" s="80"/>
    </row>
    <row r="72" spans="1:13" s="85" customFormat="1" x14ac:dyDescent="0.25">
      <c r="A72" s="80"/>
      <c r="M72" s="80"/>
    </row>
    <row r="73" spans="1:13" s="85" customFormat="1" x14ac:dyDescent="0.25">
      <c r="A73" s="80"/>
      <c r="M73" s="80"/>
    </row>
    <row r="74" spans="1:13" s="85" customFormat="1" x14ac:dyDescent="0.25">
      <c r="A74" s="80"/>
      <c r="M74" s="80"/>
    </row>
    <row r="75" spans="1:13" s="85" customFormat="1" x14ac:dyDescent="0.25">
      <c r="A75" s="80"/>
      <c r="M75" s="80"/>
    </row>
    <row r="76" spans="1:13" s="85" customFormat="1" x14ac:dyDescent="0.25">
      <c r="A76" s="80"/>
      <c r="M76" s="80"/>
    </row>
    <row r="77" spans="1:13" s="85" customFormat="1" x14ac:dyDescent="0.25">
      <c r="A77" s="80"/>
      <c r="M77" s="80"/>
    </row>
    <row r="78" spans="1:13" s="85" customFormat="1" x14ac:dyDescent="0.25">
      <c r="A78" s="80"/>
      <c r="M78" s="80"/>
    </row>
    <row r="79" spans="1:13" s="85" customFormat="1" x14ac:dyDescent="0.25">
      <c r="A79" s="80"/>
      <c r="M79" s="80"/>
    </row>
    <row r="80" spans="1:13" s="85" customFormat="1" x14ac:dyDescent="0.25">
      <c r="A80" s="80"/>
      <c r="M80" s="80"/>
    </row>
    <row r="81" spans="1:13" s="85" customFormat="1" x14ac:dyDescent="0.25">
      <c r="A81" s="80"/>
      <c r="M81" s="80"/>
    </row>
    <row r="82" spans="1:13" s="85" customFormat="1" x14ac:dyDescent="0.25">
      <c r="A82" s="80"/>
      <c r="M82" s="80"/>
    </row>
    <row r="83" spans="1:13" s="85" customFormat="1" x14ac:dyDescent="0.25">
      <c r="A83" s="80"/>
      <c r="M83" s="80"/>
    </row>
    <row r="84" spans="1:13" s="85" customFormat="1" x14ac:dyDescent="0.25">
      <c r="A84" s="80"/>
      <c r="M84" s="80"/>
    </row>
    <row r="85" spans="1:13" s="85" customFormat="1" x14ac:dyDescent="0.25">
      <c r="A85" s="80"/>
      <c r="M85" s="80"/>
    </row>
    <row r="86" spans="1:13" s="85" customFormat="1" x14ac:dyDescent="0.25">
      <c r="A86" s="80"/>
      <c r="M86" s="80"/>
    </row>
    <row r="87" spans="1:13" s="85" customFormat="1" x14ac:dyDescent="0.25">
      <c r="A87" s="80"/>
      <c r="M87" s="80"/>
    </row>
    <row r="88" spans="1:13" s="85" customFormat="1" x14ac:dyDescent="0.25">
      <c r="A88" s="80"/>
      <c r="M88" s="80"/>
    </row>
    <row r="89" spans="1:13" s="85" customFormat="1" x14ac:dyDescent="0.25">
      <c r="A89" s="80"/>
      <c r="M89" s="80"/>
    </row>
    <row r="90" spans="1:13" s="85" customFormat="1" x14ac:dyDescent="0.25">
      <c r="A90" s="80"/>
      <c r="M90" s="80"/>
    </row>
    <row r="91" spans="1:13" s="85" customFormat="1" x14ac:dyDescent="0.25">
      <c r="A91" s="80"/>
      <c r="M91" s="80"/>
    </row>
    <row r="92" spans="1:13" s="85" customFormat="1" x14ac:dyDescent="0.25">
      <c r="A92" s="80"/>
      <c r="M92" s="80"/>
    </row>
    <row r="93" spans="1:13" s="85" customFormat="1" x14ac:dyDescent="0.25">
      <c r="A93" s="80"/>
      <c r="M93" s="80"/>
    </row>
    <row r="94" spans="1:13" s="85" customFormat="1" x14ac:dyDescent="0.25">
      <c r="A94" s="80"/>
      <c r="M94" s="80"/>
    </row>
    <row r="95" spans="1:13" s="85" customFormat="1" x14ac:dyDescent="0.25">
      <c r="A95" s="80"/>
      <c r="M95" s="80"/>
    </row>
    <row r="96" spans="1:13" s="85" customFormat="1" x14ac:dyDescent="0.25">
      <c r="A96" s="80"/>
      <c r="M96" s="80"/>
    </row>
    <row r="97" spans="1:13" s="85" customFormat="1" x14ac:dyDescent="0.25">
      <c r="A97" s="80"/>
      <c r="M97" s="80"/>
    </row>
    <row r="98" spans="1:13" s="85" customFormat="1" x14ac:dyDescent="0.25">
      <c r="A98" s="80"/>
      <c r="M98" s="80"/>
    </row>
    <row r="99" spans="1:13" s="85" customFormat="1" x14ac:dyDescent="0.25">
      <c r="A99" s="80"/>
      <c r="M99" s="80"/>
    </row>
    <row r="100" spans="1:13" s="85" customFormat="1" x14ac:dyDescent="0.25">
      <c r="A100" s="80"/>
      <c r="M100" s="80"/>
    </row>
    <row r="101" spans="1:13" s="85" customFormat="1" x14ac:dyDescent="0.25">
      <c r="A101" s="80"/>
      <c r="M101" s="80"/>
    </row>
    <row r="102" spans="1:13" s="85" customFormat="1" x14ac:dyDescent="0.25">
      <c r="A102" s="80"/>
      <c r="M102" s="80"/>
    </row>
    <row r="103" spans="1:13" s="85" customFormat="1" x14ac:dyDescent="0.25">
      <c r="A103" s="80"/>
      <c r="M103" s="80"/>
    </row>
    <row r="104" spans="1:13" s="85" customFormat="1" x14ac:dyDescent="0.25">
      <c r="A104" s="80"/>
      <c r="M104" s="80"/>
    </row>
    <row r="105" spans="1:13" s="85" customFormat="1" x14ac:dyDescent="0.25">
      <c r="A105" s="80"/>
      <c r="M105" s="80"/>
    </row>
    <row r="106" spans="1:13" s="85" customFormat="1" x14ac:dyDescent="0.25">
      <c r="A106" s="80"/>
      <c r="M106" s="80"/>
    </row>
    <row r="107" spans="1:13" s="85" customFormat="1" x14ac:dyDescent="0.25">
      <c r="A107" s="80"/>
      <c r="M107" s="80"/>
    </row>
    <row r="108" spans="1:13" s="85" customFormat="1" x14ac:dyDescent="0.25">
      <c r="A108" s="80"/>
      <c r="M108" s="80"/>
    </row>
    <row r="109" spans="1:13" s="85" customFormat="1" x14ac:dyDescent="0.25">
      <c r="A109" s="80"/>
      <c r="M109" s="80"/>
    </row>
    <row r="110" spans="1:13" s="85" customFormat="1" x14ac:dyDescent="0.25">
      <c r="A110" s="80"/>
      <c r="M110" s="80"/>
    </row>
    <row r="111" spans="1:13" s="85" customFormat="1" x14ac:dyDescent="0.25">
      <c r="A111" s="80"/>
      <c r="M111" s="80"/>
    </row>
    <row r="112" spans="1:13" s="85" customFormat="1" x14ac:dyDescent="0.25">
      <c r="A112" s="80"/>
      <c r="M112" s="80"/>
    </row>
    <row r="113" spans="1:13" s="85" customFormat="1" x14ac:dyDescent="0.25">
      <c r="A113" s="80"/>
      <c r="M113" s="80"/>
    </row>
    <row r="114" spans="1:13" s="85" customFormat="1" x14ac:dyDescent="0.25">
      <c r="A114" s="80"/>
      <c r="M114" s="80"/>
    </row>
    <row r="115" spans="1:13" s="85" customFormat="1" x14ac:dyDescent="0.25">
      <c r="A115" s="80"/>
      <c r="M115" s="80"/>
    </row>
    <row r="116" spans="1:13" s="85" customFormat="1" x14ac:dyDescent="0.25">
      <c r="A116" s="80"/>
      <c r="M116" s="80"/>
    </row>
    <row r="117" spans="1:13" s="85" customFormat="1" x14ac:dyDescent="0.25">
      <c r="A117" s="80"/>
      <c r="M117" s="80"/>
    </row>
    <row r="118" spans="1:13" s="85" customFormat="1" x14ac:dyDescent="0.25">
      <c r="A118" s="80"/>
      <c r="M118" s="80"/>
    </row>
    <row r="119" spans="1:13" s="85" customFormat="1" x14ac:dyDescent="0.25">
      <c r="A119" s="80"/>
      <c r="M119" s="80"/>
    </row>
    <row r="120" spans="1:13" s="85" customFormat="1" x14ac:dyDescent="0.25">
      <c r="A120" s="80"/>
      <c r="M120" s="80"/>
    </row>
    <row r="121" spans="1:13" s="85" customFormat="1" x14ac:dyDescent="0.25">
      <c r="A121" s="80"/>
      <c r="M121" s="80"/>
    </row>
    <row r="122" spans="1:13" s="85" customFormat="1" x14ac:dyDescent="0.25">
      <c r="A122" s="80"/>
      <c r="M122" s="80"/>
    </row>
    <row r="123" spans="1:13" s="85" customFormat="1" x14ac:dyDescent="0.25">
      <c r="A123" s="80"/>
      <c r="M123" s="80"/>
    </row>
    <row r="124" spans="1:13" s="85" customFormat="1" x14ac:dyDescent="0.25">
      <c r="A124" s="80"/>
      <c r="M124" s="80"/>
    </row>
    <row r="125" spans="1:13" s="85" customFormat="1" x14ac:dyDescent="0.25">
      <c r="A125" s="80"/>
      <c r="M125" s="80"/>
    </row>
    <row r="126" spans="1:13" s="85" customFormat="1" x14ac:dyDescent="0.25">
      <c r="A126" s="80"/>
      <c r="M126" s="80"/>
    </row>
    <row r="127" spans="1:13" s="85" customFormat="1" x14ac:dyDescent="0.25">
      <c r="A127" s="80"/>
      <c r="M127" s="80"/>
    </row>
    <row r="128" spans="1:13" s="85" customFormat="1" x14ac:dyDescent="0.25">
      <c r="A128" s="80"/>
      <c r="M128" s="80"/>
    </row>
    <row r="129" spans="1:13" s="85" customFormat="1" x14ac:dyDescent="0.25">
      <c r="A129" s="80"/>
      <c r="M129" s="80"/>
    </row>
    <row r="130" spans="1:13" s="85" customFormat="1" x14ac:dyDescent="0.25">
      <c r="A130" s="80"/>
      <c r="M130" s="80"/>
    </row>
    <row r="131" spans="1:13" s="85" customFormat="1" x14ac:dyDescent="0.25">
      <c r="A131" s="80"/>
      <c r="M131" s="80"/>
    </row>
    <row r="132" spans="1:13" s="85" customFormat="1" x14ac:dyDescent="0.25">
      <c r="A132" s="80"/>
      <c r="M132" s="80"/>
    </row>
    <row r="133" spans="1:13" s="85" customFormat="1" x14ac:dyDescent="0.25">
      <c r="A133" s="80"/>
      <c r="M133" s="80"/>
    </row>
    <row r="134" spans="1:13" s="85" customFormat="1" x14ac:dyDescent="0.25">
      <c r="A134" s="80"/>
      <c r="M134" s="80"/>
    </row>
    <row r="135" spans="1:13" s="85" customFormat="1" x14ac:dyDescent="0.25">
      <c r="A135" s="80"/>
      <c r="M135" s="80"/>
    </row>
    <row r="136" spans="1:13" s="85" customFormat="1" x14ac:dyDescent="0.25">
      <c r="A136" s="80"/>
      <c r="M136" s="80"/>
    </row>
    <row r="137" spans="1:13" s="85" customFormat="1" x14ac:dyDescent="0.25">
      <c r="A137" s="80"/>
      <c r="M137" s="80"/>
    </row>
    <row r="138" spans="1:13" s="85" customFormat="1" x14ac:dyDescent="0.25">
      <c r="A138" s="80"/>
      <c r="M138" s="80"/>
    </row>
    <row r="139" spans="1:13" s="85" customFormat="1" x14ac:dyDescent="0.25">
      <c r="A139" s="80"/>
      <c r="M139" s="80"/>
    </row>
    <row r="140" spans="1:13" s="85" customFormat="1" x14ac:dyDescent="0.25">
      <c r="A140" s="80"/>
      <c r="M140" s="80"/>
    </row>
    <row r="141" spans="1:13" s="85" customFormat="1" x14ac:dyDescent="0.25">
      <c r="A141" s="80"/>
      <c r="M141" s="80"/>
    </row>
    <row r="142" spans="1:13" s="85" customFormat="1" x14ac:dyDescent="0.25">
      <c r="A142" s="80"/>
      <c r="M142" s="80"/>
    </row>
    <row r="143" spans="1:13" s="85" customFormat="1" x14ac:dyDescent="0.25">
      <c r="A143" s="80"/>
      <c r="M143" s="80"/>
    </row>
    <row r="144" spans="1:13" s="85" customFormat="1" x14ac:dyDescent="0.25">
      <c r="A144" s="80"/>
      <c r="M144" s="80"/>
    </row>
    <row r="145" spans="1:13" s="85" customFormat="1" x14ac:dyDescent="0.25">
      <c r="A145" s="80"/>
      <c r="M145" s="80"/>
    </row>
    <row r="146" spans="1:13" s="85" customFormat="1" x14ac:dyDescent="0.25">
      <c r="A146" s="80"/>
      <c r="M146" s="80"/>
    </row>
    <row r="147" spans="1:13" s="85" customFormat="1" x14ac:dyDescent="0.25">
      <c r="A147" s="80"/>
      <c r="M147" s="80"/>
    </row>
    <row r="148" spans="1:13" s="85" customFormat="1" x14ac:dyDescent="0.25">
      <c r="A148" s="80"/>
      <c r="M148" s="80"/>
    </row>
    <row r="149" spans="1:13" s="85" customFormat="1" x14ac:dyDescent="0.25">
      <c r="A149" s="80"/>
      <c r="M149" s="80"/>
    </row>
    <row r="150" spans="1:13" s="85" customFormat="1" x14ac:dyDescent="0.25">
      <c r="A150" s="80"/>
      <c r="M150" s="80"/>
    </row>
    <row r="151" spans="1:13" s="85" customFormat="1" x14ac:dyDescent="0.25">
      <c r="A151" s="80"/>
      <c r="M151" s="80"/>
    </row>
    <row r="152" spans="1:13" s="85" customFormat="1" x14ac:dyDescent="0.25">
      <c r="A152" s="80"/>
      <c r="M152" s="80"/>
    </row>
    <row r="153" spans="1:13" s="85" customFormat="1" x14ac:dyDescent="0.25">
      <c r="A153" s="80"/>
      <c r="M153" s="80"/>
    </row>
    <row r="154" spans="1:13" s="85" customFormat="1" x14ac:dyDescent="0.25">
      <c r="A154" s="80"/>
      <c r="M154" s="80"/>
    </row>
    <row r="155" spans="1:13" s="85" customFormat="1" x14ac:dyDescent="0.25">
      <c r="A155" s="80"/>
      <c r="M155" s="80"/>
    </row>
    <row r="156" spans="1:13" s="85" customFormat="1" x14ac:dyDescent="0.25">
      <c r="A156" s="80"/>
      <c r="M156" s="80"/>
    </row>
    <row r="157" spans="1:13" s="85" customFormat="1" x14ac:dyDescent="0.25">
      <c r="A157" s="80"/>
      <c r="M157" s="80"/>
    </row>
    <row r="158" spans="1:13" s="85" customFormat="1" x14ac:dyDescent="0.25">
      <c r="A158" s="80"/>
      <c r="M158" s="80"/>
    </row>
    <row r="159" spans="1:13" s="85" customFormat="1" x14ac:dyDescent="0.25">
      <c r="A159" s="80"/>
      <c r="M159" s="80"/>
    </row>
    <row r="160" spans="1:13" s="85" customFormat="1" x14ac:dyDescent="0.25">
      <c r="A160" s="80"/>
      <c r="M160" s="80"/>
    </row>
    <row r="161" spans="1:13" s="85" customFormat="1" x14ac:dyDescent="0.25">
      <c r="A161" s="80"/>
      <c r="M161" s="80"/>
    </row>
    <row r="162" spans="1:13" s="85" customFormat="1" x14ac:dyDescent="0.25">
      <c r="A162" s="80"/>
      <c r="M162" s="80"/>
    </row>
    <row r="163" spans="1:13" s="85" customFormat="1" x14ac:dyDescent="0.25">
      <c r="A163" s="80"/>
      <c r="M163" s="80"/>
    </row>
    <row r="164" spans="1:13" s="85" customFormat="1" x14ac:dyDescent="0.25">
      <c r="A164" s="80"/>
      <c r="M164" s="80"/>
    </row>
    <row r="165" spans="1:13" s="85" customFormat="1" x14ac:dyDescent="0.25">
      <c r="A165" s="80"/>
      <c r="M165" s="80"/>
    </row>
    <row r="166" spans="1:13" s="85" customFormat="1" x14ac:dyDescent="0.25">
      <c r="A166" s="80"/>
      <c r="M166" s="80"/>
    </row>
    <row r="167" spans="1:13" s="85" customFormat="1" x14ac:dyDescent="0.25">
      <c r="A167" s="80"/>
      <c r="M167" s="80"/>
    </row>
    <row r="168" spans="1:13" s="85" customFormat="1" x14ac:dyDescent="0.25">
      <c r="A168" s="80"/>
      <c r="M168" s="80"/>
    </row>
    <row r="169" spans="1:13" s="85" customFormat="1" x14ac:dyDescent="0.25">
      <c r="A169" s="80"/>
      <c r="M169" s="80"/>
    </row>
    <row r="170" spans="1:13" s="85" customFormat="1" x14ac:dyDescent="0.25">
      <c r="A170" s="80"/>
      <c r="M170" s="80"/>
    </row>
    <row r="171" spans="1:13" s="85" customFormat="1" x14ac:dyDescent="0.25">
      <c r="A171" s="80"/>
      <c r="M171" s="80"/>
    </row>
    <row r="172" spans="1:13" s="85" customFormat="1" x14ac:dyDescent="0.25">
      <c r="A172" s="80"/>
      <c r="M172" s="80"/>
    </row>
    <row r="173" spans="1:13" s="85" customFormat="1" x14ac:dyDescent="0.25">
      <c r="A173" s="80"/>
      <c r="M173" s="80"/>
    </row>
    <row r="174" spans="1:13" s="85" customFormat="1" x14ac:dyDescent="0.25">
      <c r="A174" s="80"/>
      <c r="M174" s="80"/>
    </row>
    <row r="175" spans="1:13" s="85" customFormat="1" x14ac:dyDescent="0.25">
      <c r="A175" s="80"/>
      <c r="M175" s="80"/>
    </row>
    <row r="176" spans="1:13" s="85" customFormat="1" x14ac:dyDescent="0.25">
      <c r="A176" s="80"/>
      <c r="M176" s="80"/>
    </row>
    <row r="177" spans="1:13" s="85" customFormat="1" x14ac:dyDescent="0.25">
      <c r="A177" s="80"/>
      <c r="M177" s="80"/>
    </row>
    <row r="178" spans="1:13" s="85" customFormat="1" x14ac:dyDescent="0.25">
      <c r="A178" s="80"/>
      <c r="M178" s="80"/>
    </row>
    <row r="179" spans="1:13" s="85" customFormat="1" x14ac:dyDescent="0.25">
      <c r="A179" s="80"/>
      <c r="M179" s="80"/>
    </row>
    <row r="180" spans="1:13" s="85" customFormat="1" x14ac:dyDescent="0.25">
      <c r="A180" s="80"/>
      <c r="M180" s="80"/>
    </row>
    <row r="181" spans="1:13" s="85" customFormat="1" x14ac:dyDescent="0.25">
      <c r="A181" s="80"/>
      <c r="M181" s="80"/>
    </row>
    <row r="182" spans="1:13" s="85" customFormat="1" x14ac:dyDescent="0.25">
      <c r="A182" s="80"/>
      <c r="M182" s="80"/>
    </row>
    <row r="183" spans="1:13" s="85" customFormat="1" x14ac:dyDescent="0.25">
      <c r="A183" s="80"/>
      <c r="M183" s="80"/>
    </row>
    <row r="184" spans="1:13" s="85" customFormat="1" x14ac:dyDescent="0.25">
      <c r="A184" s="80"/>
      <c r="M184" s="80"/>
    </row>
    <row r="185" spans="1:13" s="85" customFormat="1" x14ac:dyDescent="0.25">
      <c r="A185" s="80"/>
      <c r="M185" s="80"/>
    </row>
    <row r="186" spans="1:13" s="85" customFormat="1" x14ac:dyDescent="0.25">
      <c r="A186" s="80"/>
      <c r="M186" s="80"/>
    </row>
    <row r="187" spans="1:13" s="85" customFormat="1" x14ac:dyDescent="0.25">
      <c r="A187" s="80"/>
      <c r="M187" s="80"/>
    </row>
    <row r="188" spans="1:13" s="85" customFormat="1" x14ac:dyDescent="0.25">
      <c r="A188" s="80"/>
      <c r="M188" s="80"/>
    </row>
    <row r="189" spans="1:13" s="85" customFormat="1" x14ac:dyDescent="0.25">
      <c r="A189" s="80"/>
      <c r="M189" s="80"/>
    </row>
    <row r="190" spans="1:13" s="85" customFormat="1" x14ac:dyDescent="0.25">
      <c r="A190" s="80"/>
      <c r="M190" s="80"/>
    </row>
    <row r="191" spans="1:13" s="85" customFormat="1" x14ac:dyDescent="0.25">
      <c r="A191" s="80"/>
      <c r="M191" s="80"/>
    </row>
    <row r="192" spans="1:13" s="85" customFormat="1" x14ac:dyDescent="0.25">
      <c r="A192" s="80"/>
      <c r="M192" s="80"/>
    </row>
    <row r="193" spans="1:13" s="85" customFormat="1" x14ac:dyDescent="0.25">
      <c r="A193" s="80"/>
      <c r="M193" s="80"/>
    </row>
    <row r="194" spans="1:13" s="85" customFormat="1" x14ac:dyDescent="0.25">
      <c r="A194" s="80"/>
      <c r="M194" s="80"/>
    </row>
    <row r="195" spans="1:13" s="85" customFormat="1" x14ac:dyDescent="0.25">
      <c r="A195" s="80"/>
      <c r="M195" s="80"/>
    </row>
    <row r="196" spans="1:13" s="85" customFormat="1" x14ac:dyDescent="0.25">
      <c r="A196" s="80"/>
      <c r="M196" s="80"/>
    </row>
    <row r="197" spans="1:13" s="85" customFormat="1" x14ac:dyDescent="0.25">
      <c r="A197" s="80"/>
      <c r="M197" s="80"/>
    </row>
    <row r="198" spans="1:13" s="85" customFormat="1" x14ac:dyDescent="0.25">
      <c r="A198" s="80"/>
      <c r="M198" s="80"/>
    </row>
    <row r="199" spans="1:13" s="85" customFormat="1" x14ac:dyDescent="0.25">
      <c r="A199" s="80"/>
      <c r="M199" s="80"/>
    </row>
    <row r="200" spans="1:13" s="85" customFormat="1" x14ac:dyDescent="0.25">
      <c r="A200" s="80"/>
      <c r="M200" s="80"/>
    </row>
    <row r="201" spans="1:13" s="85" customFormat="1" x14ac:dyDescent="0.25">
      <c r="A201" s="80"/>
      <c r="M201" s="80"/>
    </row>
    <row r="202" spans="1:13" s="85" customFormat="1" x14ac:dyDescent="0.25">
      <c r="A202" s="80"/>
      <c r="M202" s="80"/>
    </row>
    <row r="203" spans="1:13" s="85" customFormat="1" x14ac:dyDescent="0.25">
      <c r="A203" s="80"/>
      <c r="M203" s="80"/>
    </row>
    <row r="204" spans="1:13" s="85" customFormat="1" x14ac:dyDescent="0.25">
      <c r="A204" s="80"/>
      <c r="M204" s="80"/>
    </row>
    <row r="205" spans="1:13" s="85" customFormat="1" x14ac:dyDescent="0.25">
      <c r="A205" s="80"/>
      <c r="M205" s="80"/>
    </row>
    <row r="206" spans="1:13" s="85" customFormat="1" x14ac:dyDescent="0.25">
      <c r="A206" s="80"/>
      <c r="M206" s="80"/>
    </row>
    <row r="207" spans="1:13" s="85" customFormat="1" x14ac:dyDescent="0.25">
      <c r="A207" s="80"/>
      <c r="M207" s="80"/>
    </row>
    <row r="208" spans="1:13" s="85" customFormat="1" x14ac:dyDescent="0.25">
      <c r="A208" s="80"/>
      <c r="M208" s="80"/>
    </row>
    <row r="209" spans="1:13" s="85" customFormat="1" x14ac:dyDescent="0.25">
      <c r="A209" s="80"/>
      <c r="M209" s="80"/>
    </row>
    <row r="210" spans="1:13" s="85" customFormat="1" x14ac:dyDescent="0.25">
      <c r="A210" s="80"/>
      <c r="M210" s="80"/>
    </row>
    <row r="211" spans="1:13" s="85" customFormat="1" x14ac:dyDescent="0.25">
      <c r="A211" s="80"/>
      <c r="M211" s="80"/>
    </row>
    <row r="212" spans="1:13" s="85" customFormat="1" x14ac:dyDescent="0.25">
      <c r="A212" s="80"/>
      <c r="M212" s="80"/>
    </row>
    <row r="213" spans="1:13" s="85" customFormat="1" x14ac:dyDescent="0.25">
      <c r="A213" s="80"/>
      <c r="M213" s="80"/>
    </row>
    <row r="214" spans="1:13" s="85" customFormat="1" x14ac:dyDescent="0.25">
      <c r="A214" s="80"/>
      <c r="M214" s="80"/>
    </row>
    <row r="215" spans="1:13" s="85" customFormat="1" x14ac:dyDescent="0.25">
      <c r="A215" s="80"/>
      <c r="M215" s="80"/>
    </row>
    <row r="216" spans="1:13" s="85" customFormat="1" x14ac:dyDescent="0.25">
      <c r="A216" s="80"/>
      <c r="M216" s="80"/>
    </row>
    <row r="217" spans="1:13" s="85" customFormat="1" x14ac:dyDescent="0.25">
      <c r="A217" s="80"/>
      <c r="M217" s="80"/>
    </row>
    <row r="218" spans="1:13" s="85" customFormat="1" x14ac:dyDescent="0.25">
      <c r="A218" s="80"/>
      <c r="M218" s="80"/>
    </row>
    <row r="219" spans="1:13" s="85" customFormat="1" x14ac:dyDescent="0.25">
      <c r="A219" s="80"/>
      <c r="M219" s="80"/>
    </row>
    <row r="220" spans="1:13" s="85" customFormat="1" x14ac:dyDescent="0.25">
      <c r="A220" s="80"/>
      <c r="M220" s="80"/>
    </row>
    <row r="221" spans="1:13" s="85" customFormat="1" x14ac:dyDescent="0.25">
      <c r="A221" s="80"/>
      <c r="M221" s="80"/>
    </row>
    <row r="222" spans="1:13" s="85" customFormat="1" x14ac:dyDescent="0.25">
      <c r="A222" s="80"/>
      <c r="M222" s="80"/>
    </row>
    <row r="223" spans="1:13" s="85" customFormat="1" x14ac:dyDescent="0.25">
      <c r="A223" s="80"/>
      <c r="M223" s="80"/>
    </row>
    <row r="224" spans="1:13" s="85" customFormat="1" x14ac:dyDescent="0.25">
      <c r="A224" s="80"/>
      <c r="M224" s="80"/>
    </row>
    <row r="225" spans="1:13" s="85" customFormat="1" x14ac:dyDescent="0.25">
      <c r="A225" s="80"/>
      <c r="M225" s="80"/>
    </row>
    <row r="226" spans="1:13" s="85" customFormat="1" x14ac:dyDescent="0.25">
      <c r="A226" s="80"/>
      <c r="M226" s="80"/>
    </row>
    <row r="227" spans="1:13" s="85" customFormat="1" x14ac:dyDescent="0.25">
      <c r="A227" s="80"/>
      <c r="M227" s="80"/>
    </row>
    <row r="228" spans="1:13" s="85" customFormat="1" x14ac:dyDescent="0.25">
      <c r="A228" s="80"/>
      <c r="M228" s="80"/>
    </row>
    <row r="229" spans="1:13" s="85" customFormat="1" x14ac:dyDescent="0.25">
      <c r="A229" s="80"/>
      <c r="M229" s="80"/>
    </row>
    <row r="230" spans="1:13" s="85" customFormat="1" x14ac:dyDescent="0.25">
      <c r="A230" s="80"/>
      <c r="M230" s="80"/>
    </row>
    <row r="231" spans="1:13" s="85" customFormat="1" x14ac:dyDescent="0.25">
      <c r="A231" s="80"/>
      <c r="M231" s="80"/>
    </row>
    <row r="232" spans="1:13" s="85" customFormat="1" x14ac:dyDescent="0.25">
      <c r="A232" s="80"/>
      <c r="M232" s="80"/>
    </row>
    <row r="233" spans="1:13" s="85" customFormat="1" x14ac:dyDescent="0.25">
      <c r="A233" s="80"/>
      <c r="M233" s="80"/>
    </row>
    <row r="234" spans="1:13" s="85" customFormat="1" x14ac:dyDescent="0.25">
      <c r="A234" s="80"/>
      <c r="M234" s="80"/>
    </row>
    <row r="235" spans="1:13" s="85" customFormat="1" x14ac:dyDescent="0.25">
      <c r="A235" s="80"/>
      <c r="M235" s="80"/>
    </row>
    <row r="236" spans="1:13" s="85" customFormat="1" x14ac:dyDescent="0.25">
      <c r="A236" s="80"/>
      <c r="M236" s="80"/>
    </row>
    <row r="237" spans="1:13" s="85" customFormat="1" x14ac:dyDescent="0.25">
      <c r="A237" s="80"/>
      <c r="M237" s="80"/>
    </row>
    <row r="238" spans="1:13" s="85" customFormat="1" x14ac:dyDescent="0.25">
      <c r="A238" s="80"/>
      <c r="M238" s="80"/>
    </row>
    <row r="239" spans="1:13" s="85" customFormat="1" x14ac:dyDescent="0.25">
      <c r="A239" s="80"/>
      <c r="M239" s="80"/>
    </row>
    <row r="240" spans="1:13" s="85" customFormat="1" x14ac:dyDescent="0.25">
      <c r="A240" s="80"/>
      <c r="M240" s="80"/>
    </row>
    <row r="241" spans="1:13" s="85" customFormat="1" x14ac:dyDescent="0.25">
      <c r="A241" s="80"/>
      <c r="M241" s="80"/>
    </row>
    <row r="242" spans="1:13" s="85" customFormat="1" x14ac:dyDescent="0.25">
      <c r="A242" s="80"/>
      <c r="M242" s="80"/>
    </row>
    <row r="243" spans="1:13" s="85" customFormat="1" x14ac:dyDescent="0.25">
      <c r="A243" s="80"/>
      <c r="M243" s="80"/>
    </row>
    <row r="244" spans="1:13" s="85" customFormat="1" x14ac:dyDescent="0.25">
      <c r="A244" s="80"/>
      <c r="M244" s="80"/>
    </row>
    <row r="245" spans="1:13" s="85" customFormat="1" x14ac:dyDescent="0.25">
      <c r="A245" s="80"/>
      <c r="M245" s="80"/>
    </row>
    <row r="246" spans="1:13" s="85" customFormat="1" x14ac:dyDescent="0.25">
      <c r="A246" s="80"/>
      <c r="M246" s="80"/>
    </row>
    <row r="247" spans="1:13" s="85" customFormat="1" x14ac:dyDescent="0.25">
      <c r="A247" s="80"/>
      <c r="M247" s="80"/>
    </row>
    <row r="248" spans="1:13" s="85" customFormat="1" x14ac:dyDescent="0.25">
      <c r="A248" s="80"/>
      <c r="M248" s="80"/>
    </row>
    <row r="249" spans="1:13" s="85" customFormat="1" x14ac:dyDescent="0.25">
      <c r="A249" s="80"/>
      <c r="M249" s="80"/>
    </row>
    <row r="250" spans="1:13" s="85" customFormat="1" x14ac:dyDescent="0.25">
      <c r="A250" s="80"/>
      <c r="M250" s="80"/>
    </row>
    <row r="251" spans="1:13" s="85" customFormat="1" x14ac:dyDescent="0.25">
      <c r="A251" s="80"/>
      <c r="M251" s="80"/>
    </row>
    <row r="252" spans="1:13" s="85" customFormat="1" x14ac:dyDescent="0.25">
      <c r="A252" s="80"/>
      <c r="M252" s="80"/>
    </row>
    <row r="253" spans="1:13" s="85" customFormat="1" x14ac:dyDescent="0.25">
      <c r="A253" s="80"/>
      <c r="M253" s="80"/>
    </row>
    <row r="254" spans="1:13" s="85" customFormat="1" x14ac:dyDescent="0.25">
      <c r="A254" s="80"/>
      <c r="M254" s="80"/>
    </row>
    <row r="255" spans="1:13" s="85" customFormat="1" x14ac:dyDescent="0.25">
      <c r="A255" s="80"/>
      <c r="M255" s="80"/>
    </row>
    <row r="256" spans="1:13" s="85" customFormat="1" x14ac:dyDescent="0.25">
      <c r="A256" s="80"/>
      <c r="M256" s="80"/>
    </row>
    <row r="257" spans="1:13" s="85" customFormat="1" x14ac:dyDescent="0.25">
      <c r="A257" s="80"/>
      <c r="M257" s="80"/>
    </row>
    <row r="258" spans="1:13" s="85" customFormat="1" x14ac:dyDescent="0.25">
      <c r="A258" s="80"/>
      <c r="M258" s="80"/>
    </row>
    <row r="259" spans="1:13" s="85" customFormat="1" x14ac:dyDescent="0.25">
      <c r="A259" s="80"/>
      <c r="M259" s="80"/>
    </row>
  </sheetData>
  <sheetProtection algorithmName="SHA-512" hashValue="KoEfpxahPq7+A/VszQay39OMs+exwTTO5fmUVtHsLqBrp2/c/MjpE1kqNHB0zv4gc07ztoo1rO4bXTIXiYZBrQ==" saltValue="cKvBTRJy9VC/7ilYvN4g+g==" spinCount="100000" sheet="1" objects="1" scenarios="1"/>
  <mergeCells count="59">
    <mergeCell ref="C11:E11"/>
    <mergeCell ref="G5:I5"/>
    <mergeCell ref="C8:E8"/>
    <mergeCell ref="C9:E9"/>
    <mergeCell ref="C10:E10"/>
    <mergeCell ref="B6:I6"/>
    <mergeCell ref="B7:E7"/>
    <mergeCell ref="C12:E12"/>
    <mergeCell ref="C13:E13"/>
    <mergeCell ref="C14:E14"/>
    <mergeCell ref="J21:K21"/>
    <mergeCell ref="J22:K22"/>
    <mergeCell ref="J13:K13"/>
    <mergeCell ref="J14:K14"/>
    <mergeCell ref="J15:K15"/>
    <mergeCell ref="J16:K16"/>
    <mergeCell ref="J17:K17"/>
    <mergeCell ref="J18:K18"/>
    <mergeCell ref="J19:K19"/>
    <mergeCell ref="J20:K20"/>
    <mergeCell ref="C18:E18"/>
    <mergeCell ref="C19:E19"/>
    <mergeCell ref="C20:E20"/>
    <mergeCell ref="C15:E15"/>
    <mergeCell ref="C16:E16"/>
    <mergeCell ref="B26:F26"/>
    <mergeCell ref="B27:F27"/>
    <mergeCell ref="B28:L28"/>
    <mergeCell ref="J23:K23"/>
    <mergeCell ref="J24:K24"/>
    <mergeCell ref="C24:E24"/>
    <mergeCell ref="C25:E25"/>
    <mergeCell ref="C21:E21"/>
    <mergeCell ref="C22:E22"/>
    <mergeCell ref="C23:E23"/>
    <mergeCell ref="C17:E17"/>
    <mergeCell ref="H27:I27"/>
    <mergeCell ref="H26:I26"/>
    <mergeCell ref="J26:K26"/>
    <mergeCell ref="K6:L6"/>
    <mergeCell ref="J27:K27"/>
    <mergeCell ref="J25:K25"/>
    <mergeCell ref="J11:K11"/>
    <mergeCell ref="J12:K12"/>
    <mergeCell ref="J7:K7"/>
    <mergeCell ref="J8:K8"/>
    <mergeCell ref="J9:K9"/>
    <mergeCell ref="J10:K10"/>
    <mergeCell ref="B1:C1"/>
    <mergeCell ref="B2:G2"/>
    <mergeCell ref="B3:G3"/>
    <mergeCell ref="B5:F5"/>
    <mergeCell ref="M1:N3"/>
    <mergeCell ref="J2:K2"/>
    <mergeCell ref="J3:K3"/>
    <mergeCell ref="D1:K1"/>
    <mergeCell ref="J5:L5"/>
    <mergeCell ref="J4:L4"/>
    <mergeCell ref="B4:I4"/>
  </mergeCells>
  <dataValidations count="1">
    <dataValidation type="custom" allowBlank="1" showInputMessage="1" showErrorMessage="1" error="Use of investment credits is not allowed. Enter compensation credits to offset payroll withholding in the column to the right. Please select Cancel and leave this cell blank." sqref="G27:H27 H26 J26 L27">
      <formula1>0</formula1>
    </dataValidation>
  </dataValidations>
  <pageMargins left="0.25" right="0.25" top="0.75" bottom="0.75" header="0.3" footer="0.3"/>
  <pageSetup scale="85" orientation="portrait" r:id="rId1"/>
  <headerFooter>
    <oddFooter>&amp;L&amp;D&amp;R&amp;A</oddFooter>
  </headerFooter>
  <drawing r:id="rId2"/>
  <legacyDrawing r:id="rId3"/>
  <oleObjects>
    <mc:AlternateContent xmlns:mc="http://schemas.openxmlformats.org/markup-compatibility/2006">
      <mc:Choice Requires="x14">
        <oleObject progId="AcroExch.Document.DC" dvAspect="DVASPECT_ICON" shapeId="11441" r:id="rId4">
          <objectPr defaultSize="0" r:id="rId5">
            <anchor moveWithCells="1">
              <from>
                <xdr:col>12</xdr:col>
                <xdr:colOff>161925</xdr:colOff>
                <xdr:row>3</xdr:row>
                <xdr:rowOff>19050</xdr:rowOff>
              </from>
              <to>
                <xdr:col>13</xdr:col>
                <xdr:colOff>466725</xdr:colOff>
                <xdr:row>6</xdr:row>
                <xdr:rowOff>180975</xdr:rowOff>
              </to>
            </anchor>
          </objectPr>
        </oleObject>
      </mc:Choice>
      <mc:Fallback>
        <oleObject progId="AcroExch.Document.DC" dvAspect="DVASPECT_ICON" shapeId="11441" r:id="rId4"/>
      </mc:Fallback>
    </mc:AlternateContent>
  </oleObjects>
  <mc:AlternateContent xmlns:mc="http://schemas.openxmlformats.org/markup-compatibility/2006">
    <mc:Choice Requires="x14">
      <controls>
        <mc:AlternateContent xmlns:mc="http://schemas.openxmlformats.org/markup-compatibility/2006">
          <mc:Choice Requires="x14">
            <control shapeId="11265" r:id="rId6" name="Option Button 1">
              <controlPr defaultSize="0" autoFill="0" autoLine="0" autoPict="0">
                <anchor moveWithCells="1">
                  <from>
                    <xdr:col>1</xdr:col>
                    <xdr:colOff>0</xdr:colOff>
                    <xdr:row>4</xdr:row>
                    <xdr:rowOff>19050</xdr:rowOff>
                  </from>
                  <to>
                    <xdr:col>3</xdr:col>
                    <xdr:colOff>57150</xdr:colOff>
                    <xdr:row>5</xdr:row>
                    <xdr:rowOff>19050</xdr:rowOff>
                  </to>
                </anchor>
              </controlPr>
            </control>
          </mc:Choice>
        </mc:AlternateContent>
        <mc:AlternateContent xmlns:mc="http://schemas.openxmlformats.org/markup-compatibility/2006">
          <mc:Choice Requires="x14">
            <control shapeId="11266" r:id="rId7" name="Option Button 2">
              <controlPr defaultSize="0" autoFill="0" autoLine="0" autoPict="0">
                <anchor moveWithCells="1">
                  <from>
                    <xdr:col>3</xdr:col>
                    <xdr:colOff>323850</xdr:colOff>
                    <xdr:row>4</xdr:row>
                    <xdr:rowOff>19050</xdr:rowOff>
                  </from>
                  <to>
                    <xdr:col>5</xdr:col>
                    <xdr:colOff>771525</xdr:colOff>
                    <xdr:row>5</xdr:row>
                    <xdr:rowOff>19050</xdr:rowOff>
                  </to>
                </anchor>
              </controlPr>
            </control>
          </mc:Choice>
        </mc:AlternateContent>
        <mc:AlternateContent xmlns:mc="http://schemas.openxmlformats.org/markup-compatibility/2006">
          <mc:Choice Requires="x14">
            <control shapeId="11267" r:id="rId8" name="Option Button 3">
              <controlPr defaultSize="0" autoFill="0" autoLine="0" autoPict="0">
                <anchor moveWithCells="1">
                  <from>
                    <xdr:col>7</xdr:col>
                    <xdr:colOff>19050</xdr:colOff>
                    <xdr:row>6</xdr:row>
                    <xdr:rowOff>1085850</xdr:rowOff>
                  </from>
                  <to>
                    <xdr:col>7</xdr:col>
                    <xdr:colOff>438150</xdr:colOff>
                    <xdr:row>7</xdr:row>
                    <xdr:rowOff>209550</xdr:rowOff>
                  </to>
                </anchor>
              </controlPr>
            </control>
          </mc:Choice>
        </mc:AlternateContent>
        <mc:AlternateContent xmlns:mc="http://schemas.openxmlformats.org/markup-compatibility/2006">
          <mc:Choice Requires="x14">
            <control shapeId="11268" r:id="rId9" name="Option Button 4">
              <controlPr defaultSize="0" autoFill="0" autoLine="0" autoPict="0">
                <anchor moveWithCells="1">
                  <from>
                    <xdr:col>7</xdr:col>
                    <xdr:colOff>390525</xdr:colOff>
                    <xdr:row>6</xdr:row>
                    <xdr:rowOff>1085850</xdr:rowOff>
                  </from>
                  <to>
                    <xdr:col>8</xdr:col>
                    <xdr:colOff>19050</xdr:colOff>
                    <xdr:row>7</xdr:row>
                    <xdr:rowOff>209550</xdr:rowOff>
                  </to>
                </anchor>
              </controlPr>
            </control>
          </mc:Choice>
        </mc:AlternateContent>
        <mc:AlternateContent xmlns:mc="http://schemas.openxmlformats.org/markup-compatibility/2006">
          <mc:Choice Requires="x14">
            <control shapeId="11269" r:id="rId10" name="Option Button 5">
              <controlPr defaultSize="0" autoFill="0" autoLine="0" autoPict="0">
                <anchor moveWithCells="1">
                  <from>
                    <xdr:col>7</xdr:col>
                    <xdr:colOff>19050</xdr:colOff>
                    <xdr:row>7</xdr:row>
                    <xdr:rowOff>1085850</xdr:rowOff>
                  </from>
                  <to>
                    <xdr:col>7</xdr:col>
                    <xdr:colOff>438150</xdr:colOff>
                    <xdr:row>8</xdr:row>
                    <xdr:rowOff>209550</xdr:rowOff>
                  </to>
                </anchor>
              </controlPr>
            </control>
          </mc:Choice>
        </mc:AlternateContent>
        <mc:AlternateContent xmlns:mc="http://schemas.openxmlformats.org/markup-compatibility/2006">
          <mc:Choice Requires="x14">
            <control shapeId="11270" r:id="rId11" name="Option Button 6">
              <controlPr defaultSize="0" autoFill="0" autoLine="0" autoPict="0">
                <anchor moveWithCells="1">
                  <from>
                    <xdr:col>7</xdr:col>
                    <xdr:colOff>390525</xdr:colOff>
                    <xdr:row>7</xdr:row>
                    <xdr:rowOff>1085850</xdr:rowOff>
                  </from>
                  <to>
                    <xdr:col>8</xdr:col>
                    <xdr:colOff>19050</xdr:colOff>
                    <xdr:row>8</xdr:row>
                    <xdr:rowOff>209550</xdr:rowOff>
                  </to>
                </anchor>
              </controlPr>
            </control>
          </mc:Choice>
        </mc:AlternateContent>
        <mc:AlternateContent xmlns:mc="http://schemas.openxmlformats.org/markup-compatibility/2006">
          <mc:Choice Requires="x14">
            <control shapeId="11271" r:id="rId12" name="Option Button 7">
              <controlPr defaultSize="0" autoFill="0" autoLine="0" autoPict="0">
                <anchor moveWithCells="1">
                  <from>
                    <xdr:col>7</xdr:col>
                    <xdr:colOff>19050</xdr:colOff>
                    <xdr:row>8</xdr:row>
                    <xdr:rowOff>1085850</xdr:rowOff>
                  </from>
                  <to>
                    <xdr:col>7</xdr:col>
                    <xdr:colOff>438150</xdr:colOff>
                    <xdr:row>9</xdr:row>
                    <xdr:rowOff>209550</xdr:rowOff>
                  </to>
                </anchor>
              </controlPr>
            </control>
          </mc:Choice>
        </mc:AlternateContent>
        <mc:AlternateContent xmlns:mc="http://schemas.openxmlformats.org/markup-compatibility/2006">
          <mc:Choice Requires="x14">
            <control shapeId="11272" r:id="rId13" name="Option Button 8">
              <controlPr defaultSize="0" autoFill="0" autoLine="0" autoPict="0">
                <anchor moveWithCells="1">
                  <from>
                    <xdr:col>7</xdr:col>
                    <xdr:colOff>390525</xdr:colOff>
                    <xdr:row>8</xdr:row>
                    <xdr:rowOff>1085850</xdr:rowOff>
                  </from>
                  <to>
                    <xdr:col>8</xdr:col>
                    <xdr:colOff>19050</xdr:colOff>
                    <xdr:row>9</xdr:row>
                    <xdr:rowOff>209550</xdr:rowOff>
                  </to>
                </anchor>
              </controlPr>
            </control>
          </mc:Choice>
        </mc:AlternateContent>
        <mc:AlternateContent xmlns:mc="http://schemas.openxmlformats.org/markup-compatibility/2006">
          <mc:Choice Requires="x14">
            <control shapeId="11273" r:id="rId14" name="Option Button 9">
              <controlPr defaultSize="0" autoFill="0" autoLine="0" autoPict="0">
                <anchor moveWithCells="1">
                  <from>
                    <xdr:col>7</xdr:col>
                    <xdr:colOff>19050</xdr:colOff>
                    <xdr:row>9</xdr:row>
                    <xdr:rowOff>1085850</xdr:rowOff>
                  </from>
                  <to>
                    <xdr:col>7</xdr:col>
                    <xdr:colOff>438150</xdr:colOff>
                    <xdr:row>10</xdr:row>
                    <xdr:rowOff>209550</xdr:rowOff>
                  </to>
                </anchor>
              </controlPr>
            </control>
          </mc:Choice>
        </mc:AlternateContent>
        <mc:AlternateContent xmlns:mc="http://schemas.openxmlformats.org/markup-compatibility/2006">
          <mc:Choice Requires="x14">
            <control shapeId="11274" r:id="rId15" name="Option Button 10">
              <controlPr defaultSize="0" autoFill="0" autoLine="0" autoPict="0">
                <anchor moveWithCells="1">
                  <from>
                    <xdr:col>7</xdr:col>
                    <xdr:colOff>390525</xdr:colOff>
                    <xdr:row>9</xdr:row>
                    <xdr:rowOff>1085850</xdr:rowOff>
                  </from>
                  <to>
                    <xdr:col>8</xdr:col>
                    <xdr:colOff>19050</xdr:colOff>
                    <xdr:row>10</xdr:row>
                    <xdr:rowOff>209550</xdr:rowOff>
                  </to>
                </anchor>
              </controlPr>
            </control>
          </mc:Choice>
        </mc:AlternateContent>
        <mc:AlternateContent xmlns:mc="http://schemas.openxmlformats.org/markup-compatibility/2006">
          <mc:Choice Requires="x14">
            <control shapeId="11275" r:id="rId16" name="Option Button 11">
              <controlPr defaultSize="0" autoFill="0" autoLine="0" autoPict="0">
                <anchor moveWithCells="1">
                  <from>
                    <xdr:col>7</xdr:col>
                    <xdr:colOff>19050</xdr:colOff>
                    <xdr:row>10</xdr:row>
                    <xdr:rowOff>1085850</xdr:rowOff>
                  </from>
                  <to>
                    <xdr:col>7</xdr:col>
                    <xdr:colOff>438150</xdr:colOff>
                    <xdr:row>11</xdr:row>
                    <xdr:rowOff>209550</xdr:rowOff>
                  </to>
                </anchor>
              </controlPr>
            </control>
          </mc:Choice>
        </mc:AlternateContent>
        <mc:AlternateContent xmlns:mc="http://schemas.openxmlformats.org/markup-compatibility/2006">
          <mc:Choice Requires="x14">
            <control shapeId="11276" r:id="rId17" name="Option Button 12">
              <controlPr defaultSize="0" autoFill="0" autoLine="0" autoPict="0">
                <anchor moveWithCells="1">
                  <from>
                    <xdr:col>7</xdr:col>
                    <xdr:colOff>390525</xdr:colOff>
                    <xdr:row>10</xdr:row>
                    <xdr:rowOff>1085850</xdr:rowOff>
                  </from>
                  <to>
                    <xdr:col>8</xdr:col>
                    <xdr:colOff>19050</xdr:colOff>
                    <xdr:row>11</xdr:row>
                    <xdr:rowOff>209550</xdr:rowOff>
                  </to>
                </anchor>
              </controlPr>
            </control>
          </mc:Choice>
        </mc:AlternateContent>
        <mc:AlternateContent xmlns:mc="http://schemas.openxmlformats.org/markup-compatibility/2006">
          <mc:Choice Requires="x14">
            <control shapeId="11277" r:id="rId18" name="Option Button 13">
              <controlPr defaultSize="0" autoFill="0" autoLine="0" autoPict="0">
                <anchor moveWithCells="1">
                  <from>
                    <xdr:col>7</xdr:col>
                    <xdr:colOff>19050</xdr:colOff>
                    <xdr:row>11</xdr:row>
                    <xdr:rowOff>1085850</xdr:rowOff>
                  </from>
                  <to>
                    <xdr:col>7</xdr:col>
                    <xdr:colOff>438150</xdr:colOff>
                    <xdr:row>12</xdr:row>
                    <xdr:rowOff>209550</xdr:rowOff>
                  </to>
                </anchor>
              </controlPr>
            </control>
          </mc:Choice>
        </mc:AlternateContent>
        <mc:AlternateContent xmlns:mc="http://schemas.openxmlformats.org/markup-compatibility/2006">
          <mc:Choice Requires="x14">
            <control shapeId="11278" r:id="rId19" name="Option Button 14">
              <controlPr defaultSize="0" autoFill="0" autoLine="0" autoPict="0">
                <anchor moveWithCells="1">
                  <from>
                    <xdr:col>7</xdr:col>
                    <xdr:colOff>390525</xdr:colOff>
                    <xdr:row>11</xdr:row>
                    <xdr:rowOff>1085850</xdr:rowOff>
                  </from>
                  <to>
                    <xdr:col>8</xdr:col>
                    <xdr:colOff>19050</xdr:colOff>
                    <xdr:row>12</xdr:row>
                    <xdr:rowOff>209550</xdr:rowOff>
                  </to>
                </anchor>
              </controlPr>
            </control>
          </mc:Choice>
        </mc:AlternateContent>
        <mc:AlternateContent xmlns:mc="http://schemas.openxmlformats.org/markup-compatibility/2006">
          <mc:Choice Requires="x14">
            <control shapeId="11279" r:id="rId20" name="Option Button 15">
              <controlPr defaultSize="0" autoFill="0" autoLine="0" autoPict="0">
                <anchor moveWithCells="1">
                  <from>
                    <xdr:col>7</xdr:col>
                    <xdr:colOff>19050</xdr:colOff>
                    <xdr:row>12</xdr:row>
                    <xdr:rowOff>1085850</xdr:rowOff>
                  </from>
                  <to>
                    <xdr:col>7</xdr:col>
                    <xdr:colOff>438150</xdr:colOff>
                    <xdr:row>13</xdr:row>
                    <xdr:rowOff>209550</xdr:rowOff>
                  </to>
                </anchor>
              </controlPr>
            </control>
          </mc:Choice>
        </mc:AlternateContent>
        <mc:AlternateContent xmlns:mc="http://schemas.openxmlformats.org/markup-compatibility/2006">
          <mc:Choice Requires="x14">
            <control shapeId="11280" r:id="rId21" name="Option Button 16">
              <controlPr defaultSize="0" autoFill="0" autoLine="0" autoPict="0">
                <anchor moveWithCells="1">
                  <from>
                    <xdr:col>7</xdr:col>
                    <xdr:colOff>390525</xdr:colOff>
                    <xdr:row>12</xdr:row>
                    <xdr:rowOff>1085850</xdr:rowOff>
                  </from>
                  <to>
                    <xdr:col>8</xdr:col>
                    <xdr:colOff>19050</xdr:colOff>
                    <xdr:row>13</xdr:row>
                    <xdr:rowOff>209550</xdr:rowOff>
                  </to>
                </anchor>
              </controlPr>
            </control>
          </mc:Choice>
        </mc:AlternateContent>
        <mc:AlternateContent xmlns:mc="http://schemas.openxmlformats.org/markup-compatibility/2006">
          <mc:Choice Requires="x14">
            <control shapeId="11281" r:id="rId22" name="Option Button 17">
              <controlPr defaultSize="0" autoFill="0" autoLine="0" autoPict="0">
                <anchor moveWithCells="1">
                  <from>
                    <xdr:col>7</xdr:col>
                    <xdr:colOff>19050</xdr:colOff>
                    <xdr:row>13</xdr:row>
                    <xdr:rowOff>1085850</xdr:rowOff>
                  </from>
                  <to>
                    <xdr:col>7</xdr:col>
                    <xdr:colOff>438150</xdr:colOff>
                    <xdr:row>14</xdr:row>
                    <xdr:rowOff>209550</xdr:rowOff>
                  </to>
                </anchor>
              </controlPr>
            </control>
          </mc:Choice>
        </mc:AlternateContent>
        <mc:AlternateContent xmlns:mc="http://schemas.openxmlformats.org/markup-compatibility/2006">
          <mc:Choice Requires="x14">
            <control shapeId="11282" r:id="rId23" name="Option Button 18">
              <controlPr defaultSize="0" autoFill="0" autoLine="0" autoPict="0">
                <anchor moveWithCells="1">
                  <from>
                    <xdr:col>7</xdr:col>
                    <xdr:colOff>390525</xdr:colOff>
                    <xdr:row>13</xdr:row>
                    <xdr:rowOff>1085850</xdr:rowOff>
                  </from>
                  <to>
                    <xdr:col>8</xdr:col>
                    <xdr:colOff>19050</xdr:colOff>
                    <xdr:row>14</xdr:row>
                    <xdr:rowOff>209550</xdr:rowOff>
                  </to>
                </anchor>
              </controlPr>
            </control>
          </mc:Choice>
        </mc:AlternateContent>
        <mc:AlternateContent xmlns:mc="http://schemas.openxmlformats.org/markup-compatibility/2006">
          <mc:Choice Requires="x14">
            <control shapeId="11283" r:id="rId24" name="Option Button 19">
              <controlPr defaultSize="0" autoFill="0" autoLine="0" autoPict="0">
                <anchor moveWithCells="1">
                  <from>
                    <xdr:col>7</xdr:col>
                    <xdr:colOff>19050</xdr:colOff>
                    <xdr:row>14</xdr:row>
                    <xdr:rowOff>1085850</xdr:rowOff>
                  </from>
                  <to>
                    <xdr:col>7</xdr:col>
                    <xdr:colOff>438150</xdr:colOff>
                    <xdr:row>15</xdr:row>
                    <xdr:rowOff>209550</xdr:rowOff>
                  </to>
                </anchor>
              </controlPr>
            </control>
          </mc:Choice>
        </mc:AlternateContent>
        <mc:AlternateContent xmlns:mc="http://schemas.openxmlformats.org/markup-compatibility/2006">
          <mc:Choice Requires="x14">
            <control shapeId="11284" r:id="rId25" name="Option Button 20">
              <controlPr defaultSize="0" autoFill="0" autoLine="0" autoPict="0">
                <anchor moveWithCells="1">
                  <from>
                    <xdr:col>7</xdr:col>
                    <xdr:colOff>390525</xdr:colOff>
                    <xdr:row>14</xdr:row>
                    <xdr:rowOff>1085850</xdr:rowOff>
                  </from>
                  <to>
                    <xdr:col>8</xdr:col>
                    <xdr:colOff>19050</xdr:colOff>
                    <xdr:row>15</xdr:row>
                    <xdr:rowOff>209550</xdr:rowOff>
                  </to>
                </anchor>
              </controlPr>
            </control>
          </mc:Choice>
        </mc:AlternateContent>
        <mc:AlternateContent xmlns:mc="http://schemas.openxmlformats.org/markup-compatibility/2006">
          <mc:Choice Requires="x14">
            <control shapeId="11285" r:id="rId26" name="Option Button 21">
              <controlPr defaultSize="0" autoFill="0" autoLine="0" autoPict="0">
                <anchor moveWithCells="1">
                  <from>
                    <xdr:col>7</xdr:col>
                    <xdr:colOff>19050</xdr:colOff>
                    <xdr:row>15</xdr:row>
                    <xdr:rowOff>1085850</xdr:rowOff>
                  </from>
                  <to>
                    <xdr:col>7</xdr:col>
                    <xdr:colOff>438150</xdr:colOff>
                    <xdr:row>16</xdr:row>
                    <xdr:rowOff>209550</xdr:rowOff>
                  </to>
                </anchor>
              </controlPr>
            </control>
          </mc:Choice>
        </mc:AlternateContent>
        <mc:AlternateContent xmlns:mc="http://schemas.openxmlformats.org/markup-compatibility/2006">
          <mc:Choice Requires="x14">
            <control shapeId="11286" r:id="rId27" name="Option Button 22">
              <controlPr defaultSize="0" autoFill="0" autoLine="0" autoPict="0">
                <anchor moveWithCells="1">
                  <from>
                    <xdr:col>7</xdr:col>
                    <xdr:colOff>390525</xdr:colOff>
                    <xdr:row>15</xdr:row>
                    <xdr:rowOff>1085850</xdr:rowOff>
                  </from>
                  <to>
                    <xdr:col>8</xdr:col>
                    <xdr:colOff>19050</xdr:colOff>
                    <xdr:row>16</xdr:row>
                    <xdr:rowOff>209550</xdr:rowOff>
                  </to>
                </anchor>
              </controlPr>
            </control>
          </mc:Choice>
        </mc:AlternateContent>
        <mc:AlternateContent xmlns:mc="http://schemas.openxmlformats.org/markup-compatibility/2006">
          <mc:Choice Requires="x14">
            <control shapeId="11287" r:id="rId28" name="Option Button 23">
              <controlPr defaultSize="0" autoFill="0" autoLine="0" autoPict="0">
                <anchor moveWithCells="1">
                  <from>
                    <xdr:col>7</xdr:col>
                    <xdr:colOff>19050</xdr:colOff>
                    <xdr:row>16</xdr:row>
                    <xdr:rowOff>1085850</xdr:rowOff>
                  </from>
                  <to>
                    <xdr:col>7</xdr:col>
                    <xdr:colOff>438150</xdr:colOff>
                    <xdr:row>17</xdr:row>
                    <xdr:rowOff>209550</xdr:rowOff>
                  </to>
                </anchor>
              </controlPr>
            </control>
          </mc:Choice>
        </mc:AlternateContent>
        <mc:AlternateContent xmlns:mc="http://schemas.openxmlformats.org/markup-compatibility/2006">
          <mc:Choice Requires="x14">
            <control shapeId="11288" r:id="rId29" name="Option Button 24">
              <controlPr defaultSize="0" autoFill="0" autoLine="0" autoPict="0">
                <anchor moveWithCells="1">
                  <from>
                    <xdr:col>7</xdr:col>
                    <xdr:colOff>390525</xdr:colOff>
                    <xdr:row>16</xdr:row>
                    <xdr:rowOff>1085850</xdr:rowOff>
                  </from>
                  <to>
                    <xdr:col>8</xdr:col>
                    <xdr:colOff>19050</xdr:colOff>
                    <xdr:row>17</xdr:row>
                    <xdr:rowOff>209550</xdr:rowOff>
                  </to>
                </anchor>
              </controlPr>
            </control>
          </mc:Choice>
        </mc:AlternateContent>
        <mc:AlternateContent xmlns:mc="http://schemas.openxmlformats.org/markup-compatibility/2006">
          <mc:Choice Requires="x14">
            <control shapeId="11289" r:id="rId30" name="Option Button 25">
              <controlPr defaultSize="0" autoFill="0" autoLine="0" autoPict="0">
                <anchor moveWithCells="1">
                  <from>
                    <xdr:col>7</xdr:col>
                    <xdr:colOff>19050</xdr:colOff>
                    <xdr:row>17</xdr:row>
                    <xdr:rowOff>1085850</xdr:rowOff>
                  </from>
                  <to>
                    <xdr:col>7</xdr:col>
                    <xdr:colOff>438150</xdr:colOff>
                    <xdr:row>18</xdr:row>
                    <xdr:rowOff>209550</xdr:rowOff>
                  </to>
                </anchor>
              </controlPr>
            </control>
          </mc:Choice>
        </mc:AlternateContent>
        <mc:AlternateContent xmlns:mc="http://schemas.openxmlformats.org/markup-compatibility/2006">
          <mc:Choice Requires="x14">
            <control shapeId="11290" r:id="rId31" name="Option Button 26">
              <controlPr defaultSize="0" autoFill="0" autoLine="0" autoPict="0">
                <anchor moveWithCells="1">
                  <from>
                    <xdr:col>7</xdr:col>
                    <xdr:colOff>390525</xdr:colOff>
                    <xdr:row>17</xdr:row>
                    <xdr:rowOff>1085850</xdr:rowOff>
                  </from>
                  <to>
                    <xdr:col>8</xdr:col>
                    <xdr:colOff>19050</xdr:colOff>
                    <xdr:row>18</xdr:row>
                    <xdr:rowOff>209550</xdr:rowOff>
                  </to>
                </anchor>
              </controlPr>
            </control>
          </mc:Choice>
        </mc:AlternateContent>
        <mc:AlternateContent xmlns:mc="http://schemas.openxmlformats.org/markup-compatibility/2006">
          <mc:Choice Requires="x14">
            <control shapeId="11291" r:id="rId32" name="Option Button 27">
              <controlPr defaultSize="0" autoFill="0" autoLine="0" autoPict="0">
                <anchor moveWithCells="1">
                  <from>
                    <xdr:col>7</xdr:col>
                    <xdr:colOff>19050</xdr:colOff>
                    <xdr:row>18</xdr:row>
                    <xdr:rowOff>1085850</xdr:rowOff>
                  </from>
                  <to>
                    <xdr:col>7</xdr:col>
                    <xdr:colOff>438150</xdr:colOff>
                    <xdr:row>19</xdr:row>
                    <xdr:rowOff>209550</xdr:rowOff>
                  </to>
                </anchor>
              </controlPr>
            </control>
          </mc:Choice>
        </mc:AlternateContent>
        <mc:AlternateContent xmlns:mc="http://schemas.openxmlformats.org/markup-compatibility/2006">
          <mc:Choice Requires="x14">
            <control shapeId="11292" r:id="rId33" name="Option Button 28">
              <controlPr defaultSize="0" autoFill="0" autoLine="0" autoPict="0">
                <anchor moveWithCells="1">
                  <from>
                    <xdr:col>7</xdr:col>
                    <xdr:colOff>390525</xdr:colOff>
                    <xdr:row>18</xdr:row>
                    <xdr:rowOff>1085850</xdr:rowOff>
                  </from>
                  <to>
                    <xdr:col>8</xdr:col>
                    <xdr:colOff>19050</xdr:colOff>
                    <xdr:row>19</xdr:row>
                    <xdr:rowOff>209550</xdr:rowOff>
                  </to>
                </anchor>
              </controlPr>
            </control>
          </mc:Choice>
        </mc:AlternateContent>
        <mc:AlternateContent xmlns:mc="http://schemas.openxmlformats.org/markup-compatibility/2006">
          <mc:Choice Requires="x14">
            <control shapeId="11293" r:id="rId34" name="Option Button 29">
              <controlPr defaultSize="0" autoFill="0" autoLine="0" autoPict="0">
                <anchor moveWithCells="1">
                  <from>
                    <xdr:col>7</xdr:col>
                    <xdr:colOff>19050</xdr:colOff>
                    <xdr:row>19</xdr:row>
                    <xdr:rowOff>1085850</xdr:rowOff>
                  </from>
                  <to>
                    <xdr:col>7</xdr:col>
                    <xdr:colOff>438150</xdr:colOff>
                    <xdr:row>20</xdr:row>
                    <xdr:rowOff>209550</xdr:rowOff>
                  </to>
                </anchor>
              </controlPr>
            </control>
          </mc:Choice>
        </mc:AlternateContent>
        <mc:AlternateContent xmlns:mc="http://schemas.openxmlformats.org/markup-compatibility/2006">
          <mc:Choice Requires="x14">
            <control shapeId="11294" r:id="rId35" name="Option Button 30">
              <controlPr defaultSize="0" autoFill="0" autoLine="0" autoPict="0">
                <anchor moveWithCells="1">
                  <from>
                    <xdr:col>7</xdr:col>
                    <xdr:colOff>390525</xdr:colOff>
                    <xdr:row>19</xdr:row>
                    <xdr:rowOff>1085850</xdr:rowOff>
                  </from>
                  <to>
                    <xdr:col>8</xdr:col>
                    <xdr:colOff>19050</xdr:colOff>
                    <xdr:row>20</xdr:row>
                    <xdr:rowOff>209550</xdr:rowOff>
                  </to>
                </anchor>
              </controlPr>
            </control>
          </mc:Choice>
        </mc:AlternateContent>
        <mc:AlternateContent xmlns:mc="http://schemas.openxmlformats.org/markup-compatibility/2006">
          <mc:Choice Requires="x14">
            <control shapeId="11295" r:id="rId36" name="Option Button 31">
              <controlPr defaultSize="0" autoFill="0" autoLine="0" autoPict="0">
                <anchor moveWithCells="1">
                  <from>
                    <xdr:col>7</xdr:col>
                    <xdr:colOff>19050</xdr:colOff>
                    <xdr:row>20</xdr:row>
                    <xdr:rowOff>1085850</xdr:rowOff>
                  </from>
                  <to>
                    <xdr:col>7</xdr:col>
                    <xdr:colOff>438150</xdr:colOff>
                    <xdr:row>21</xdr:row>
                    <xdr:rowOff>209550</xdr:rowOff>
                  </to>
                </anchor>
              </controlPr>
            </control>
          </mc:Choice>
        </mc:AlternateContent>
        <mc:AlternateContent xmlns:mc="http://schemas.openxmlformats.org/markup-compatibility/2006">
          <mc:Choice Requires="x14">
            <control shapeId="11296" r:id="rId37" name="Option Button 32">
              <controlPr defaultSize="0" autoFill="0" autoLine="0" autoPict="0">
                <anchor moveWithCells="1">
                  <from>
                    <xdr:col>7</xdr:col>
                    <xdr:colOff>390525</xdr:colOff>
                    <xdr:row>20</xdr:row>
                    <xdr:rowOff>1085850</xdr:rowOff>
                  </from>
                  <to>
                    <xdr:col>8</xdr:col>
                    <xdr:colOff>19050</xdr:colOff>
                    <xdr:row>21</xdr:row>
                    <xdr:rowOff>209550</xdr:rowOff>
                  </to>
                </anchor>
              </controlPr>
            </control>
          </mc:Choice>
        </mc:AlternateContent>
        <mc:AlternateContent xmlns:mc="http://schemas.openxmlformats.org/markup-compatibility/2006">
          <mc:Choice Requires="x14">
            <control shapeId="11297" r:id="rId38" name="Option Button 33">
              <controlPr defaultSize="0" autoFill="0" autoLine="0" autoPict="0">
                <anchor moveWithCells="1">
                  <from>
                    <xdr:col>7</xdr:col>
                    <xdr:colOff>19050</xdr:colOff>
                    <xdr:row>21</xdr:row>
                    <xdr:rowOff>1085850</xdr:rowOff>
                  </from>
                  <to>
                    <xdr:col>7</xdr:col>
                    <xdr:colOff>438150</xdr:colOff>
                    <xdr:row>22</xdr:row>
                    <xdr:rowOff>209550</xdr:rowOff>
                  </to>
                </anchor>
              </controlPr>
            </control>
          </mc:Choice>
        </mc:AlternateContent>
        <mc:AlternateContent xmlns:mc="http://schemas.openxmlformats.org/markup-compatibility/2006">
          <mc:Choice Requires="x14">
            <control shapeId="11298" r:id="rId39" name="Option Button 34">
              <controlPr defaultSize="0" autoFill="0" autoLine="0" autoPict="0">
                <anchor moveWithCells="1">
                  <from>
                    <xdr:col>7</xdr:col>
                    <xdr:colOff>390525</xdr:colOff>
                    <xdr:row>21</xdr:row>
                    <xdr:rowOff>1085850</xdr:rowOff>
                  </from>
                  <to>
                    <xdr:col>8</xdr:col>
                    <xdr:colOff>19050</xdr:colOff>
                    <xdr:row>22</xdr:row>
                    <xdr:rowOff>209550</xdr:rowOff>
                  </to>
                </anchor>
              </controlPr>
            </control>
          </mc:Choice>
        </mc:AlternateContent>
        <mc:AlternateContent xmlns:mc="http://schemas.openxmlformats.org/markup-compatibility/2006">
          <mc:Choice Requires="x14">
            <control shapeId="11299" r:id="rId40" name="Option Button 35">
              <controlPr defaultSize="0" autoFill="0" autoLine="0" autoPict="0">
                <anchor moveWithCells="1">
                  <from>
                    <xdr:col>7</xdr:col>
                    <xdr:colOff>19050</xdr:colOff>
                    <xdr:row>22</xdr:row>
                    <xdr:rowOff>1085850</xdr:rowOff>
                  </from>
                  <to>
                    <xdr:col>7</xdr:col>
                    <xdr:colOff>438150</xdr:colOff>
                    <xdr:row>23</xdr:row>
                    <xdr:rowOff>209550</xdr:rowOff>
                  </to>
                </anchor>
              </controlPr>
            </control>
          </mc:Choice>
        </mc:AlternateContent>
        <mc:AlternateContent xmlns:mc="http://schemas.openxmlformats.org/markup-compatibility/2006">
          <mc:Choice Requires="x14">
            <control shapeId="11300" r:id="rId41" name="Option Button 36">
              <controlPr defaultSize="0" autoFill="0" autoLine="0" autoPict="0">
                <anchor moveWithCells="1">
                  <from>
                    <xdr:col>7</xdr:col>
                    <xdr:colOff>390525</xdr:colOff>
                    <xdr:row>22</xdr:row>
                    <xdr:rowOff>1085850</xdr:rowOff>
                  </from>
                  <to>
                    <xdr:col>8</xdr:col>
                    <xdr:colOff>19050</xdr:colOff>
                    <xdr:row>23</xdr:row>
                    <xdr:rowOff>209550</xdr:rowOff>
                  </to>
                </anchor>
              </controlPr>
            </control>
          </mc:Choice>
        </mc:AlternateContent>
        <mc:AlternateContent xmlns:mc="http://schemas.openxmlformats.org/markup-compatibility/2006">
          <mc:Choice Requires="x14">
            <control shapeId="11301" r:id="rId42" name="Option Button 37">
              <controlPr defaultSize="0" autoFill="0" autoLine="0" autoPict="0">
                <anchor moveWithCells="1">
                  <from>
                    <xdr:col>7</xdr:col>
                    <xdr:colOff>19050</xdr:colOff>
                    <xdr:row>23</xdr:row>
                    <xdr:rowOff>1085850</xdr:rowOff>
                  </from>
                  <to>
                    <xdr:col>7</xdr:col>
                    <xdr:colOff>438150</xdr:colOff>
                    <xdr:row>24</xdr:row>
                    <xdr:rowOff>209550</xdr:rowOff>
                  </to>
                </anchor>
              </controlPr>
            </control>
          </mc:Choice>
        </mc:AlternateContent>
        <mc:AlternateContent xmlns:mc="http://schemas.openxmlformats.org/markup-compatibility/2006">
          <mc:Choice Requires="x14">
            <control shapeId="11302" r:id="rId43" name="Option Button 38">
              <controlPr defaultSize="0" autoFill="0" autoLine="0" autoPict="0">
                <anchor moveWithCells="1">
                  <from>
                    <xdr:col>7</xdr:col>
                    <xdr:colOff>390525</xdr:colOff>
                    <xdr:row>23</xdr:row>
                    <xdr:rowOff>1085850</xdr:rowOff>
                  </from>
                  <to>
                    <xdr:col>8</xdr:col>
                    <xdr:colOff>19050</xdr:colOff>
                    <xdr:row>24</xdr:row>
                    <xdr:rowOff>209550</xdr:rowOff>
                  </to>
                </anchor>
              </controlPr>
            </control>
          </mc:Choice>
        </mc:AlternateContent>
        <mc:AlternateContent xmlns:mc="http://schemas.openxmlformats.org/markup-compatibility/2006">
          <mc:Choice Requires="x14">
            <control shapeId="11303" r:id="rId44" name="Option Button 39">
              <controlPr defaultSize="0" autoFill="0" autoLine="0" autoPict="0">
                <anchor moveWithCells="1">
                  <from>
                    <xdr:col>8</xdr:col>
                    <xdr:colOff>123825</xdr:colOff>
                    <xdr:row>6</xdr:row>
                    <xdr:rowOff>1085850</xdr:rowOff>
                  </from>
                  <to>
                    <xdr:col>8</xdr:col>
                    <xdr:colOff>552450</xdr:colOff>
                    <xdr:row>7</xdr:row>
                    <xdr:rowOff>209550</xdr:rowOff>
                  </to>
                </anchor>
              </controlPr>
            </control>
          </mc:Choice>
        </mc:AlternateContent>
        <mc:AlternateContent xmlns:mc="http://schemas.openxmlformats.org/markup-compatibility/2006">
          <mc:Choice Requires="x14">
            <control shapeId="11304" r:id="rId45" name="Option Button 40">
              <controlPr defaultSize="0" autoFill="0" autoLine="0" autoPict="0">
                <anchor moveWithCells="1">
                  <from>
                    <xdr:col>8</xdr:col>
                    <xdr:colOff>523875</xdr:colOff>
                    <xdr:row>6</xdr:row>
                    <xdr:rowOff>1076325</xdr:rowOff>
                  </from>
                  <to>
                    <xdr:col>8</xdr:col>
                    <xdr:colOff>933450</xdr:colOff>
                    <xdr:row>7</xdr:row>
                    <xdr:rowOff>209550</xdr:rowOff>
                  </to>
                </anchor>
              </controlPr>
            </control>
          </mc:Choice>
        </mc:AlternateContent>
        <mc:AlternateContent xmlns:mc="http://schemas.openxmlformats.org/markup-compatibility/2006">
          <mc:Choice Requires="x14">
            <control shapeId="11390" r:id="rId46" name="Option Button 126">
              <controlPr defaultSize="0" autoFill="0" autoLine="0" autoPict="0">
                <anchor moveWithCells="1">
                  <from>
                    <xdr:col>7</xdr:col>
                    <xdr:colOff>390525</xdr:colOff>
                    <xdr:row>7</xdr:row>
                    <xdr:rowOff>1085850</xdr:rowOff>
                  </from>
                  <to>
                    <xdr:col>8</xdr:col>
                    <xdr:colOff>19050</xdr:colOff>
                    <xdr:row>8</xdr:row>
                    <xdr:rowOff>209550</xdr:rowOff>
                  </to>
                </anchor>
              </controlPr>
            </control>
          </mc:Choice>
        </mc:AlternateContent>
        <mc:AlternateContent xmlns:mc="http://schemas.openxmlformats.org/markup-compatibility/2006">
          <mc:Choice Requires="x14">
            <control shapeId="11391" r:id="rId47" name="Option Button 127">
              <controlPr defaultSize="0" autoFill="0" autoLine="0" autoPict="0">
                <anchor moveWithCells="1">
                  <from>
                    <xdr:col>8</xdr:col>
                    <xdr:colOff>123825</xdr:colOff>
                    <xdr:row>7</xdr:row>
                    <xdr:rowOff>1085850</xdr:rowOff>
                  </from>
                  <to>
                    <xdr:col>8</xdr:col>
                    <xdr:colOff>552450</xdr:colOff>
                    <xdr:row>8</xdr:row>
                    <xdr:rowOff>209550</xdr:rowOff>
                  </to>
                </anchor>
              </controlPr>
            </control>
          </mc:Choice>
        </mc:AlternateContent>
        <mc:AlternateContent xmlns:mc="http://schemas.openxmlformats.org/markup-compatibility/2006">
          <mc:Choice Requires="x14">
            <control shapeId="11392" r:id="rId48" name="Option Button 128">
              <controlPr defaultSize="0" autoFill="0" autoLine="0" autoPict="0">
                <anchor moveWithCells="1">
                  <from>
                    <xdr:col>8</xdr:col>
                    <xdr:colOff>523875</xdr:colOff>
                    <xdr:row>7</xdr:row>
                    <xdr:rowOff>1076325</xdr:rowOff>
                  </from>
                  <to>
                    <xdr:col>8</xdr:col>
                    <xdr:colOff>933450</xdr:colOff>
                    <xdr:row>8</xdr:row>
                    <xdr:rowOff>209550</xdr:rowOff>
                  </to>
                </anchor>
              </controlPr>
            </control>
          </mc:Choice>
        </mc:AlternateContent>
        <mc:AlternateContent xmlns:mc="http://schemas.openxmlformats.org/markup-compatibility/2006">
          <mc:Choice Requires="x14">
            <control shapeId="11393" r:id="rId49" name="Option Button 129">
              <controlPr defaultSize="0" autoFill="0" autoLine="0" autoPict="0">
                <anchor moveWithCells="1">
                  <from>
                    <xdr:col>7</xdr:col>
                    <xdr:colOff>390525</xdr:colOff>
                    <xdr:row>8</xdr:row>
                    <xdr:rowOff>1085850</xdr:rowOff>
                  </from>
                  <to>
                    <xdr:col>8</xdr:col>
                    <xdr:colOff>19050</xdr:colOff>
                    <xdr:row>9</xdr:row>
                    <xdr:rowOff>209550</xdr:rowOff>
                  </to>
                </anchor>
              </controlPr>
            </control>
          </mc:Choice>
        </mc:AlternateContent>
        <mc:AlternateContent xmlns:mc="http://schemas.openxmlformats.org/markup-compatibility/2006">
          <mc:Choice Requires="x14">
            <control shapeId="11394" r:id="rId50" name="Option Button 130">
              <controlPr defaultSize="0" autoFill="0" autoLine="0" autoPict="0">
                <anchor moveWithCells="1">
                  <from>
                    <xdr:col>8</xdr:col>
                    <xdr:colOff>123825</xdr:colOff>
                    <xdr:row>8</xdr:row>
                    <xdr:rowOff>1085850</xdr:rowOff>
                  </from>
                  <to>
                    <xdr:col>8</xdr:col>
                    <xdr:colOff>552450</xdr:colOff>
                    <xdr:row>9</xdr:row>
                    <xdr:rowOff>209550</xdr:rowOff>
                  </to>
                </anchor>
              </controlPr>
            </control>
          </mc:Choice>
        </mc:AlternateContent>
        <mc:AlternateContent xmlns:mc="http://schemas.openxmlformats.org/markup-compatibility/2006">
          <mc:Choice Requires="x14">
            <control shapeId="11395" r:id="rId51" name="Option Button 131">
              <controlPr defaultSize="0" autoFill="0" autoLine="0" autoPict="0">
                <anchor moveWithCells="1">
                  <from>
                    <xdr:col>8</xdr:col>
                    <xdr:colOff>523875</xdr:colOff>
                    <xdr:row>8</xdr:row>
                    <xdr:rowOff>1076325</xdr:rowOff>
                  </from>
                  <to>
                    <xdr:col>8</xdr:col>
                    <xdr:colOff>933450</xdr:colOff>
                    <xdr:row>9</xdr:row>
                    <xdr:rowOff>209550</xdr:rowOff>
                  </to>
                </anchor>
              </controlPr>
            </control>
          </mc:Choice>
        </mc:AlternateContent>
        <mc:AlternateContent xmlns:mc="http://schemas.openxmlformats.org/markup-compatibility/2006">
          <mc:Choice Requires="x14">
            <control shapeId="11396" r:id="rId52" name="Option Button 132">
              <controlPr defaultSize="0" autoFill="0" autoLine="0" autoPict="0">
                <anchor moveWithCells="1">
                  <from>
                    <xdr:col>7</xdr:col>
                    <xdr:colOff>390525</xdr:colOff>
                    <xdr:row>9</xdr:row>
                    <xdr:rowOff>1085850</xdr:rowOff>
                  </from>
                  <to>
                    <xdr:col>8</xdr:col>
                    <xdr:colOff>19050</xdr:colOff>
                    <xdr:row>10</xdr:row>
                    <xdr:rowOff>209550</xdr:rowOff>
                  </to>
                </anchor>
              </controlPr>
            </control>
          </mc:Choice>
        </mc:AlternateContent>
        <mc:AlternateContent xmlns:mc="http://schemas.openxmlformats.org/markup-compatibility/2006">
          <mc:Choice Requires="x14">
            <control shapeId="11397" r:id="rId53" name="Option Button 133">
              <controlPr defaultSize="0" autoFill="0" autoLine="0" autoPict="0">
                <anchor moveWithCells="1">
                  <from>
                    <xdr:col>8</xdr:col>
                    <xdr:colOff>123825</xdr:colOff>
                    <xdr:row>9</xdr:row>
                    <xdr:rowOff>1085850</xdr:rowOff>
                  </from>
                  <to>
                    <xdr:col>8</xdr:col>
                    <xdr:colOff>552450</xdr:colOff>
                    <xdr:row>10</xdr:row>
                    <xdr:rowOff>209550</xdr:rowOff>
                  </to>
                </anchor>
              </controlPr>
            </control>
          </mc:Choice>
        </mc:AlternateContent>
        <mc:AlternateContent xmlns:mc="http://schemas.openxmlformats.org/markup-compatibility/2006">
          <mc:Choice Requires="x14">
            <control shapeId="11398" r:id="rId54" name="Option Button 134">
              <controlPr defaultSize="0" autoFill="0" autoLine="0" autoPict="0">
                <anchor moveWithCells="1">
                  <from>
                    <xdr:col>8</xdr:col>
                    <xdr:colOff>523875</xdr:colOff>
                    <xdr:row>9</xdr:row>
                    <xdr:rowOff>1076325</xdr:rowOff>
                  </from>
                  <to>
                    <xdr:col>8</xdr:col>
                    <xdr:colOff>933450</xdr:colOff>
                    <xdr:row>10</xdr:row>
                    <xdr:rowOff>209550</xdr:rowOff>
                  </to>
                </anchor>
              </controlPr>
            </control>
          </mc:Choice>
        </mc:AlternateContent>
        <mc:AlternateContent xmlns:mc="http://schemas.openxmlformats.org/markup-compatibility/2006">
          <mc:Choice Requires="x14">
            <control shapeId="11399" r:id="rId55" name="Option Button 135">
              <controlPr defaultSize="0" autoFill="0" autoLine="0" autoPict="0">
                <anchor moveWithCells="1">
                  <from>
                    <xdr:col>7</xdr:col>
                    <xdr:colOff>390525</xdr:colOff>
                    <xdr:row>10</xdr:row>
                    <xdr:rowOff>1085850</xdr:rowOff>
                  </from>
                  <to>
                    <xdr:col>8</xdr:col>
                    <xdr:colOff>19050</xdr:colOff>
                    <xdr:row>11</xdr:row>
                    <xdr:rowOff>209550</xdr:rowOff>
                  </to>
                </anchor>
              </controlPr>
            </control>
          </mc:Choice>
        </mc:AlternateContent>
        <mc:AlternateContent xmlns:mc="http://schemas.openxmlformats.org/markup-compatibility/2006">
          <mc:Choice Requires="x14">
            <control shapeId="11400" r:id="rId56" name="Option Button 136">
              <controlPr defaultSize="0" autoFill="0" autoLine="0" autoPict="0">
                <anchor moveWithCells="1">
                  <from>
                    <xdr:col>8</xdr:col>
                    <xdr:colOff>123825</xdr:colOff>
                    <xdr:row>10</xdr:row>
                    <xdr:rowOff>1085850</xdr:rowOff>
                  </from>
                  <to>
                    <xdr:col>8</xdr:col>
                    <xdr:colOff>552450</xdr:colOff>
                    <xdr:row>11</xdr:row>
                    <xdr:rowOff>209550</xdr:rowOff>
                  </to>
                </anchor>
              </controlPr>
            </control>
          </mc:Choice>
        </mc:AlternateContent>
        <mc:AlternateContent xmlns:mc="http://schemas.openxmlformats.org/markup-compatibility/2006">
          <mc:Choice Requires="x14">
            <control shapeId="11401" r:id="rId57" name="Option Button 137">
              <controlPr defaultSize="0" autoFill="0" autoLine="0" autoPict="0">
                <anchor moveWithCells="1">
                  <from>
                    <xdr:col>8</xdr:col>
                    <xdr:colOff>523875</xdr:colOff>
                    <xdr:row>10</xdr:row>
                    <xdr:rowOff>1076325</xdr:rowOff>
                  </from>
                  <to>
                    <xdr:col>8</xdr:col>
                    <xdr:colOff>933450</xdr:colOff>
                    <xdr:row>11</xdr:row>
                    <xdr:rowOff>209550</xdr:rowOff>
                  </to>
                </anchor>
              </controlPr>
            </control>
          </mc:Choice>
        </mc:AlternateContent>
        <mc:AlternateContent xmlns:mc="http://schemas.openxmlformats.org/markup-compatibility/2006">
          <mc:Choice Requires="x14">
            <control shapeId="11402" r:id="rId58" name="Option Button 138">
              <controlPr defaultSize="0" autoFill="0" autoLine="0" autoPict="0">
                <anchor moveWithCells="1">
                  <from>
                    <xdr:col>7</xdr:col>
                    <xdr:colOff>390525</xdr:colOff>
                    <xdr:row>11</xdr:row>
                    <xdr:rowOff>1085850</xdr:rowOff>
                  </from>
                  <to>
                    <xdr:col>8</xdr:col>
                    <xdr:colOff>19050</xdr:colOff>
                    <xdr:row>12</xdr:row>
                    <xdr:rowOff>209550</xdr:rowOff>
                  </to>
                </anchor>
              </controlPr>
            </control>
          </mc:Choice>
        </mc:AlternateContent>
        <mc:AlternateContent xmlns:mc="http://schemas.openxmlformats.org/markup-compatibility/2006">
          <mc:Choice Requires="x14">
            <control shapeId="11403" r:id="rId59" name="Option Button 139">
              <controlPr defaultSize="0" autoFill="0" autoLine="0" autoPict="0">
                <anchor moveWithCells="1">
                  <from>
                    <xdr:col>8</xdr:col>
                    <xdr:colOff>123825</xdr:colOff>
                    <xdr:row>11</xdr:row>
                    <xdr:rowOff>1085850</xdr:rowOff>
                  </from>
                  <to>
                    <xdr:col>8</xdr:col>
                    <xdr:colOff>552450</xdr:colOff>
                    <xdr:row>12</xdr:row>
                    <xdr:rowOff>209550</xdr:rowOff>
                  </to>
                </anchor>
              </controlPr>
            </control>
          </mc:Choice>
        </mc:AlternateContent>
        <mc:AlternateContent xmlns:mc="http://schemas.openxmlformats.org/markup-compatibility/2006">
          <mc:Choice Requires="x14">
            <control shapeId="11404" r:id="rId60" name="Option Button 140">
              <controlPr defaultSize="0" autoFill="0" autoLine="0" autoPict="0">
                <anchor moveWithCells="1">
                  <from>
                    <xdr:col>8</xdr:col>
                    <xdr:colOff>523875</xdr:colOff>
                    <xdr:row>11</xdr:row>
                    <xdr:rowOff>1076325</xdr:rowOff>
                  </from>
                  <to>
                    <xdr:col>8</xdr:col>
                    <xdr:colOff>933450</xdr:colOff>
                    <xdr:row>12</xdr:row>
                    <xdr:rowOff>209550</xdr:rowOff>
                  </to>
                </anchor>
              </controlPr>
            </control>
          </mc:Choice>
        </mc:AlternateContent>
        <mc:AlternateContent xmlns:mc="http://schemas.openxmlformats.org/markup-compatibility/2006">
          <mc:Choice Requires="x14">
            <control shapeId="11405" r:id="rId61" name="Option Button 141">
              <controlPr defaultSize="0" autoFill="0" autoLine="0" autoPict="0">
                <anchor moveWithCells="1">
                  <from>
                    <xdr:col>7</xdr:col>
                    <xdr:colOff>390525</xdr:colOff>
                    <xdr:row>12</xdr:row>
                    <xdr:rowOff>1085850</xdr:rowOff>
                  </from>
                  <to>
                    <xdr:col>8</xdr:col>
                    <xdr:colOff>19050</xdr:colOff>
                    <xdr:row>13</xdr:row>
                    <xdr:rowOff>209550</xdr:rowOff>
                  </to>
                </anchor>
              </controlPr>
            </control>
          </mc:Choice>
        </mc:AlternateContent>
        <mc:AlternateContent xmlns:mc="http://schemas.openxmlformats.org/markup-compatibility/2006">
          <mc:Choice Requires="x14">
            <control shapeId="11406" r:id="rId62" name="Option Button 142">
              <controlPr defaultSize="0" autoFill="0" autoLine="0" autoPict="0">
                <anchor moveWithCells="1">
                  <from>
                    <xdr:col>8</xdr:col>
                    <xdr:colOff>123825</xdr:colOff>
                    <xdr:row>12</xdr:row>
                    <xdr:rowOff>1085850</xdr:rowOff>
                  </from>
                  <to>
                    <xdr:col>8</xdr:col>
                    <xdr:colOff>552450</xdr:colOff>
                    <xdr:row>13</xdr:row>
                    <xdr:rowOff>209550</xdr:rowOff>
                  </to>
                </anchor>
              </controlPr>
            </control>
          </mc:Choice>
        </mc:AlternateContent>
        <mc:AlternateContent xmlns:mc="http://schemas.openxmlformats.org/markup-compatibility/2006">
          <mc:Choice Requires="x14">
            <control shapeId="11407" r:id="rId63" name="Option Button 143">
              <controlPr defaultSize="0" autoFill="0" autoLine="0" autoPict="0">
                <anchor moveWithCells="1">
                  <from>
                    <xdr:col>8</xdr:col>
                    <xdr:colOff>523875</xdr:colOff>
                    <xdr:row>12</xdr:row>
                    <xdr:rowOff>1076325</xdr:rowOff>
                  </from>
                  <to>
                    <xdr:col>8</xdr:col>
                    <xdr:colOff>933450</xdr:colOff>
                    <xdr:row>13</xdr:row>
                    <xdr:rowOff>209550</xdr:rowOff>
                  </to>
                </anchor>
              </controlPr>
            </control>
          </mc:Choice>
        </mc:AlternateContent>
        <mc:AlternateContent xmlns:mc="http://schemas.openxmlformats.org/markup-compatibility/2006">
          <mc:Choice Requires="x14">
            <control shapeId="11408" r:id="rId64" name="Option Button 144">
              <controlPr defaultSize="0" autoFill="0" autoLine="0" autoPict="0">
                <anchor moveWithCells="1">
                  <from>
                    <xdr:col>7</xdr:col>
                    <xdr:colOff>390525</xdr:colOff>
                    <xdr:row>13</xdr:row>
                    <xdr:rowOff>1085850</xdr:rowOff>
                  </from>
                  <to>
                    <xdr:col>8</xdr:col>
                    <xdr:colOff>19050</xdr:colOff>
                    <xdr:row>14</xdr:row>
                    <xdr:rowOff>209550</xdr:rowOff>
                  </to>
                </anchor>
              </controlPr>
            </control>
          </mc:Choice>
        </mc:AlternateContent>
        <mc:AlternateContent xmlns:mc="http://schemas.openxmlformats.org/markup-compatibility/2006">
          <mc:Choice Requires="x14">
            <control shapeId="11409" r:id="rId65" name="Option Button 145">
              <controlPr defaultSize="0" autoFill="0" autoLine="0" autoPict="0">
                <anchor moveWithCells="1">
                  <from>
                    <xdr:col>8</xdr:col>
                    <xdr:colOff>123825</xdr:colOff>
                    <xdr:row>13</xdr:row>
                    <xdr:rowOff>1085850</xdr:rowOff>
                  </from>
                  <to>
                    <xdr:col>8</xdr:col>
                    <xdr:colOff>552450</xdr:colOff>
                    <xdr:row>14</xdr:row>
                    <xdr:rowOff>209550</xdr:rowOff>
                  </to>
                </anchor>
              </controlPr>
            </control>
          </mc:Choice>
        </mc:AlternateContent>
        <mc:AlternateContent xmlns:mc="http://schemas.openxmlformats.org/markup-compatibility/2006">
          <mc:Choice Requires="x14">
            <control shapeId="11410" r:id="rId66" name="Option Button 146">
              <controlPr defaultSize="0" autoFill="0" autoLine="0" autoPict="0">
                <anchor moveWithCells="1">
                  <from>
                    <xdr:col>8</xdr:col>
                    <xdr:colOff>523875</xdr:colOff>
                    <xdr:row>13</xdr:row>
                    <xdr:rowOff>1076325</xdr:rowOff>
                  </from>
                  <to>
                    <xdr:col>8</xdr:col>
                    <xdr:colOff>933450</xdr:colOff>
                    <xdr:row>14</xdr:row>
                    <xdr:rowOff>209550</xdr:rowOff>
                  </to>
                </anchor>
              </controlPr>
            </control>
          </mc:Choice>
        </mc:AlternateContent>
        <mc:AlternateContent xmlns:mc="http://schemas.openxmlformats.org/markup-compatibility/2006">
          <mc:Choice Requires="x14">
            <control shapeId="11411" r:id="rId67" name="Option Button 147">
              <controlPr defaultSize="0" autoFill="0" autoLine="0" autoPict="0">
                <anchor moveWithCells="1">
                  <from>
                    <xdr:col>7</xdr:col>
                    <xdr:colOff>390525</xdr:colOff>
                    <xdr:row>14</xdr:row>
                    <xdr:rowOff>1085850</xdr:rowOff>
                  </from>
                  <to>
                    <xdr:col>8</xdr:col>
                    <xdr:colOff>19050</xdr:colOff>
                    <xdr:row>15</xdr:row>
                    <xdr:rowOff>209550</xdr:rowOff>
                  </to>
                </anchor>
              </controlPr>
            </control>
          </mc:Choice>
        </mc:AlternateContent>
        <mc:AlternateContent xmlns:mc="http://schemas.openxmlformats.org/markup-compatibility/2006">
          <mc:Choice Requires="x14">
            <control shapeId="11412" r:id="rId68" name="Option Button 148">
              <controlPr defaultSize="0" autoFill="0" autoLine="0" autoPict="0">
                <anchor moveWithCells="1">
                  <from>
                    <xdr:col>8</xdr:col>
                    <xdr:colOff>123825</xdr:colOff>
                    <xdr:row>14</xdr:row>
                    <xdr:rowOff>1085850</xdr:rowOff>
                  </from>
                  <to>
                    <xdr:col>8</xdr:col>
                    <xdr:colOff>552450</xdr:colOff>
                    <xdr:row>15</xdr:row>
                    <xdr:rowOff>209550</xdr:rowOff>
                  </to>
                </anchor>
              </controlPr>
            </control>
          </mc:Choice>
        </mc:AlternateContent>
        <mc:AlternateContent xmlns:mc="http://schemas.openxmlformats.org/markup-compatibility/2006">
          <mc:Choice Requires="x14">
            <control shapeId="11413" r:id="rId69" name="Option Button 149">
              <controlPr defaultSize="0" autoFill="0" autoLine="0" autoPict="0">
                <anchor moveWithCells="1">
                  <from>
                    <xdr:col>8</xdr:col>
                    <xdr:colOff>523875</xdr:colOff>
                    <xdr:row>14</xdr:row>
                    <xdr:rowOff>1076325</xdr:rowOff>
                  </from>
                  <to>
                    <xdr:col>8</xdr:col>
                    <xdr:colOff>933450</xdr:colOff>
                    <xdr:row>15</xdr:row>
                    <xdr:rowOff>209550</xdr:rowOff>
                  </to>
                </anchor>
              </controlPr>
            </control>
          </mc:Choice>
        </mc:AlternateContent>
        <mc:AlternateContent xmlns:mc="http://schemas.openxmlformats.org/markup-compatibility/2006">
          <mc:Choice Requires="x14">
            <control shapeId="11414" r:id="rId70" name="Option Button 150">
              <controlPr defaultSize="0" autoFill="0" autoLine="0" autoPict="0">
                <anchor moveWithCells="1">
                  <from>
                    <xdr:col>7</xdr:col>
                    <xdr:colOff>390525</xdr:colOff>
                    <xdr:row>15</xdr:row>
                    <xdr:rowOff>1085850</xdr:rowOff>
                  </from>
                  <to>
                    <xdr:col>8</xdr:col>
                    <xdr:colOff>19050</xdr:colOff>
                    <xdr:row>16</xdr:row>
                    <xdr:rowOff>209550</xdr:rowOff>
                  </to>
                </anchor>
              </controlPr>
            </control>
          </mc:Choice>
        </mc:AlternateContent>
        <mc:AlternateContent xmlns:mc="http://schemas.openxmlformats.org/markup-compatibility/2006">
          <mc:Choice Requires="x14">
            <control shapeId="11415" r:id="rId71" name="Option Button 151">
              <controlPr defaultSize="0" autoFill="0" autoLine="0" autoPict="0">
                <anchor moveWithCells="1">
                  <from>
                    <xdr:col>8</xdr:col>
                    <xdr:colOff>123825</xdr:colOff>
                    <xdr:row>15</xdr:row>
                    <xdr:rowOff>1085850</xdr:rowOff>
                  </from>
                  <to>
                    <xdr:col>8</xdr:col>
                    <xdr:colOff>552450</xdr:colOff>
                    <xdr:row>16</xdr:row>
                    <xdr:rowOff>209550</xdr:rowOff>
                  </to>
                </anchor>
              </controlPr>
            </control>
          </mc:Choice>
        </mc:AlternateContent>
        <mc:AlternateContent xmlns:mc="http://schemas.openxmlformats.org/markup-compatibility/2006">
          <mc:Choice Requires="x14">
            <control shapeId="11416" r:id="rId72" name="Option Button 152">
              <controlPr defaultSize="0" autoFill="0" autoLine="0" autoPict="0">
                <anchor moveWithCells="1">
                  <from>
                    <xdr:col>8</xdr:col>
                    <xdr:colOff>523875</xdr:colOff>
                    <xdr:row>15</xdr:row>
                    <xdr:rowOff>1076325</xdr:rowOff>
                  </from>
                  <to>
                    <xdr:col>8</xdr:col>
                    <xdr:colOff>933450</xdr:colOff>
                    <xdr:row>16</xdr:row>
                    <xdr:rowOff>209550</xdr:rowOff>
                  </to>
                </anchor>
              </controlPr>
            </control>
          </mc:Choice>
        </mc:AlternateContent>
        <mc:AlternateContent xmlns:mc="http://schemas.openxmlformats.org/markup-compatibility/2006">
          <mc:Choice Requires="x14">
            <control shapeId="11417" r:id="rId73" name="Option Button 153">
              <controlPr defaultSize="0" autoFill="0" autoLine="0" autoPict="0">
                <anchor moveWithCells="1">
                  <from>
                    <xdr:col>7</xdr:col>
                    <xdr:colOff>390525</xdr:colOff>
                    <xdr:row>16</xdr:row>
                    <xdr:rowOff>1085850</xdr:rowOff>
                  </from>
                  <to>
                    <xdr:col>8</xdr:col>
                    <xdr:colOff>19050</xdr:colOff>
                    <xdr:row>17</xdr:row>
                    <xdr:rowOff>209550</xdr:rowOff>
                  </to>
                </anchor>
              </controlPr>
            </control>
          </mc:Choice>
        </mc:AlternateContent>
        <mc:AlternateContent xmlns:mc="http://schemas.openxmlformats.org/markup-compatibility/2006">
          <mc:Choice Requires="x14">
            <control shapeId="11418" r:id="rId74" name="Option Button 154">
              <controlPr defaultSize="0" autoFill="0" autoLine="0" autoPict="0">
                <anchor moveWithCells="1">
                  <from>
                    <xdr:col>8</xdr:col>
                    <xdr:colOff>123825</xdr:colOff>
                    <xdr:row>16</xdr:row>
                    <xdr:rowOff>1085850</xdr:rowOff>
                  </from>
                  <to>
                    <xdr:col>8</xdr:col>
                    <xdr:colOff>552450</xdr:colOff>
                    <xdr:row>17</xdr:row>
                    <xdr:rowOff>209550</xdr:rowOff>
                  </to>
                </anchor>
              </controlPr>
            </control>
          </mc:Choice>
        </mc:AlternateContent>
        <mc:AlternateContent xmlns:mc="http://schemas.openxmlformats.org/markup-compatibility/2006">
          <mc:Choice Requires="x14">
            <control shapeId="11419" r:id="rId75" name="Option Button 155">
              <controlPr defaultSize="0" autoFill="0" autoLine="0" autoPict="0">
                <anchor moveWithCells="1">
                  <from>
                    <xdr:col>8</xdr:col>
                    <xdr:colOff>523875</xdr:colOff>
                    <xdr:row>16</xdr:row>
                    <xdr:rowOff>1076325</xdr:rowOff>
                  </from>
                  <to>
                    <xdr:col>8</xdr:col>
                    <xdr:colOff>933450</xdr:colOff>
                    <xdr:row>17</xdr:row>
                    <xdr:rowOff>209550</xdr:rowOff>
                  </to>
                </anchor>
              </controlPr>
            </control>
          </mc:Choice>
        </mc:AlternateContent>
        <mc:AlternateContent xmlns:mc="http://schemas.openxmlformats.org/markup-compatibility/2006">
          <mc:Choice Requires="x14">
            <control shapeId="11420" r:id="rId76" name="Option Button 156">
              <controlPr defaultSize="0" autoFill="0" autoLine="0" autoPict="0">
                <anchor moveWithCells="1">
                  <from>
                    <xdr:col>7</xdr:col>
                    <xdr:colOff>390525</xdr:colOff>
                    <xdr:row>17</xdr:row>
                    <xdr:rowOff>1085850</xdr:rowOff>
                  </from>
                  <to>
                    <xdr:col>8</xdr:col>
                    <xdr:colOff>19050</xdr:colOff>
                    <xdr:row>18</xdr:row>
                    <xdr:rowOff>209550</xdr:rowOff>
                  </to>
                </anchor>
              </controlPr>
            </control>
          </mc:Choice>
        </mc:AlternateContent>
        <mc:AlternateContent xmlns:mc="http://schemas.openxmlformats.org/markup-compatibility/2006">
          <mc:Choice Requires="x14">
            <control shapeId="11421" r:id="rId77" name="Option Button 157">
              <controlPr defaultSize="0" autoFill="0" autoLine="0" autoPict="0">
                <anchor moveWithCells="1">
                  <from>
                    <xdr:col>8</xdr:col>
                    <xdr:colOff>123825</xdr:colOff>
                    <xdr:row>17</xdr:row>
                    <xdr:rowOff>1085850</xdr:rowOff>
                  </from>
                  <to>
                    <xdr:col>8</xdr:col>
                    <xdr:colOff>552450</xdr:colOff>
                    <xdr:row>18</xdr:row>
                    <xdr:rowOff>209550</xdr:rowOff>
                  </to>
                </anchor>
              </controlPr>
            </control>
          </mc:Choice>
        </mc:AlternateContent>
        <mc:AlternateContent xmlns:mc="http://schemas.openxmlformats.org/markup-compatibility/2006">
          <mc:Choice Requires="x14">
            <control shapeId="11422" r:id="rId78" name="Option Button 158">
              <controlPr defaultSize="0" autoFill="0" autoLine="0" autoPict="0">
                <anchor moveWithCells="1">
                  <from>
                    <xdr:col>8</xdr:col>
                    <xdr:colOff>523875</xdr:colOff>
                    <xdr:row>17</xdr:row>
                    <xdr:rowOff>1076325</xdr:rowOff>
                  </from>
                  <to>
                    <xdr:col>8</xdr:col>
                    <xdr:colOff>933450</xdr:colOff>
                    <xdr:row>18</xdr:row>
                    <xdr:rowOff>209550</xdr:rowOff>
                  </to>
                </anchor>
              </controlPr>
            </control>
          </mc:Choice>
        </mc:AlternateContent>
        <mc:AlternateContent xmlns:mc="http://schemas.openxmlformats.org/markup-compatibility/2006">
          <mc:Choice Requires="x14">
            <control shapeId="11423" r:id="rId79" name="Option Button 159">
              <controlPr defaultSize="0" autoFill="0" autoLine="0" autoPict="0">
                <anchor moveWithCells="1">
                  <from>
                    <xdr:col>7</xdr:col>
                    <xdr:colOff>390525</xdr:colOff>
                    <xdr:row>18</xdr:row>
                    <xdr:rowOff>1085850</xdr:rowOff>
                  </from>
                  <to>
                    <xdr:col>8</xdr:col>
                    <xdr:colOff>19050</xdr:colOff>
                    <xdr:row>19</xdr:row>
                    <xdr:rowOff>209550</xdr:rowOff>
                  </to>
                </anchor>
              </controlPr>
            </control>
          </mc:Choice>
        </mc:AlternateContent>
        <mc:AlternateContent xmlns:mc="http://schemas.openxmlformats.org/markup-compatibility/2006">
          <mc:Choice Requires="x14">
            <control shapeId="11424" r:id="rId80" name="Option Button 160">
              <controlPr defaultSize="0" autoFill="0" autoLine="0" autoPict="0">
                <anchor moveWithCells="1">
                  <from>
                    <xdr:col>8</xdr:col>
                    <xdr:colOff>123825</xdr:colOff>
                    <xdr:row>18</xdr:row>
                    <xdr:rowOff>1085850</xdr:rowOff>
                  </from>
                  <to>
                    <xdr:col>8</xdr:col>
                    <xdr:colOff>552450</xdr:colOff>
                    <xdr:row>19</xdr:row>
                    <xdr:rowOff>209550</xdr:rowOff>
                  </to>
                </anchor>
              </controlPr>
            </control>
          </mc:Choice>
        </mc:AlternateContent>
        <mc:AlternateContent xmlns:mc="http://schemas.openxmlformats.org/markup-compatibility/2006">
          <mc:Choice Requires="x14">
            <control shapeId="11425" r:id="rId81" name="Option Button 161">
              <controlPr defaultSize="0" autoFill="0" autoLine="0" autoPict="0">
                <anchor moveWithCells="1">
                  <from>
                    <xdr:col>8</xdr:col>
                    <xdr:colOff>523875</xdr:colOff>
                    <xdr:row>18</xdr:row>
                    <xdr:rowOff>1076325</xdr:rowOff>
                  </from>
                  <to>
                    <xdr:col>8</xdr:col>
                    <xdr:colOff>933450</xdr:colOff>
                    <xdr:row>19</xdr:row>
                    <xdr:rowOff>209550</xdr:rowOff>
                  </to>
                </anchor>
              </controlPr>
            </control>
          </mc:Choice>
        </mc:AlternateContent>
        <mc:AlternateContent xmlns:mc="http://schemas.openxmlformats.org/markup-compatibility/2006">
          <mc:Choice Requires="x14">
            <control shapeId="11426" r:id="rId82" name="Option Button 162">
              <controlPr defaultSize="0" autoFill="0" autoLine="0" autoPict="0">
                <anchor moveWithCells="1">
                  <from>
                    <xdr:col>7</xdr:col>
                    <xdr:colOff>390525</xdr:colOff>
                    <xdr:row>19</xdr:row>
                    <xdr:rowOff>1085850</xdr:rowOff>
                  </from>
                  <to>
                    <xdr:col>8</xdr:col>
                    <xdr:colOff>19050</xdr:colOff>
                    <xdr:row>20</xdr:row>
                    <xdr:rowOff>209550</xdr:rowOff>
                  </to>
                </anchor>
              </controlPr>
            </control>
          </mc:Choice>
        </mc:AlternateContent>
        <mc:AlternateContent xmlns:mc="http://schemas.openxmlformats.org/markup-compatibility/2006">
          <mc:Choice Requires="x14">
            <control shapeId="11427" r:id="rId83" name="Option Button 163">
              <controlPr defaultSize="0" autoFill="0" autoLine="0" autoPict="0">
                <anchor moveWithCells="1">
                  <from>
                    <xdr:col>8</xdr:col>
                    <xdr:colOff>123825</xdr:colOff>
                    <xdr:row>19</xdr:row>
                    <xdr:rowOff>1085850</xdr:rowOff>
                  </from>
                  <to>
                    <xdr:col>8</xdr:col>
                    <xdr:colOff>552450</xdr:colOff>
                    <xdr:row>20</xdr:row>
                    <xdr:rowOff>209550</xdr:rowOff>
                  </to>
                </anchor>
              </controlPr>
            </control>
          </mc:Choice>
        </mc:AlternateContent>
        <mc:AlternateContent xmlns:mc="http://schemas.openxmlformats.org/markup-compatibility/2006">
          <mc:Choice Requires="x14">
            <control shapeId="11428" r:id="rId84" name="Option Button 164">
              <controlPr defaultSize="0" autoFill="0" autoLine="0" autoPict="0">
                <anchor moveWithCells="1">
                  <from>
                    <xdr:col>8</xdr:col>
                    <xdr:colOff>523875</xdr:colOff>
                    <xdr:row>19</xdr:row>
                    <xdr:rowOff>1076325</xdr:rowOff>
                  </from>
                  <to>
                    <xdr:col>8</xdr:col>
                    <xdr:colOff>933450</xdr:colOff>
                    <xdr:row>20</xdr:row>
                    <xdr:rowOff>209550</xdr:rowOff>
                  </to>
                </anchor>
              </controlPr>
            </control>
          </mc:Choice>
        </mc:AlternateContent>
        <mc:AlternateContent xmlns:mc="http://schemas.openxmlformats.org/markup-compatibility/2006">
          <mc:Choice Requires="x14">
            <control shapeId="11429" r:id="rId85" name="Option Button 165">
              <controlPr defaultSize="0" autoFill="0" autoLine="0" autoPict="0">
                <anchor moveWithCells="1">
                  <from>
                    <xdr:col>7</xdr:col>
                    <xdr:colOff>390525</xdr:colOff>
                    <xdr:row>20</xdr:row>
                    <xdr:rowOff>1085850</xdr:rowOff>
                  </from>
                  <to>
                    <xdr:col>8</xdr:col>
                    <xdr:colOff>19050</xdr:colOff>
                    <xdr:row>21</xdr:row>
                    <xdr:rowOff>209550</xdr:rowOff>
                  </to>
                </anchor>
              </controlPr>
            </control>
          </mc:Choice>
        </mc:AlternateContent>
        <mc:AlternateContent xmlns:mc="http://schemas.openxmlformats.org/markup-compatibility/2006">
          <mc:Choice Requires="x14">
            <control shapeId="11430" r:id="rId86" name="Option Button 166">
              <controlPr defaultSize="0" autoFill="0" autoLine="0" autoPict="0">
                <anchor moveWithCells="1">
                  <from>
                    <xdr:col>8</xdr:col>
                    <xdr:colOff>123825</xdr:colOff>
                    <xdr:row>20</xdr:row>
                    <xdr:rowOff>1085850</xdr:rowOff>
                  </from>
                  <to>
                    <xdr:col>8</xdr:col>
                    <xdr:colOff>552450</xdr:colOff>
                    <xdr:row>21</xdr:row>
                    <xdr:rowOff>209550</xdr:rowOff>
                  </to>
                </anchor>
              </controlPr>
            </control>
          </mc:Choice>
        </mc:AlternateContent>
        <mc:AlternateContent xmlns:mc="http://schemas.openxmlformats.org/markup-compatibility/2006">
          <mc:Choice Requires="x14">
            <control shapeId="11431" r:id="rId87" name="Option Button 167">
              <controlPr defaultSize="0" autoFill="0" autoLine="0" autoPict="0">
                <anchor moveWithCells="1">
                  <from>
                    <xdr:col>8</xdr:col>
                    <xdr:colOff>523875</xdr:colOff>
                    <xdr:row>20</xdr:row>
                    <xdr:rowOff>1076325</xdr:rowOff>
                  </from>
                  <to>
                    <xdr:col>8</xdr:col>
                    <xdr:colOff>933450</xdr:colOff>
                    <xdr:row>21</xdr:row>
                    <xdr:rowOff>209550</xdr:rowOff>
                  </to>
                </anchor>
              </controlPr>
            </control>
          </mc:Choice>
        </mc:AlternateContent>
        <mc:AlternateContent xmlns:mc="http://schemas.openxmlformats.org/markup-compatibility/2006">
          <mc:Choice Requires="x14">
            <control shapeId="11432" r:id="rId88" name="Option Button 168">
              <controlPr defaultSize="0" autoFill="0" autoLine="0" autoPict="0">
                <anchor moveWithCells="1">
                  <from>
                    <xdr:col>7</xdr:col>
                    <xdr:colOff>390525</xdr:colOff>
                    <xdr:row>21</xdr:row>
                    <xdr:rowOff>1085850</xdr:rowOff>
                  </from>
                  <to>
                    <xdr:col>8</xdr:col>
                    <xdr:colOff>19050</xdr:colOff>
                    <xdr:row>22</xdr:row>
                    <xdr:rowOff>209550</xdr:rowOff>
                  </to>
                </anchor>
              </controlPr>
            </control>
          </mc:Choice>
        </mc:AlternateContent>
        <mc:AlternateContent xmlns:mc="http://schemas.openxmlformats.org/markup-compatibility/2006">
          <mc:Choice Requires="x14">
            <control shapeId="11433" r:id="rId89" name="Option Button 169">
              <controlPr defaultSize="0" autoFill="0" autoLine="0" autoPict="0">
                <anchor moveWithCells="1">
                  <from>
                    <xdr:col>8</xdr:col>
                    <xdr:colOff>123825</xdr:colOff>
                    <xdr:row>21</xdr:row>
                    <xdr:rowOff>1085850</xdr:rowOff>
                  </from>
                  <to>
                    <xdr:col>8</xdr:col>
                    <xdr:colOff>552450</xdr:colOff>
                    <xdr:row>22</xdr:row>
                    <xdr:rowOff>209550</xdr:rowOff>
                  </to>
                </anchor>
              </controlPr>
            </control>
          </mc:Choice>
        </mc:AlternateContent>
        <mc:AlternateContent xmlns:mc="http://schemas.openxmlformats.org/markup-compatibility/2006">
          <mc:Choice Requires="x14">
            <control shapeId="11434" r:id="rId90" name="Option Button 170">
              <controlPr defaultSize="0" autoFill="0" autoLine="0" autoPict="0">
                <anchor moveWithCells="1">
                  <from>
                    <xdr:col>8</xdr:col>
                    <xdr:colOff>523875</xdr:colOff>
                    <xdr:row>21</xdr:row>
                    <xdr:rowOff>1076325</xdr:rowOff>
                  </from>
                  <to>
                    <xdr:col>8</xdr:col>
                    <xdr:colOff>933450</xdr:colOff>
                    <xdr:row>22</xdr:row>
                    <xdr:rowOff>209550</xdr:rowOff>
                  </to>
                </anchor>
              </controlPr>
            </control>
          </mc:Choice>
        </mc:AlternateContent>
        <mc:AlternateContent xmlns:mc="http://schemas.openxmlformats.org/markup-compatibility/2006">
          <mc:Choice Requires="x14">
            <control shapeId="11435" r:id="rId91" name="Option Button 171">
              <controlPr defaultSize="0" autoFill="0" autoLine="0" autoPict="0">
                <anchor moveWithCells="1">
                  <from>
                    <xdr:col>7</xdr:col>
                    <xdr:colOff>390525</xdr:colOff>
                    <xdr:row>22</xdr:row>
                    <xdr:rowOff>1085850</xdr:rowOff>
                  </from>
                  <to>
                    <xdr:col>8</xdr:col>
                    <xdr:colOff>19050</xdr:colOff>
                    <xdr:row>23</xdr:row>
                    <xdr:rowOff>209550</xdr:rowOff>
                  </to>
                </anchor>
              </controlPr>
            </control>
          </mc:Choice>
        </mc:AlternateContent>
        <mc:AlternateContent xmlns:mc="http://schemas.openxmlformats.org/markup-compatibility/2006">
          <mc:Choice Requires="x14">
            <control shapeId="11436" r:id="rId92" name="Option Button 172">
              <controlPr defaultSize="0" autoFill="0" autoLine="0" autoPict="0">
                <anchor moveWithCells="1">
                  <from>
                    <xdr:col>8</xdr:col>
                    <xdr:colOff>123825</xdr:colOff>
                    <xdr:row>22</xdr:row>
                    <xdr:rowOff>1085850</xdr:rowOff>
                  </from>
                  <to>
                    <xdr:col>8</xdr:col>
                    <xdr:colOff>552450</xdr:colOff>
                    <xdr:row>23</xdr:row>
                    <xdr:rowOff>209550</xdr:rowOff>
                  </to>
                </anchor>
              </controlPr>
            </control>
          </mc:Choice>
        </mc:AlternateContent>
        <mc:AlternateContent xmlns:mc="http://schemas.openxmlformats.org/markup-compatibility/2006">
          <mc:Choice Requires="x14">
            <control shapeId="11437" r:id="rId93" name="Option Button 173">
              <controlPr defaultSize="0" autoFill="0" autoLine="0" autoPict="0">
                <anchor moveWithCells="1">
                  <from>
                    <xdr:col>8</xdr:col>
                    <xdr:colOff>523875</xdr:colOff>
                    <xdr:row>22</xdr:row>
                    <xdr:rowOff>1076325</xdr:rowOff>
                  </from>
                  <to>
                    <xdr:col>8</xdr:col>
                    <xdr:colOff>933450</xdr:colOff>
                    <xdr:row>23</xdr:row>
                    <xdr:rowOff>209550</xdr:rowOff>
                  </to>
                </anchor>
              </controlPr>
            </control>
          </mc:Choice>
        </mc:AlternateContent>
        <mc:AlternateContent xmlns:mc="http://schemas.openxmlformats.org/markup-compatibility/2006">
          <mc:Choice Requires="x14">
            <control shapeId="11438" r:id="rId94" name="Option Button 174">
              <controlPr defaultSize="0" autoFill="0" autoLine="0" autoPict="0">
                <anchor moveWithCells="1">
                  <from>
                    <xdr:col>7</xdr:col>
                    <xdr:colOff>390525</xdr:colOff>
                    <xdr:row>23</xdr:row>
                    <xdr:rowOff>1085850</xdr:rowOff>
                  </from>
                  <to>
                    <xdr:col>8</xdr:col>
                    <xdr:colOff>19050</xdr:colOff>
                    <xdr:row>24</xdr:row>
                    <xdr:rowOff>209550</xdr:rowOff>
                  </to>
                </anchor>
              </controlPr>
            </control>
          </mc:Choice>
        </mc:AlternateContent>
        <mc:AlternateContent xmlns:mc="http://schemas.openxmlformats.org/markup-compatibility/2006">
          <mc:Choice Requires="x14">
            <control shapeId="11439" r:id="rId95" name="Option Button 175">
              <controlPr defaultSize="0" autoFill="0" autoLine="0" autoPict="0">
                <anchor moveWithCells="1">
                  <from>
                    <xdr:col>8</xdr:col>
                    <xdr:colOff>123825</xdr:colOff>
                    <xdr:row>23</xdr:row>
                    <xdr:rowOff>1085850</xdr:rowOff>
                  </from>
                  <to>
                    <xdr:col>8</xdr:col>
                    <xdr:colOff>552450</xdr:colOff>
                    <xdr:row>24</xdr:row>
                    <xdr:rowOff>209550</xdr:rowOff>
                  </to>
                </anchor>
              </controlPr>
            </control>
          </mc:Choice>
        </mc:AlternateContent>
        <mc:AlternateContent xmlns:mc="http://schemas.openxmlformats.org/markup-compatibility/2006">
          <mc:Choice Requires="x14">
            <control shapeId="11440" r:id="rId96" name="Option Button 176">
              <controlPr defaultSize="0" autoFill="0" autoLine="0" autoPict="0">
                <anchor moveWithCells="1">
                  <from>
                    <xdr:col>8</xdr:col>
                    <xdr:colOff>523875</xdr:colOff>
                    <xdr:row>23</xdr:row>
                    <xdr:rowOff>1076325</xdr:rowOff>
                  </from>
                  <to>
                    <xdr:col>8</xdr:col>
                    <xdr:colOff>933450</xdr:colOff>
                    <xdr:row>24</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Page 1</vt:lpstr>
      <vt:lpstr>Page 2</vt:lpstr>
      <vt:lpstr>Sch. A for 2 pay freq.</vt:lpstr>
      <vt:lpstr>Comp. Table</vt:lpstr>
      <vt:lpstr>Schedule B</vt:lpstr>
      <vt:lpstr>Sch I</vt:lpstr>
      <vt:lpstr>Sch II</vt:lpstr>
      <vt:lpstr>'Comp. Table'!Print_Area</vt:lpstr>
      <vt:lpstr>'Page 1'!Print_Area</vt:lpstr>
      <vt:lpstr>'Page 2'!Print_Area</vt:lpstr>
      <vt:lpstr>'Sch I'!Print_Area</vt:lpstr>
      <vt:lpstr>'Sch II'!Print_Area</vt:lpstr>
      <vt:lpstr>'Sch. A for 2 pay freq.'!Print_Area</vt:lpstr>
      <vt:lpstr>'Schedule B'!Print_Area</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Sukhram, Cindy</dc:creator>
  <cp:lastModifiedBy>Voelker, Jo</cp:lastModifiedBy>
  <cp:lastPrinted>2020-03-11T19:22:19Z</cp:lastPrinted>
  <dcterms:created xsi:type="dcterms:W3CDTF">2011-10-28T19:41:04Z</dcterms:created>
  <dcterms:modified xsi:type="dcterms:W3CDTF">2020-10-06T15:19:14Z</dcterms:modified>
</cp:coreProperties>
</file>