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:\Curt\Annual Reports\Annual Report 2024\"/>
    </mc:Choice>
  </mc:AlternateContent>
  <xr:revisionPtr revIDLastSave="0" documentId="13_ncr:1_{5B91921C-D153-401A-8DDF-FDAEC4C19645}" xr6:coauthVersionLast="47" xr6:coauthVersionMax="47" xr10:uidLastSave="{00000000-0000-0000-0000-000000000000}"/>
  <bookViews>
    <workbookView xWindow="-120" yWindow="-120" windowWidth="29040" windowHeight="15840" tabRatio="790" xr2:uid="{00000000-000D-0000-FFFF-FFFF00000000}"/>
  </bookViews>
  <sheets>
    <sheet name="GF STX Cash Receipts" sheetId="1" r:id="rId1"/>
    <sheet name="2024" sheetId="30" r:id="rId2"/>
    <sheet name="2023" sheetId="29" r:id="rId3"/>
    <sheet name="2022" sheetId="28" r:id="rId4"/>
    <sheet name="2021" sheetId="27" r:id="rId5"/>
    <sheet name="2020" sheetId="25" r:id="rId6"/>
    <sheet name="2019" sheetId="26" r:id="rId7"/>
    <sheet name="2018" sheetId="24" r:id="rId8"/>
    <sheet name="2017" sheetId="23" r:id="rId9"/>
    <sheet name="2016" sheetId="22" r:id="rId10"/>
    <sheet name="2015" sheetId="21" r:id="rId11"/>
    <sheet name="2014" sheetId="18" r:id="rId12"/>
    <sheet name="2013" sheetId="17" r:id="rId13"/>
    <sheet name="2012" sheetId="16" r:id="rId14"/>
    <sheet name="2011" sheetId="15" r:id="rId15"/>
    <sheet name="2010" sheetId="14" r:id="rId16"/>
    <sheet name="2009" sheetId="13" r:id="rId17"/>
    <sheet name="2008" sheetId="12" r:id="rId18"/>
    <sheet name="2007" sheetId="11" r:id="rId19"/>
    <sheet name="2006" sheetId="10" r:id="rId20"/>
    <sheet name="2005" sheetId="9" r:id="rId21"/>
    <sheet name="2004" sheetId="8" r:id="rId22"/>
    <sheet name="2003" sheetId="7" r:id="rId23"/>
    <sheet name="2002" sheetId="6" r:id="rId24"/>
    <sheet name="2001" sheetId="5" r:id="rId25"/>
    <sheet name="2000" sheetId="4" r:id="rId26"/>
    <sheet name="1999" sheetId="3" r:id="rId27"/>
    <sheet name="1998" sheetId="20" r:id="rId28"/>
    <sheet name="1997" sheetId="19" r:id="rId29"/>
    <sheet name="Template" sheetId="2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1" l="1"/>
  <c r="B96" i="1"/>
  <c r="B95" i="1"/>
  <c r="B94" i="1"/>
  <c r="B93" i="1"/>
  <c r="B92" i="1"/>
  <c r="B91" i="1"/>
  <c r="B90" i="1"/>
  <c r="B89" i="1"/>
  <c r="B88" i="1"/>
  <c r="B87" i="1"/>
  <c r="B86" i="1"/>
  <c r="B85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3" i="1"/>
  <c r="B17" i="1"/>
  <c r="C16" i="30"/>
  <c r="B16" i="30"/>
  <c r="C95" i="1"/>
  <c r="C94" i="1"/>
  <c r="C87" i="1"/>
  <c r="C86" i="1"/>
  <c r="C80" i="1"/>
  <c r="C79" i="1"/>
  <c r="C72" i="1"/>
  <c r="C71" i="1"/>
  <c r="C64" i="1"/>
  <c r="C65" i="1" s="1"/>
  <c r="C97" i="1" s="1"/>
  <c r="C63" i="1"/>
  <c r="C62" i="1"/>
  <c r="C61" i="1"/>
  <c r="C93" i="1" s="1"/>
  <c r="C60" i="1"/>
  <c r="C92" i="1" s="1"/>
  <c r="C59" i="1"/>
  <c r="C91" i="1" s="1"/>
  <c r="C58" i="1"/>
  <c r="C90" i="1" s="1"/>
  <c r="C57" i="1"/>
  <c r="C89" i="1" s="1"/>
  <c r="C56" i="1"/>
  <c r="C88" i="1" s="1"/>
  <c r="C55" i="1"/>
  <c r="C54" i="1"/>
  <c r="C53" i="1"/>
  <c r="C85" i="1" s="1"/>
  <c r="C48" i="1"/>
  <c r="C47" i="1"/>
  <c r="C46" i="1"/>
  <c r="C78" i="1" s="1"/>
  <c r="C45" i="1"/>
  <c r="C77" i="1" s="1"/>
  <c r="C44" i="1"/>
  <c r="C76" i="1" s="1"/>
  <c r="C43" i="1"/>
  <c r="C75" i="1" s="1"/>
  <c r="C42" i="1"/>
  <c r="C74" i="1" s="1"/>
  <c r="C41" i="1"/>
  <c r="C73" i="1" s="1"/>
  <c r="C40" i="1"/>
  <c r="C39" i="1"/>
  <c r="C38" i="1"/>
  <c r="C70" i="1" s="1"/>
  <c r="C37" i="1"/>
  <c r="C69" i="1" s="1"/>
  <c r="C33" i="1"/>
  <c r="C17" i="1"/>
  <c r="C16" i="29"/>
  <c r="B16" i="29"/>
  <c r="C16" i="28"/>
  <c r="B16" i="28"/>
  <c r="D86" i="1"/>
  <c r="D64" i="1"/>
  <c r="D96" i="1" s="1"/>
  <c r="D63" i="1"/>
  <c r="D95" i="1" s="1"/>
  <c r="D62" i="1"/>
  <c r="D94" i="1" s="1"/>
  <c r="D61" i="1"/>
  <c r="D93" i="1" s="1"/>
  <c r="D60" i="1"/>
  <c r="D92" i="1" s="1"/>
  <c r="D59" i="1"/>
  <c r="D91" i="1" s="1"/>
  <c r="D58" i="1"/>
  <c r="D90" i="1" s="1"/>
  <c r="D57" i="1"/>
  <c r="D89" i="1" s="1"/>
  <c r="D56" i="1"/>
  <c r="D88" i="1" s="1"/>
  <c r="D55" i="1"/>
  <c r="D87" i="1" s="1"/>
  <c r="D54" i="1"/>
  <c r="D53" i="1"/>
  <c r="D85" i="1" s="1"/>
  <c r="D48" i="1"/>
  <c r="D80" i="1" s="1"/>
  <c r="D47" i="1"/>
  <c r="D46" i="1"/>
  <c r="D78" i="1" s="1"/>
  <c r="D45" i="1"/>
  <c r="D77" i="1" s="1"/>
  <c r="D44" i="1"/>
  <c r="D76" i="1" s="1"/>
  <c r="D43" i="1"/>
  <c r="D75" i="1" s="1"/>
  <c r="D42" i="1"/>
  <c r="D74" i="1" s="1"/>
  <c r="D41" i="1"/>
  <c r="D73" i="1" s="1"/>
  <c r="D40" i="1"/>
  <c r="D72" i="1" s="1"/>
  <c r="D39" i="1"/>
  <c r="D71" i="1" s="1"/>
  <c r="D38" i="1"/>
  <c r="D70" i="1" s="1"/>
  <c r="D37" i="1"/>
  <c r="D69" i="1" s="1"/>
  <c r="D33" i="1"/>
  <c r="D17" i="1"/>
  <c r="E17" i="1"/>
  <c r="E33" i="1"/>
  <c r="E48" i="1"/>
  <c r="E47" i="1"/>
  <c r="E79" i="1" s="1"/>
  <c r="E46" i="1"/>
  <c r="E78" i="1" s="1"/>
  <c r="E45" i="1"/>
  <c r="E44" i="1"/>
  <c r="E76" i="1" s="1"/>
  <c r="E43" i="1"/>
  <c r="E75" i="1" s="1"/>
  <c r="E42" i="1"/>
  <c r="E74" i="1" s="1"/>
  <c r="E41" i="1"/>
  <c r="E73" i="1" s="1"/>
  <c r="E40" i="1"/>
  <c r="E72" i="1" s="1"/>
  <c r="E39" i="1"/>
  <c r="E71" i="1" s="1"/>
  <c r="E38" i="1"/>
  <c r="E70" i="1" s="1"/>
  <c r="E37" i="1"/>
  <c r="E69" i="1" s="1"/>
  <c r="E64" i="1"/>
  <c r="E96" i="1" s="1"/>
  <c r="E63" i="1"/>
  <c r="E95" i="1" s="1"/>
  <c r="E62" i="1"/>
  <c r="E94" i="1" s="1"/>
  <c r="E61" i="1"/>
  <c r="E93" i="1" s="1"/>
  <c r="E60" i="1"/>
  <c r="E92" i="1" s="1"/>
  <c r="E59" i="1"/>
  <c r="E91" i="1" s="1"/>
  <c r="E58" i="1"/>
  <c r="E90" i="1" s="1"/>
  <c r="E57" i="1"/>
  <c r="E89" i="1" s="1"/>
  <c r="E56" i="1"/>
  <c r="E88" i="1" s="1"/>
  <c r="E55" i="1"/>
  <c r="E87" i="1" s="1"/>
  <c r="E54" i="1"/>
  <c r="E86" i="1" s="1"/>
  <c r="E53" i="1"/>
  <c r="E85" i="1" s="1"/>
  <c r="E80" i="1"/>
  <c r="E77" i="1"/>
  <c r="C16" i="27"/>
  <c r="B16" i="27"/>
  <c r="G64" i="1"/>
  <c r="G96" i="1" s="1"/>
  <c r="F64" i="1"/>
  <c r="F96" i="1" s="1"/>
  <c r="G63" i="1"/>
  <c r="G95" i="1" s="1"/>
  <c r="F63" i="1"/>
  <c r="F95" i="1" s="1"/>
  <c r="G62" i="1"/>
  <c r="G94" i="1" s="1"/>
  <c r="F62" i="1"/>
  <c r="F94" i="1" s="1"/>
  <c r="G61" i="1"/>
  <c r="G93" i="1" s="1"/>
  <c r="F61" i="1"/>
  <c r="F93" i="1" s="1"/>
  <c r="G60" i="1"/>
  <c r="G92" i="1" s="1"/>
  <c r="F60" i="1"/>
  <c r="F92" i="1" s="1"/>
  <c r="G59" i="1"/>
  <c r="G91" i="1" s="1"/>
  <c r="F59" i="1"/>
  <c r="F91" i="1" s="1"/>
  <c r="G58" i="1"/>
  <c r="G90" i="1" s="1"/>
  <c r="F58" i="1"/>
  <c r="F90" i="1" s="1"/>
  <c r="G57" i="1"/>
  <c r="G89" i="1" s="1"/>
  <c r="F57" i="1"/>
  <c r="F89" i="1" s="1"/>
  <c r="G56" i="1"/>
  <c r="G88" i="1" s="1"/>
  <c r="F56" i="1"/>
  <c r="F88" i="1" s="1"/>
  <c r="G55" i="1"/>
  <c r="G87" i="1" s="1"/>
  <c r="F55" i="1"/>
  <c r="F87" i="1" s="1"/>
  <c r="G54" i="1"/>
  <c r="G86" i="1" s="1"/>
  <c r="F54" i="1"/>
  <c r="F86" i="1" s="1"/>
  <c r="G53" i="1"/>
  <c r="G85" i="1" s="1"/>
  <c r="F53" i="1"/>
  <c r="F85" i="1" s="1"/>
  <c r="G48" i="1"/>
  <c r="G80" i="1" s="1"/>
  <c r="F48" i="1"/>
  <c r="F80" i="1" s="1"/>
  <c r="G47" i="1"/>
  <c r="G79" i="1" s="1"/>
  <c r="F47" i="1"/>
  <c r="F79" i="1" s="1"/>
  <c r="G46" i="1"/>
  <c r="G78" i="1" s="1"/>
  <c r="F46" i="1"/>
  <c r="F78" i="1" s="1"/>
  <c r="G45" i="1"/>
  <c r="G77" i="1" s="1"/>
  <c r="F45" i="1"/>
  <c r="F77" i="1" s="1"/>
  <c r="G44" i="1"/>
  <c r="G76" i="1" s="1"/>
  <c r="F44" i="1"/>
  <c r="F76" i="1" s="1"/>
  <c r="G43" i="1"/>
  <c r="G75" i="1" s="1"/>
  <c r="F43" i="1"/>
  <c r="F75" i="1" s="1"/>
  <c r="G42" i="1"/>
  <c r="G74" i="1" s="1"/>
  <c r="F42" i="1"/>
  <c r="F74" i="1" s="1"/>
  <c r="G41" i="1"/>
  <c r="G73" i="1" s="1"/>
  <c r="F41" i="1"/>
  <c r="F73" i="1" s="1"/>
  <c r="G40" i="1"/>
  <c r="G72" i="1" s="1"/>
  <c r="F40" i="1"/>
  <c r="F72" i="1" s="1"/>
  <c r="G39" i="1"/>
  <c r="G71" i="1" s="1"/>
  <c r="F39" i="1"/>
  <c r="F71" i="1" s="1"/>
  <c r="G38" i="1"/>
  <c r="G70" i="1" s="1"/>
  <c r="F38" i="1"/>
  <c r="F70" i="1" s="1"/>
  <c r="G37" i="1"/>
  <c r="G69" i="1" s="1"/>
  <c r="F37" i="1"/>
  <c r="F69" i="1" s="1"/>
  <c r="F33" i="1"/>
  <c r="G33" i="1"/>
  <c r="G17" i="1"/>
  <c r="F17" i="1"/>
  <c r="C49" i="1" l="1"/>
  <c r="C81" i="1" s="1"/>
  <c r="C96" i="1"/>
  <c r="D49" i="1"/>
  <c r="D81" i="1" s="1"/>
  <c r="D65" i="1"/>
  <c r="D97" i="1" s="1"/>
  <c r="D79" i="1"/>
  <c r="F49" i="1"/>
  <c r="F81" i="1" s="1"/>
  <c r="E49" i="1"/>
  <c r="E81" i="1" s="1"/>
  <c r="E65" i="1"/>
  <c r="E97" i="1" s="1"/>
  <c r="F65" i="1"/>
  <c r="F97" i="1" s="1"/>
  <c r="G65" i="1"/>
  <c r="G49" i="1"/>
  <c r="C16" i="25"/>
  <c r="B16" i="25"/>
  <c r="C16" i="26"/>
  <c r="B16" i="26"/>
  <c r="C16" i="24" l="1"/>
  <c r="B16" i="24"/>
  <c r="I64" i="1"/>
  <c r="I96" i="1" s="1"/>
  <c r="H64" i="1"/>
  <c r="H96" i="1" s="1"/>
  <c r="I63" i="1"/>
  <c r="I95" i="1" s="1"/>
  <c r="H63" i="1"/>
  <c r="H95" i="1" s="1"/>
  <c r="I62" i="1"/>
  <c r="I94" i="1" s="1"/>
  <c r="H62" i="1"/>
  <c r="H94" i="1" s="1"/>
  <c r="I61" i="1"/>
  <c r="I93" i="1" s="1"/>
  <c r="H61" i="1"/>
  <c r="H93" i="1" s="1"/>
  <c r="I60" i="1"/>
  <c r="I92" i="1" s="1"/>
  <c r="H60" i="1"/>
  <c r="H92" i="1" s="1"/>
  <c r="I59" i="1"/>
  <c r="I91" i="1" s="1"/>
  <c r="H59" i="1"/>
  <c r="H91" i="1" s="1"/>
  <c r="I58" i="1"/>
  <c r="I90" i="1" s="1"/>
  <c r="H58" i="1"/>
  <c r="H90" i="1" s="1"/>
  <c r="I57" i="1"/>
  <c r="I89" i="1" s="1"/>
  <c r="H57" i="1"/>
  <c r="H89" i="1" s="1"/>
  <c r="I56" i="1"/>
  <c r="I88" i="1" s="1"/>
  <c r="H56" i="1"/>
  <c r="H88" i="1" s="1"/>
  <c r="I55" i="1"/>
  <c r="I87" i="1" s="1"/>
  <c r="H55" i="1"/>
  <c r="H87" i="1" s="1"/>
  <c r="I54" i="1"/>
  <c r="I86" i="1" s="1"/>
  <c r="H54" i="1"/>
  <c r="H86" i="1" s="1"/>
  <c r="I53" i="1"/>
  <c r="I85" i="1" s="1"/>
  <c r="H53" i="1"/>
  <c r="H85" i="1" s="1"/>
  <c r="I48" i="1"/>
  <c r="I80" i="1" s="1"/>
  <c r="H48" i="1"/>
  <c r="H80" i="1" s="1"/>
  <c r="I47" i="1"/>
  <c r="I79" i="1" s="1"/>
  <c r="H47" i="1"/>
  <c r="H79" i="1" s="1"/>
  <c r="I46" i="1"/>
  <c r="I78" i="1" s="1"/>
  <c r="H46" i="1"/>
  <c r="H78" i="1" s="1"/>
  <c r="I45" i="1"/>
  <c r="I77" i="1" s="1"/>
  <c r="H45" i="1"/>
  <c r="H77" i="1" s="1"/>
  <c r="I44" i="1"/>
  <c r="I76" i="1" s="1"/>
  <c r="H44" i="1"/>
  <c r="H76" i="1" s="1"/>
  <c r="I43" i="1"/>
  <c r="I75" i="1" s="1"/>
  <c r="H43" i="1"/>
  <c r="H75" i="1" s="1"/>
  <c r="I42" i="1"/>
  <c r="I74" i="1" s="1"/>
  <c r="H42" i="1"/>
  <c r="H74" i="1" s="1"/>
  <c r="I41" i="1"/>
  <c r="I73" i="1" s="1"/>
  <c r="H41" i="1"/>
  <c r="H73" i="1" s="1"/>
  <c r="I40" i="1"/>
  <c r="I72" i="1" s="1"/>
  <c r="H40" i="1"/>
  <c r="H72" i="1" s="1"/>
  <c r="I39" i="1"/>
  <c r="I71" i="1" s="1"/>
  <c r="H39" i="1"/>
  <c r="H71" i="1" s="1"/>
  <c r="I38" i="1"/>
  <c r="I70" i="1" s="1"/>
  <c r="H38" i="1"/>
  <c r="H70" i="1" s="1"/>
  <c r="I37" i="1"/>
  <c r="I69" i="1" s="1"/>
  <c r="H37" i="1"/>
  <c r="H69" i="1" s="1"/>
  <c r="I33" i="1"/>
  <c r="H33" i="1"/>
  <c r="G97" i="1" s="1"/>
  <c r="I17" i="1"/>
  <c r="H17" i="1"/>
  <c r="G81" i="1" s="1"/>
  <c r="H65" i="1" l="1"/>
  <c r="H97" i="1" s="1"/>
  <c r="I65" i="1"/>
  <c r="H49" i="1"/>
  <c r="H81" i="1" s="1"/>
  <c r="I49" i="1"/>
  <c r="J64" i="1"/>
  <c r="J96" i="1" s="1"/>
  <c r="J63" i="1"/>
  <c r="J95" i="1" s="1"/>
  <c r="J62" i="1"/>
  <c r="J94" i="1" s="1"/>
  <c r="J61" i="1"/>
  <c r="J93" i="1" s="1"/>
  <c r="J60" i="1"/>
  <c r="J92" i="1" s="1"/>
  <c r="J59" i="1"/>
  <c r="J91" i="1" s="1"/>
  <c r="J58" i="1"/>
  <c r="J90" i="1" s="1"/>
  <c r="J57" i="1"/>
  <c r="J89" i="1" s="1"/>
  <c r="J56" i="1"/>
  <c r="J88" i="1" s="1"/>
  <c r="J55" i="1"/>
  <c r="J87" i="1" s="1"/>
  <c r="J54" i="1"/>
  <c r="J86" i="1" s="1"/>
  <c r="J53" i="1"/>
  <c r="J85" i="1" s="1"/>
  <c r="J48" i="1"/>
  <c r="J80" i="1" s="1"/>
  <c r="J47" i="1"/>
  <c r="J79" i="1" s="1"/>
  <c r="J46" i="1"/>
  <c r="J78" i="1" s="1"/>
  <c r="J45" i="1"/>
  <c r="J77" i="1" s="1"/>
  <c r="J44" i="1"/>
  <c r="J76" i="1" s="1"/>
  <c r="J43" i="1"/>
  <c r="J75" i="1" s="1"/>
  <c r="J42" i="1"/>
  <c r="J74" i="1" s="1"/>
  <c r="J41" i="1"/>
  <c r="J73" i="1" s="1"/>
  <c r="J40" i="1"/>
  <c r="J72" i="1" s="1"/>
  <c r="J39" i="1"/>
  <c r="J71" i="1" s="1"/>
  <c r="J38" i="1"/>
  <c r="J70" i="1" s="1"/>
  <c r="J37" i="1"/>
  <c r="J69" i="1" s="1"/>
  <c r="J33" i="1"/>
  <c r="J17" i="1"/>
  <c r="C16" i="22"/>
  <c r="B16" i="22"/>
  <c r="I81" i="1" l="1"/>
  <c r="I97" i="1"/>
  <c r="J49" i="1"/>
  <c r="J65" i="1"/>
  <c r="C16" i="2" l="1"/>
  <c r="B16" i="2"/>
  <c r="C16" i="21"/>
  <c r="B16" i="21"/>
  <c r="K64" i="1" l="1"/>
  <c r="K96" i="1" s="1"/>
  <c r="K63" i="1"/>
  <c r="K95" i="1" s="1"/>
  <c r="K62" i="1"/>
  <c r="K94" i="1" s="1"/>
  <c r="K61" i="1"/>
  <c r="K93" i="1" s="1"/>
  <c r="K60" i="1"/>
  <c r="K92" i="1" s="1"/>
  <c r="K59" i="1"/>
  <c r="K91" i="1" s="1"/>
  <c r="K58" i="1"/>
  <c r="K90" i="1" s="1"/>
  <c r="K57" i="1"/>
  <c r="K89" i="1" s="1"/>
  <c r="K56" i="1"/>
  <c r="K88" i="1" s="1"/>
  <c r="K55" i="1"/>
  <c r="K87" i="1" s="1"/>
  <c r="K54" i="1"/>
  <c r="K86" i="1" s="1"/>
  <c r="K53" i="1"/>
  <c r="K85" i="1" s="1"/>
  <c r="K48" i="1"/>
  <c r="K80" i="1" s="1"/>
  <c r="K47" i="1"/>
  <c r="K79" i="1" s="1"/>
  <c r="K46" i="1"/>
  <c r="K78" i="1" s="1"/>
  <c r="K45" i="1"/>
  <c r="K77" i="1" s="1"/>
  <c r="K44" i="1"/>
  <c r="K76" i="1" s="1"/>
  <c r="K43" i="1"/>
  <c r="K75" i="1" s="1"/>
  <c r="K42" i="1"/>
  <c r="K74" i="1" s="1"/>
  <c r="K41" i="1"/>
  <c r="K73" i="1" s="1"/>
  <c r="K40" i="1"/>
  <c r="K72" i="1" s="1"/>
  <c r="K39" i="1"/>
  <c r="K71" i="1" s="1"/>
  <c r="K38" i="1"/>
  <c r="K70" i="1" s="1"/>
  <c r="K37" i="1"/>
  <c r="K33" i="1"/>
  <c r="J97" i="1" s="1"/>
  <c r="K17" i="1"/>
  <c r="J81" i="1" s="1"/>
  <c r="K49" i="1" l="1"/>
  <c r="K65" i="1"/>
  <c r="K69" i="1"/>
  <c r="C16" i="18"/>
  <c r="B16" i="18"/>
  <c r="AF64" i="1" l="1"/>
  <c r="AF96" i="1" s="1"/>
  <c r="AF63" i="1"/>
  <c r="AF95" i="1" s="1"/>
  <c r="AF62" i="1"/>
  <c r="AF94" i="1" s="1"/>
  <c r="AF61" i="1"/>
  <c r="AF93" i="1" s="1"/>
  <c r="AF60" i="1"/>
  <c r="AF92" i="1" s="1"/>
  <c r="AF59" i="1"/>
  <c r="AF91" i="1" s="1"/>
  <c r="AF58" i="1"/>
  <c r="AF90" i="1" s="1"/>
  <c r="AF57" i="1"/>
  <c r="AF89" i="1" s="1"/>
  <c r="AF56" i="1"/>
  <c r="AF55" i="1"/>
  <c r="AF87" i="1" s="1"/>
  <c r="AF54" i="1"/>
  <c r="AF86" i="1" s="1"/>
  <c r="AF53" i="1"/>
  <c r="AF85" i="1" s="1"/>
  <c r="AF48" i="1"/>
  <c r="AF80" i="1" s="1"/>
  <c r="AF47" i="1"/>
  <c r="AF79" i="1" s="1"/>
  <c r="AF46" i="1"/>
  <c r="AF78" i="1" s="1"/>
  <c r="AF45" i="1"/>
  <c r="AF77" i="1" s="1"/>
  <c r="AF44" i="1"/>
  <c r="AF76" i="1" s="1"/>
  <c r="AF43" i="1"/>
  <c r="AF75" i="1" s="1"/>
  <c r="AF42" i="1"/>
  <c r="AF74" i="1" s="1"/>
  <c r="AF41" i="1"/>
  <c r="AF73" i="1" s="1"/>
  <c r="AF40" i="1"/>
  <c r="AF72" i="1" s="1"/>
  <c r="AF39" i="1"/>
  <c r="AF71" i="1" s="1"/>
  <c r="AF38" i="1"/>
  <c r="AF70" i="1" s="1"/>
  <c r="AF37" i="1"/>
  <c r="AF69" i="1" s="1"/>
  <c r="AF33" i="1"/>
  <c r="AF17" i="1"/>
  <c r="AE64" i="1"/>
  <c r="AE96" i="1" s="1"/>
  <c r="AE63" i="1"/>
  <c r="AE95" i="1" s="1"/>
  <c r="AE62" i="1"/>
  <c r="AE94" i="1" s="1"/>
  <c r="AE61" i="1"/>
  <c r="AE93" i="1" s="1"/>
  <c r="AE60" i="1"/>
  <c r="AE92" i="1" s="1"/>
  <c r="AE59" i="1"/>
  <c r="AE91" i="1" s="1"/>
  <c r="AE58" i="1"/>
  <c r="AE90" i="1" s="1"/>
  <c r="AE57" i="1"/>
  <c r="AE89" i="1" s="1"/>
  <c r="AE56" i="1"/>
  <c r="AE88" i="1" s="1"/>
  <c r="AE55" i="1"/>
  <c r="AE87" i="1" s="1"/>
  <c r="AE54" i="1"/>
  <c r="AE86" i="1" s="1"/>
  <c r="AE53" i="1"/>
  <c r="AE85" i="1" s="1"/>
  <c r="AE48" i="1"/>
  <c r="AE80" i="1" s="1"/>
  <c r="AE47" i="1"/>
  <c r="AE79" i="1" s="1"/>
  <c r="AE46" i="1"/>
  <c r="AE78" i="1" s="1"/>
  <c r="AE45" i="1"/>
  <c r="AE77" i="1" s="1"/>
  <c r="AE44" i="1"/>
  <c r="AE76" i="1" s="1"/>
  <c r="AE43" i="1"/>
  <c r="AE75" i="1" s="1"/>
  <c r="AE42" i="1"/>
  <c r="AE74" i="1" s="1"/>
  <c r="AE41" i="1"/>
  <c r="AE73" i="1" s="1"/>
  <c r="AE40" i="1"/>
  <c r="AE72" i="1" s="1"/>
  <c r="AE39" i="1"/>
  <c r="AE71" i="1" s="1"/>
  <c r="AE38" i="1"/>
  <c r="AE70" i="1" s="1"/>
  <c r="AE37" i="1"/>
  <c r="AE33" i="1"/>
  <c r="AE17" i="1"/>
  <c r="AF65" i="1" l="1"/>
  <c r="AF97" i="1" s="1"/>
  <c r="AE49" i="1"/>
  <c r="AE81" i="1" s="1"/>
  <c r="AF49" i="1"/>
  <c r="AF81" i="1" s="1"/>
  <c r="AF88" i="1"/>
  <c r="AE65" i="1"/>
  <c r="AE97" i="1" s="1"/>
  <c r="AE69" i="1"/>
  <c r="AB64" i="1"/>
  <c r="AB96" i="1" s="1"/>
  <c r="AB63" i="1"/>
  <c r="AB95" i="1" s="1"/>
  <c r="AB62" i="1"/>
  <c r="AB94" i="1" s="1"/>
  <c r="AB61" i="1"/>
  <c r="AB93" i="1" s="1"/>
  <c r="AB60" i="1"/>
  <c r="AB92" i="1" s="1"/>
  <c r="AB59" i="1"/>
  <c r="AB91" i="1" s="1"/>
  <c r="AB58" i="1"/>
  <c r="AB90" i="1" s="1"/>
  <c r="AB57" i="1"/>
  <c r="AB89" i="1" s="1"/>
  <c r="AB56" i="1"/>
  <c r="AB88" i="1" s="1"/>
  <c r="AB55" i="1"/>
  <c r="AB87" i="1" s="1"/>
  <c r="AB54" i="1"/>
  <c r="AB86" i="1" s="1"/>
  <c r="AB53" i="1"/>
  <c r="AB85" i="1" s="1"/>
  <c r="AB48" i="1"/>
  <c r="AB80" i="1" s="1"/>
  <c r="AB47" i="1"/>
  <c r="AB79" i="1" s="1"/>
  <c r="AB46" i="1"/>
  <c r="AB78" i="1" s="1"/>
  <c r="AB45" i="1"/>
  <c r="AB77" i="1" s="1"/>
  <c r="AB44" i="1"/>
  <c r="AB76" i="1" s="1"/>
  <c r="AB43" i="1"/>
  <c r="AB75" i="1" s="1"/>
  <c r="AD64" i="1"/>
  <c r="AD96" i="1" s="1"/>
  <c r="AD63" i="1"/>
  <c r="AD95" i="1" s="1"/>
  <c r="AD62" i="1"/>
  <c r="AD94" i="1" s="1"/>
  <c r="AD61" i="1"/>
  <c r="AD93" i="1" s="1"/>
  <c r="AD60" i="1"/>
  <c r="AD92" i="1" s="1"/>
  <c r="AD59" i="1"/>
  <c r="AD91" i="1" s="1"/>
  <c r="AD58" i="1"/>
  <c r="AD90" i="1" s="1"/>
  <c r="AD57" i="1"/>
  <c r="AD89" i="1" s="1"/>
  <c r="AD56" i="1"/>
  <c r="AD88" i="1" s="1"/>
  <c r="AD55" i="1"/>
  <c r="AD87" i="1" s="1"/>
  <c r="AD54" i="1"/>
  <c r="AD53" i="1"/>
  <c r="AD85" i="1" s="1"/>
  <c r="AD48" i="1"/>
  <c r="AD80" i="1" s="1"/>
  <c r="AD47" i="1"/>
  <c r="AD79" i="1" s="1"/>
  <c r="AD46" i="1"/>
  <c r="AD78" i="1" s="1"/>
  <c r="AD45" i="1"/>
  <c r="AD77" i="1" s="1"/>
  <c r="AD44" i="1"/>
  <c r="AD76" i="1" s="1"/>
  <c r="AD43" i="1"/>
  <c r="AD75" i="1" s="1"/>
  <c r="AD42" i="1"/>
  <c r="AD74" i="1" s="1"/>
  <c r="AD41" i="1"/>
  <c r="AD73" i="1" s="1"/>
  <c r="AD40" i="1"/>
  <c r="AD72" i="1" s="1"/>
  <c r="AD39" i="1"/>
  <c r="AD71" i="1" s="1"/>
  <c r="AD38" i="1"/>
  <c r="AD70" i="1" s="1"/>
  <c r="AD37" i="1"/>
  <c r="AD33" i="1"/>
  <c r="AD17" i="1"/>
  <c r="AC64" i="1"/>
  <c r="AC96" i="1" s="1"/>
  <c r="AC63" i="1"/>
  <c r="AC95" i="1" s="1"/>
  <c r="AC62" i="1"/>
  <c r="AC94" i="1" s="1"/>
  <c r="AC61" i="1"/>
  <c r="AC93" i="1" s="1"/>
  <c r="AC60" i="1"/>
  <c r="AC92" i="1" s="1"/>
  <c r="AC59" i="1"/>
  <c r="AC91" i="1" s="1"/>
  <c r="AC58" i="1"/>
  <c r="AC90" i="1" s="1"/>
  <c r="AC57" i="1"/>
  <c r="AC89" i="1" s="1"/>
  <c r="AC56" i="1"/>
  <c r="AC88" i="1" s="1"/>
  <c r="AC55" i="1"/>
  <c r="AC87" i="1" s="1"/>
  <c r="AC54" i="1"/>
  <c r="AC86" i="1" s="1"/>
  <c r="AC53" i="1"/>
  <c r="AC85" i="1" s="1"/>
  <c r="AC48" i="1"/>
  <c r="AC80" i="1" s="1"/>
  <c r="AC47" i="1"/>
  <c r="AC79" i="1" s="1"/>
  <c r="AC46" i="1"/>
  <c r="AC78" i="1" s="1"/>
  <c r="AC45" i="1"/>
  <c r="AC77" i="1" s="1"/>
  <c r="AC44" i="1"/>
  <c r="AC76" i="1" s="1"/>
  <c r="AC43" i="1"/>
  <c r="AC75" i="1" s="1"/>
  <c r="AC42" i="1"/>
  <c r="AC74" i="1" s="1"/>
  <c r="AC41" i="1"/>
  <c r="AC73" i="1" s="1"/>
  <c r="AC40" i="1"/>
  <c r="AC72" i="1" s="1"/>
  <c r="AC39" i="1"/>
  <c r="AC71" i="1" s="1"/>
  <c r="AC38" i="1"/>
  <c r="AC70" i="1" s="1"/>
  <c r="AC37" i="1"/>
  <c r="AC33" i="1"/>
  <c r="AC17" i="1"/>
  <c r="AB42" i="1"/>
  <c r="AB74" i="1" s="1"/>
  <c r="AB41" i="1"/>
  <c r="AB73" i="1" s="1"/>
  <c r="AB40" i="1"/>
  <c r="AB72" i="1" s="1"/>
  <c r="AB39" i="1"/>
  <c r="AB71" i="1" s="1"/>
  <c r="AB38" i="1"/>
  <c r="AB70" i="1" s="1"/>
  <c r="AB37" i="1"/>
  <c r="AB69" i="1" s="1"/>
  <c r="AB33" i="1"/>
  <c r="AB17" i="1"/>
  <c r="AA64" i="1"/>
  <c r="AA96" i="1" s="1"/>
  <c r="AA63" i="1"/>
  <c r="AA95" i="1" s="1"/>
  <c r="AA62" i="1"/>
  <c r="AA94" i="1" s="1"/>
  <c r="AA61" i="1"/>
  <c r="AA93" i="1" s="1"/>
  <c r="AA60" i="1"/>
  <c r="AA92" i="1" s="1"/>
  <c r="AA59" i="1"/>
  <c r="AA91" i="1" s="1"/>
  <c r="AA58" i="1"/>
  <c r="AA90" i="1" s="1"/>
  <c r="AA57" i="1"/>
  <c r="AA89" i="1" s="1"/>
  <c r="AA56" i="1"/>
  <c r="AA88" i="1" s="1"/>
  <c r="AA55" i="1"/>
  <c r="AA87" i="1" s="1"/>
  <c r="AA54" i="1"/>
  <c r="AA86" i="1" s="1"/>
  <c r="AA53" i="1"/>
  <c r="AA85" i="1" s="1"/>
  <c r="AA48" i="1"/>
  <c r="AA80" i="1" s="1"/>
  <c r="AA47" i="1"/>
  <c r="AA79" i="1" s="1"/>
  <c r="AA46" i="1"/>
  <c r="AA78" i="1" s="1"/>
  <c r="AA45" i="1"/>
  <c r="AA77" i="1" s="1"/>
  <c r="AA44" i="1"/>
  <c r="AA76" i="1" s="1"/>
  <c r="AA43" i="1"/>
  <c r="AA75" i="1" s="1"/>
  <c r="AA42" i="1"/>
  <c r="AA74" i="1" s="1"/>
  <c r="AA41" i="1"/>
  <c r="AA73" i="1" s="1"/>
  <c r="AA40" i="1"/>
  <c r="AA72" i="1" s="1"/>
  <c r="AA39" i="1"/>
  <c r="AA71" i="1" s="1"/>
  <c r="AA38" i="1"/>
  <c r="AA70" i="1" s="1"/>
  <c r="AA37" i="1"/>
  <c r="AA69" i="1" s="1"/>
  <c r="AD65" i="1" l="1"/>
  <c r="AD97" i="1" s="1"/>
  <c r="AB65" i="1"/>
  <c r="AB97" i="1" s="1"/>
  <c r="AB49" i="1"/>
  <c r="AB81" i="1" s="1"/>
  <c r="AD49" i="1"/>
  <c r="AD81" i="1" s="1"/>
  <c r="AD69" i="1"/>
  <c r="AC49" i="1"/>
  <c r="AC81" i="1" s="1"/>
  <c r="AD86" i="1"/>
  <c r="AC65" i="1"/>
  <c r="AC97" i="1" s="1"/>
  <c r="AC69" i="1"/>
  <c r="AA49" i="1"/>
  <c r="AA81" i="1" s="1"/>
  <c r="AA65" i="1"/>
  <c r="AA97" i="1" s="1"/>
  <c r="L48" i="1"/>
  <c r="L80" i="1" s="1"/>
  <c r="L47" i="1"/>
  <c r="L79" i="1" s="1"/>
  <c r="L46" i="1"/>
  <c r="L78" i="1" s="1"/>
  <c r="L45" i="1"/>
  <c r="L77" i="1" s="1"/>
  <c r="L44" i="1"/>
  <c r="L76" i="1" s="1"/>
  <c r="L43" i="1"/>
  <c r="L42" i="1"/>
  <c r="L41" i="1"/>
  <c r="L40" i="1"/>
  <c r="L39" i="1"/>
  <c r="L38" i="1"/>
  <c r="L37" i="1"/>
  <c r="M48" i="1" l="1"/>
  <c r="M80" i="1" s="1"/>
  <c r="M47" i="1"/>
  <c r="M79" i="1" s="1"/>
  <c r="M46" i="1"/>
  <c r="M78" i="1" s="1"/>
  <c r="M45" i="1"/>
  <c r="M77" i="1" s="1"/>
  <c r="M44" i="1"/>
  <c r="M76" i="1" s="1"/>
  <c r="L75" i="1" l="1"/>
  <c r="L71" i="1"/>
  <c r="L64" i="1"/>
  <c r="L96" i="1" s="1"/>
  <c r="L63" i="1"/>
  <c r="L95" i="1" s="1"/>
  <c r="L62" i="1"/>
  <c r="L94" i="1" s="1"/>
  <c r="L61" i="1"/>
  <c r="L93" i="1" s="1"/>
  <c r="L60" i="1"/>
  <c r="L92" i="1" s="1"/>
  <c r="L59" i="1"/>
  <c r="L91" i="1" s="1"/>
  <c r="L58" i="1"/>
  <c r="L90" i="1" s="1"/>
  <c r="L57" i="1"/>
  <c r="L89" i="1" s="1"/>
  <c r="L56" i="1"/>
  <c r="L88" i="1" s="1"/>
  <c r="L55" i="1"/>
  <c r="L87" i="1" s="1"/>
  <c r="L54" i="1"/>
  <c r="L86" i="1" s="1"/>
  <c r="L53" i="1"/>
  <c r="L74" i="1"/>
  <c r="L73" i="1"/>
  <c r="L72" i="1"/>
  <c r="L70" i="1"/>
  <c r="L69" i="1"/>
  <c r="L33" i="1"/>
  <c r="K97" i="1" s="1"/>
  <c r="L17" i="1"/>
  <c r="K81" i="1" s="1"/>
  <c r="M43" i="1"/>
  <c r="M75" i="1" s="1"/>
  <c r="M42" i="1"/>
  <c r="M74" i="1" s="1"/>
  <c r="M41" i="1"/>
  <c r="M73" i="1" s="1"/>
  <c r="L65" i="1" l="1"/>
  <c r="L49" i="1"/>
  <c r="L85" i="1"/>
  <c r="M17" i="1" l="1"/>
  <c r="L81" i="1" s="1"/>
  <c r="M33" i="1"/>
  <c r="L97" i="1" s="1"/>
  <c r="M37" i="1"/>
  <c r="M69" i="1" s="1"/>
  <c r="M38" i="1"/>
  <c r="M70" i="1" s="1"/>
  <c r="M39" i="1"/>
  <c r="M71" i="1" s="1"/>
  <c r="M40" i="1"/>
  <c r="M72" i="1" s="1"/>
  <c r="M53" i="1"/>
  <c r="M85" i="1" s="1"/>
  <c r="M54" i="1"/>
  <c r="M86" i="1" s="1"/>
  <c r="M55" i="1"/>
  <c r="M87" i="1" s="1"/>
  <c r="M56" i="1"/>
  <c r="M88" i="1" s="1"/>
  <c r="M57" i="1"/>
  <c r="M89" i="1" s="1"/>
  <c r="M58" i="1"/>
  <c r="M90" i="1" s="1"/>
  <c r="M59" i="1"/>
  <c r="M91" i="1" s="1"/>
  <c r="M60" i="1"/>
  <c r="M92" i="1" s="1"/>
  <c r="M61" i="1"/>
  <c r="M93" i="1" s="1"/>
  <c r="M62" i="1"/>
  <c r="M94" i="1" s="1"/>
  <c r="M63" i="1"/>
  <c r="M95" i="1" s="1"/>
  <c r="M64" i="1"/>
  <c r="M96" i="1" s="1"/>
  <c r="M49" i="1" l="1"/>
  <c r="M65" i="1"/>
  <c r="Z64" i="1" l="1"/>
  <c r="Z96" i="1" s="1"/>
  <c r="Y64" i="1"/>
  <c r="Y96" i="1" s="1"/>
  <c r="X64" i="1"/>
  <c r="X96" i="1" s="1"/>
  <c r="W64" i="1"/>
  <c r="W96" i="1" s="1"/>
  <c r="V64" i="1"/>
  <c r="V96" i="1" s="1"/>
  <c r="U64" i="1"/>
  <c r="U96" i="1" s="1"/>
  <c r="T64" i="1"/>
  <c r="T96" i="1" s="1"/>
  <c r="S64" i="1"/>
  <c r="S96" i="1" s="1"/>
  <c r="R64" i="1"/>
  <c r="R96" i="1" s="1"/>
  <c r="Q64" i="1"/>
  <c r="Q96" i="1" s="1"/>
  <c r="P64" i="1"/>
  <c r="P96" i="1" s="1"/>
  <c r="O64" i="1"/>
  <c r="O96" i="1" s="1"/>
  <c r="N64" i="1"/>
  <c r="N96" i="1" s="1"/>
  <c r="Z63" i="1"/>
  <c r="Z95" i="1" s="1"/>
  <c r="Y63" i="1"/>
  <c r="Y95" i="1" s="1"/>
  <c r="X63" i="1"/>
  <c r="X95" i="1" s="1"/>
  <c r="W63" i="1"/>
  <c r="W95" i="1" s="1"/>
  <c r="V63" i="1"/>
  <c r="V95" i="1" s="1"/>
  <c r="U63" i="1"/>
  <c r="U95" i="1" s="1"/>
  <c r="T63" i="1"/>
  <c r="T95" i="1" s="1"/>
  <c r="S63" i="1"/>
  <c r="S95" i="1" s="1"/>
  <c r="R63" i="1"/>
  <c r="R95" i="1" s="1"/>
  <c r="Q63" i="1"/>
  <c r="Q95" i="1" s="1"/>
  <c r="P63" i="1"/>
  <c r="P95" i="1" s="1"/>
  <c r="O63" i="1"/>
  <c r="O95" i="1" s="1"/>
  <c r="N63" i="1"/>
  <c r="N95" i="1" s="1"/>
  <c r="Z62" i="1"/>
  <c r="Z94" i="1" s="1"/>
  <c r="Y62" i="1"/>
  <c r="Y94" i="1" s="1"/>
  <c r="X62" i="1"/>
  <c r="X94" i="1" s="1"/>
  <c r="W62" i="1"/>
  <c r="W94" i="1" s="1"/>
  <c r="V62" i="1"/>
  <c r="V94" i="1" s="1"/>
  <c r="U62" i="1"/>
  <c r="U94" i="1" s="1"/>
  <c r="T62" i="1"/>
  <c r="T94" i="1" s="1"/>
  <c r="S62" i="1"/>
  <c r="S94" i="1" s="1"/>
  <c r="R62" i="1"/>
  <c r="R94" i="1" s="1"/>
  <c r="Q62" i="1"/>
  <c r="Q94" i="1" s="1"/>
  <c r="P62" i="1"/>
  <c r="P94" i="1" s="1"/>
  <c r="O62" i="1"/>
  <c r="O94" i="1" s="1"/>
  <c r="N62" i="1"/>
  <c r="N94" i="1" s="1"/>
  <c r="Z61" i="1"/>
  <c r="Z93" i="1" s="1"/>
  <c r="Y61" i="1"/>
  <c r="Y93" i="1" s="1"/>
  <c r="X61" i="1"/>
  <c r="X93" i="1" s="1"/>
  <c r="W61" i="1"/>
  <c r="W93" i="1" s="1"/>
  <c r="V61" i="1"/>
  <c r="V93" i="1" s="1"/>
  <c r="U61" i="1"/>
  <c r="U93" i="1" s="1"/>
  <c r="T61" i="1"/>
  <c r="T93" i="1" s="1"/>
  <c r="S61" i="1"/>
  <c r="S93" i="1" s="1"/>
  <c r="R61" i="1"/>
  <c r="R93" i="1" s="1"/>
  <c r="Q61" i="1"/>
  <c r="Q93" i="1" s="1"/>
  <c r="P61" i="1"/>
  <c r="P93" i="1" s="1"/>
  <c r="O61" i="1"/>
  <c r="O93" i="1" s="1"/>
  <c r="N61" i="1"/>
  <c r="N93" i="1" s="1"/>
  <c r="Z60" i="1"/>
  <c r="Z92" i="1" s="1"/>
  <c r="Y60" i="1"/>
  <c r="Y92" i="1" s="1"/>
  <c r="X60" i="1"/>
  <c r="X92" i="1" s="1"/>
  <c r="W60" i="1"/>
  <c r="W92" i="1" s="1"/>
  <c r="V60" i="1"/>
  <c r="V92" i="1" s="1"/>
  <c r="U60" i="1"/>
  <c r="U92" i="1" s="1"/>
  <c r="T60" i="1"/>
  <c r="T92" i="1" s="1"/>
  <c r="S60" i="1"/>
  <c r="S92" i="1" s="1"/>
  <c r="R60" i="1"/>
  <c r="R92" i="1" s="1"/>
  <c r="Q60" i="1"/>
  <c r="Q92" i="1" s="1"/>
  <c r="P60" i="1"/>
  <c r="P92" i="1" s="1"/>
  <c r="O60" i="1"/>
  <c r="O92" i="1" s="1"/>
  <c r="N60" i="1"/>
  <c r="N92" i="1" s="1"/>
  <c r="Z59" i="1"/>
  <c r="Z91" i="1" s="1"/>
  <c r="Y59" i="1"/>
  <c r="X59" i="1"/>
  <c r="X91" i="1" s="1"/>
  <c r="W59" i="1"/>
  <c r="W91" i="1" s="1"/>
  <c r="V59" i="1"/>
  <c r="V91" i="1" s="1"/>
  <c r="U59" i="1"/>
  <c r="U91" i="1" s="1"/>
  <c r="T59" i="1"/>
  <c r="T91" i="1" s="1"/>
  <c r="S59" i="1"/>
  <c r="S91" i="1" s="1"/>
  <c r="R59" i="1"/>
  <c r="R91" i="1" s="1"/>
  <c r="Q59" i="1"/>
  <c r="Q91" i="1" s="1"/>
  <c r="P59" i="1"/>
  <c r="P91" i="1" s="1"/>
  <c r="O59" i="1"/>
  <c r="O91" i="1" s="1"/>
  <c r="N59" i="1"/>
  <c r="N91" i="1" s="1"/>
  <c r="Z58" i="1"/>
  <c r="Z90" i="1" s="1"/>
  <c r="Y58" i="1"/>
  <c r="Y90" i="1" s="1"/>
  <c r="X58" i="1"/>
  <c r="X90" i="1" s="1"/>
  <c r="W58" i="1"/>
  <c r="W90" i="1" s="1"/>
  <c r="V58" i="1"/>
  <c r="V90" i="1" s="1"/>
  <c r="U58" i="1"/>
  <c r="U90" i="1" s="1"/>
  <c r="T58" i="1"/>
  <c r="T90" i="1" s="1"/>
  <c r="S58" i="1"/>
  <c r="S90" i="1" s="1"/>
  <c r="R58" i="1"/>
  <c r="R90" i="1" s="1"/>
  <c r="Q58" i="1"/>
  <c r="Q90" i="1" s="1"/>
  <c r="P58" i="1"/>
  <c r="P90" i="1" s="1"/>
  <c r="O58" i="1"/>
  <c r="O90" i="1" s="1"/>
  <c r="N58" i="1"/>
  <c r="N90" i="1" s="1"/>
  <c r="Z57" i="1"/>
  <c r="Z89" i="1" s="1"/>
  <c r="Y57" i="1"/>
  <c r="Y89" i="1" s="1"/>
  <c r="X57" i="1"/>
  <c r="X89" i="1" s="1"/>
  <c r="W57" i="1"/>
  <c r="V57" i="1"/>
  <c r="U57" i="1"/>
  <c r="U89" i="1" s="1"/>
  <c r="T57" i="1"/>
  <c r="T89" i="1" s="1"/>
  <c r="S57" i="1"/>
  <c r="S89" i="1" s="1"/>
  <c r="R57" i="1"/>
  <c r="R89" i="1" s="1"/>
  <c r="Q57" i="1"/>
  <c r="Q89" i="1" s="1"/>
  <c r="P57" i="1"/>
  <c r="P89" i="1" s="1"/>
  <c r="O57" i="1"/>
  <c r="N57" i="1"/>
  <c r="N89" i="1" s="1"/>
  <c r="Z56" i="1"/>
  <c r="Z88" i="1" s="1"/>
  <c r="Y56" i="1"/>
  <c r="Y88" i="1" s="1"/>
  <c r="X56" i="1"/>
  <c r="X88" i="1" s="1"/>
  <c r="W56" i="1"/>
  <c r="W88" i="1" s="1"/>
  <c r="V56" i="1"/>
  <c r="V88" i="1" s="1"/>
  <c r="U56" i="1"/>
  <c r="U88" i="1" s="1"/>
  <c r="T56" i="1"/>
  <c r="T88" i="1" s="1"/>
  <c r="S56" i="1"/>
  <c r="S88" i="1" s="1"/>
  <c r="R56" i="1"/>
  <c r="R88" i="1" s="1"/>
  <c r="Q56" i="1"/>
  <c r="Q88" i="1" s="1"/>
  <c r="P56" i="1"/>
  <c r="P88" i="1" s="1"/>
  <c r="O56" i="1"/>
  <c r="O88" i="1" s="1"/>
  <c r="N56" i="1"/>
  <c r="N88" i="1" s="1"/>
  <c r="Z55" i="1"/>
  <c r="Z87" i="1" s="1"/>
  <c r="Y55" i="1"/>
  <c r="Y87" i="1" s="1"/>
  <c r="X55" i="1"/>
  <c r="X87" i="1" s="1"/>
  <c r="W55" i="1"/>
  <c r="W87" i="1" s="1"/>
  <c r="V55" i="1"/>
  <c r="V87" i="1" s="1"/>
  <c r="U55" i="1"/>
  <c r="U87" i="1" s="1"/>
  <c r="T55" i="1"/>
  <c r="T87" i="1" s="1"/>
  <c r="S55" i="1"/>
  <c r="S87" i="1" s="1"/>
  <c r="R55" i="1"/>
  <c r="R87" i="1" s="1"/>
  <c r="Q55" i="1"/>
  <c r="Q87" i="1" s="1"/>
  <c r="P55" i="1"/>
  <c r="P87" i="1" s="1"/>
  <c r="O55" i="1"/>
  <c r="O87" i="1" s="1"/>
  <c r="N55" i="1"/>
  <c r="N87" i="1" s="1"/>
  <c r="Z54" i="1"/>
  <c r="Z86" i="1" s="1"/>
  <c r="Y54" i="1"/>
  <c r="Y86" i="1" s="1"/>
  <c r="X54" i="1"/>
  <c r="X86" i="1" s="1"/>
  <c r="W54" i="1"/>
  <c r="W86" i="1" s="1"/>
  <c r="V54" i="1"/>
  <c r="V86" i="1" s="1"/>
  <c r="U54" i="1"/>
  <c r="U86" i="1" s="1"/>
  <c r="T54" i="1"/>
  <c r="T86" i="1" s="1"/>
  <c r="S54" i="1"/>
  <c r="S86" i="1" s="1"/>
  <c r="R54" i="1"/>
  <c r="R86" i="1" s="1"/>
  <c r="Q54" i="1"/>
  <c r="Q86" i="1" s="1"/>
  <c r="P54" i="1"/>
  <c r="P86" i="1" s="1"/>
  <c r="O54" i="1"/>
  <c r="O86" i="1" s="1"/>
  <c r="N54" i="1"/>
  <c r="N86" i="1" s="1"/>
  <c r="Z53" i="1"/>
  <c r="Z85" i="1" s="1"/>
  <c r="Y53" i="1"/>
  <c r="Y85" i="1" s="1"/>
  <c r="X53" i="1"/>
  <c r="W53" i="1"/>
  <c r="W85" i="1" s="1"/>
  <c r="V53" i="1"/>
  <c r="V85" i="1" s="1"/>
  <c r="U53" i="1"/>
  <c r="T53" i="1"/>
  <c r="T85" i="1" s="1"/>
  <c r="S53" i="1"/>
  <c r="R53" i="1"/>
  <c r="Q53" i="1"/>
  <c r="Q85" i="1" s="1"/>
  <c r="P53" i="1"/>
  <c r="O53" i="1"/>
  <c r="O85" i="1" s="1"/>
  <c r="N53" i="1"/>
  <c r="N85" i="1" s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97" i="1" s="1"/>
  <c r="N48" i="1"/>
  <c r="N80" i="1" s="1"/>
  <c r="N47" i="1"/>
  <c r="N79" i="1" s="1"/>
  <c r="N46" i="1"/>
  <c r="N78" i="1" s="1"/>
  <c r="N45" i="1"/>
  <c r="N77" i="1" s="1"/>
  <c r="N44" i="1"/>
  <c r="N76" i="1" s="1"/>
  <c r="N43" i="1"/>
  <c r="N75" i="1" s="1"/>
  <c r="N42" i="1"/>
  <c r="N74" i="1" s="1"/>
  <c r="N41" i="1"/>
  <c r="N73" i="1" s="1"/>
  <c r="N40" i="1"/>
  <c r="N72" i="1" s="1"/>
  <c r="N39" i="1"/>
  <c r="N71" i="1" s="1"/>
  <c r="N38" i="1"/>
  <c r="N70" i="1" s="1"/>
  <c r="N37" i="1"/>
  <c r="N69" i="1" s="1"/>
  <c r="N17" i="1"/>
  <c r="M81" i="1" s="1"/>
  <c r="O17" i="1"/>
  <c r="O37" i="1"/>
  <c r="O38" i="1"/>
  <c r="O70" i="1" s="1"/>
  <c r="O39" i="1"/>
  <c r="O71" i="1" s="1"/>
  <c r="O48" i="1"/>
  <c r="O80" i="1" s="1"/>
  <c r="O47" i="1"/>
  <c r="O79" i="1" s="1"/>
  <c r="O46" i="1"/>
  <c r="O78" i="1" s="1"/>
  <c r="O45" i="1"/>
  <c r="O77" i="1" s="1"/>
  <c r="O44" i="1"/>
  <c r="O76" i="1" s="1"/>
  <c r="O43" i="1"/>
  <c r="O75" i="1" s="1"/>
  <c r="O42" i="1"/>
  <c r="O74" i="1" s="1"/>
  <c r="O41" i="1"/>
  <c r="O73" i="1" s="1"/>
  <c r="O40" i="1"/>
  <c r="O72" i="1" s="1"/>
  <c r="P48" i="1"/>
  <c r="P80" i="1" s="1"/>
  <c r="P47" i="1"/>
  <c r="P79" i="1" s="1"/>
  <c r="P46" i="1"/>
  <c r="P78" i="1" s="1"/>
  <c r="P45" i="1"/>
  <c r="P77" i="1" s="1"/>
  <c r="P44" i="1"/>
  <c r="P76" i="1" s="1"/>
  <c r="P43" i="1"/>
  <c r="P75" i="1" s="1"/>
  <c r="P42" i="1"/>
  <c r="P74" i="1" s="1"/>
  <c r="P41" i="1"/>
  <c r="P73" i="1" s="1"/>
  <c r="P40" i="1"/>
  <c r="P72" i="1" s="1"/>
  <c r="P39" i="1"/>
  <c r="P71" i="1" s="1"/>
  <c r="P38" i="1"/>
  <c r="P70" i="1" s="1"/>
  <c r="P37" i="1"/>
  <c r="P17" i="1"/>
  <c r="Q48" i="1"/>
  <c r="Q80" i="1" s="1"/>
  <c r="Q47" i="1"/>
  <c r="Q79" i="1" s="1"/>
  <c r="Q46" i="1"/>
  <c r="Q78" i="1" s="1"/>
  <c r="Q45" i="1"/>
  <c r="Q77" i="1" s="1"/>
  <c r="Q44" i="1"/>
  <c r="Q76" i="1" s="1"/>
  <c r="Q43" i="1"/>
  <c r="Q75" i="1" s="1"/>
  <c r="Q42" i="1"/>
  <c r="Q74" i="1" s="1"/>
  <c r="Q41" i="1"/>
  <c r="Q73" i="1" s="1"/>
  <c r="Q40" i="1"/>
  <c r="Q72" i="1" s="1"/>
  <c r="Q39" i="1"/>
  <c r="Q71" i="1" s="1"/>
  <c r="Q38" i="1"/>
  <c r="Q37" i="1"/>
  <c r="Q69" i="1" s="1"/>
  <c r="Q17" i="1"/>
  <c r="Z48" i="1"/>
  <c r="Z80" i="1" s="1"/>
  <c r="Y48" i="1"/>
  <c r="Y80" i="1" s="1"/>
  <c r="Z47" i="1"/>
  <c r="Z79" i="1" s="1"/>
  <c r="Y47" i="1"/>
  <c r="Y79" i="1" s="1"/>
  <c r="Z46" i="1"/>
  <c r="Z78" i="1" s="1"/>
  <c r="Y46" i="1"/>
  <c r="Y78" i="1" s="1"/>
  <c r="Z45" i="1"/>
  <c r="Z77" i="1" s="1"/>
  <c r="Y45" i="1"/>
  <c r="Y77" i="1" s="1"/>
  <c r="Z44" i="1"/>
  <c r="Z76" i="1" s="1"/>
  <c r="Y44" i="1"/>
  <c r="Y76" i="1" s="1"/>
  <c r="Z43" i="1"/>
  <c r="Z75" i="1" s="1"/>
  <c r="Y43" i="1"/>
  <c r="Y75" i="1" s="1"/>
  <c r="Z42" i="1"/>
  <c r="Z74" i="1" s="1"/>
  <c r="Y42" i="1"/>
  <c r="Y74" i="1" s="1"/>
  <c r="Z41" i="1"/>
  <c r="Z73" i="1" s="1"/>
  <c r="Y41" i="1"/>
  <c r="Y73" i="1" s="1"/>
  <c r="Z40" i="1"/>
  <c r="Z72" i="1" s="1"/>
  <c r="Y40" i="1"/>
  <c r="Y72" i="1" s="1"/>
  <c r="Z39" i="1"/>
  <c r="Z71" i="1" s="1"/>
  <c r="Y39" i="1"/>
  <c r="Y71" i="1" s="1"/>
  <c r="Z38" i="1"/>
  <c r="Z70" i="1" s="1"/>
  <c r="Y38" i="1"/>
  <c r="Y70" i="1" s="1"/>
  <c r="Z37" i="1"/>
  <c r="Y37" i="1"/>
  <c r="Y69" i="1" s="1"/>
  <c r="AA17" i="1"/>
  <c r="Z17" i="1"/>
  <c r="X48" i="1"/>
  <c r="X80" i="1" s="1"/>
  <c r="W48" i="1"/>
  <c r="W80" i="1" s="1"/>
  <c r="X47" i="1"/>
  <c r="X79" i="1" s="1"/>
  <c r="W47" i="1"/>
  <c r="W79" i="1" s="1"/>
  <c r="X46" i="1"/>
  <c r="X78" i="1" s="1"/>
  <c r="W46" i="1"/>
  <c r="W78" i="1" s="1"/>
  <c r="X45" i="1"/>
  <c r="X77" i="1" s="1"/>
  <c r="W45" i="1"/>
  <c r="W77" i="1" s="1"/>
  <c r="X44" i="1"/>
  <c r="X76" i="1" s="1"/>
  <c r="W44" i="1"/>
  <c r="W76" i="1" s="1"/>
  <c r="X43" i="1"/>
  <c r="X75" i="1" s="1"/>
  <c r="W43" i="1"/>
  <c r="W75" i="1" s="1"/>
  <c r="X42" i="1"/>
  <c r="X74" i="1" s="1"/>
  <c r="W42" i="1"/>
  <c r="W74" i="1" s="1"/>
  <c r="X41" i="1"/>
  <c r="X73" i="1"/>
  <c r="W41" i="1"/>
  <c r="W73" i="1" s="1"/>
  <c r="X40" i="1"/>
  <c r="X72" i="1" s="1"/>
  <c r="W40" i="1"/>
  <c r="W72" i="1" s="1"/>
  <c r="X39" i="1"/>
  <c r="X71" i="1" s="1"/>
  <c r="W39" i="1"/>
  <c r="W71" i="1" s="1"/>
  <c r="X38" i="1"/>
  <c r="X70" i="1" s="1"/>
  <c r="W38" i="1"/>
  <c r="X37" i="1"/>
  <c r="W37" i="1"/>
  <c r="W69" i="1" s="1"/>
  <c r="Y17" i="1"/>
  <c r="X17" i="1"/>
  <c r="V48" i="1"/>
  <c r="V80" i="1" s="1"/>
  <c r="U48" i="1"/>
  <c r="U80" i="1" s="1"/>
  <c r="V47" i="1"/>
  <c r="V79" i="1" s="1"/>
  <c r="U47" i="1"/>
  <c r="U79" i="1" s="1"/>
  <c r="V46" i="1"/>
  <c r="V78" i="1" s="1"/>
  <c r="U46" i="1"/>
  <c r="U78" i="1" s="1"/>
  <c r="V45" i="1"/>
  <c r="V77" i="1" s="1"/>
  <c r="U45" i="1"/>
  <c r="U77" i="1" s="1"/>
  <c r="V44" i="1"/>
  <c r="V76" i="1" s="1"/>
  <c r="U44" i="1"/>
  <c r="U76" i="1" s="1"/>
  <c r="V43" i="1"/>
  <c r="V75" i="1" s="1"/>
  <c r="U43" i="1"/>
  <c r="U75" i="1" s="1"/>
  <c r="V42" i="1"/>
  <c r="V74" i="1" s="1"/>
  <c r="U42" i="1"/>
  <c r="U74" i="1" s="1"/>
  <c r="V41" i="1"/>
  <c r="V73" i="1" s="1"/>
  <c r="U41" i="1"/>
  <c r="U73" i="1" s="1"/>
  <c r="V40" i="1"/>
  <c r="V72" i="1" s="1"/>
  <c r="U40" i="1"/>
  <c r="U72" i="1" s="1"/>
  <c r="V39" i="1"/>
  <c r="V71" i="1" s="1"/>
  <c r="U39" i="1"/>
  <c r="U71" i="1" s="1"/>
  <c r="V38" i="1"/>
  <c r="V70" i="1" s="1"/>
  <c r="U38" i="1"/>
  <c r="U70" i="1" s="1"/>
  <c r="V37" i="1"/>
  <c r="U37" i="1"/>
  <c r="U69" i="1" s="1"/>
  <c r="W17" i="1"/>
  <c r="V17" i="1"/>
  <c r="T48" i="1"/>
  <c r="T80" i="1" s="1"/>
  <c r="S48" i="1"/>
  <c r="S80" i="1" s="1"/>
  <c r="T47" i="1"/>
  <c r="T79" i="1" s="1"/>
  <c r="S47" i="1"/>
  <c r="S79" i="1" s="1"/>
  <c r="T46" i="1"/>
  <c r="T78" i="1" s="1"/>
  <c r="S46" i="1"/>
  <c r="S78" i="1" s="1"/>
  <c r="T45" i="1"/>
  <c r="T77" i="1" s="1"/>
  <c r="S45" i="1"/>
  <c r="S77" i="1" s="1"/>
  <c r="T44" i="1"/>
  <c r="T76" i="1" s="1"/>
  <c r="S44" i="1"/>
  <c r="S76" i="1" s="1"/>
  <c r="T43" i="1"/>
  <c r="T75" i="1" s="1"/>
  <c r="S43" i="1"/>
  <c r="S75" i="1" s="1"/>
  <c r="T42" i="1"/>
  <c r="T74" i="1" s="1"/>
  <c r="S42" i="1"/>
  <c r="S74" i="1" s="1"/>
  <c r="T41" i="1"/>
  <c r="T73" i="1" s="1"/>
  <c r="S41" i="1"/>
  <c r="S73" i="1" s="1"/>
  <c r="T40" i="1"/>
  <c r="T72" i="1" s="1"/>
  <c r="S40" i="1"/>
  <c r="S72" i="1" s="1"/>
  <c r="T39" i="1"/>
  <c r="T71" i="1" s="1"/>
  <c r="S39" i="1"/>
  <c r="S71" i="1" s="1"/>
  <c r="T38" i="1"/>
  <c r="T70" i="1" s="1"/>
  <c r="S38" i="1"/>
  <c r="S70" i="1" s="1"/>
  <c r="T37" i="1"/>
  <c r="T69" i="1" s="1"/>
  <c r="S37" i="1"/>
  <c r="S69" i="1" s="1"/>
  <c r="U17" i="1"/>
  <c r="T17" i="1"/>
  <c r="R48" i="1"/>
  <c r="R80" i="1" s="1"/>
  <c r="R47" i="1"/>
  <c r="R79" i="1" s="1"/>
  <c r="R46" i="1"/>
  <c r="R78" i="1" s="1"/>
  <c r="R45" i="1"/>
  <c r="R77" i="1" s="1"/>
  <c r="R44" i="1"/>
  <c r="R76" i="1" s="1"/>
  <c r="R43" i="1"/>
  <c r="R75" i="1" s="1"/>
  <c r="R42" i="1"/>
  <c r="R74" i="1" s="1"/>
  <c r="R41" i="1"/>
  <c r="R73" i="1" s="1"/>
  <c r="R40" i="1"/>
  <c r="R72" i="1" s="1"/>
  <c r="R39" i="1"/>
  <c r="R71" i="1" s="1"/>
  <c r="R38" i="1"/>
  <c r="R70" i="1" s="1"/>
  <c r="R37" i="1"/>
  <c r="R69" i="1" s="1"/>
  <c r="S17" i="1"/>
  <c r="R17" i="1"/>
  <c r="Z49" i="1" l="1"/>
  <c r="Z81" i="1" s="1"/>
  <c r="X65" i="1"/>
  <c r="X97" i="1" s="1"/>
  <c r="X49" i="1"/>
  <c r="X81" i="1" s="1"/>
  <c r="W49" i="1"/>
  <c r="W81" i="1" s="1"/>
  <c r="W70" i="1"/>
  <c r="U65" i="1"/>
  <c r="U97" i="1" s="1"/>
  <c r="O49" i="1"/>
  <c r="O81" i="1" s="1"/>
  <c r="P65" i="1"/>
  <c r="P97" i="1" s="1"/>
  <c r="P49" i="1"/>
  <c r="P81" i="1" s="1"/>
  <c r="P69" i="1"/>
  <c r="Q49" i="1"/>
  <c r="Q81" i="1" s="1"/>
  <c r="X85" i="1"/>
  <c r="P85" i="1"/>
  <c r="Z65" i="1"/>
  <c r="Z97" i="1" s="1"/>
  <c r="N65" i="1"/>
  <c r="N97" i="1" s="1"/>
  <c r="V65" i="1"/>
  <c r="V97" i="1" s="1"/>
  <c r="U85" i="1"/>
  <c r="V89" i="1"/>
  <c r="O65" i="1"/>
  <c r="O97" i="1" s="1"/>
  <c r="W65" i="1"/>
  <c r="W97" i="1" s="1"/>
  <c r="Q65" i="1"/>
  <c r="Q97" i="1" s="1"/>
  <c r="Y65" i="1"/>
  <c r="Y97" i="1" s="1"/>
  <c r="W89" i="1"/>
  <c r="O89" i="1"/>
  <c r="Y91" i="1"/>
  <c r="R65" i="1"/>
  <c r="R97" i="1" s="1"/>
  <c r="R85" i="1"/>
  <c r="T65" i="1"/>
  <c r="T97" i="1" s="1"/>
  <c r="S65" i="1"/>
  <c r="S97" i="1" s="1"/>
  <c r="S85" i="1"/>
  <c r="Y49" i="1"/>
  <c r="Y81" i="1" s="1"/>
  <c r="T49" i="1"/>
  <c r="T81" i="1" s="1"/>
  <c r="V49" i="1"/>
  <c r="V81" i="1" s="1"/>
  <c r="Z69" i="1"/>
  <c r="O69" i="1"/>
  <c r="R49" i="1"/>
  <c r="R81" i="1" s="1"/>
  <c r="U49" i="1"/>
  <c r="U81" i="1" s="1"/>
  <c r="S49" i="1"/>
  <c r="S81" i="1" s="1"/>
  <c r="X69" i="1"/>
  <c r="Q70" i="1"/>
  <c r="N49" i="1"/>
  <c r="N81" i="1" s="1"/>
  <c r="V69" i="1"/>
</calcChain>
</file>

<file path=xl/sharedStrings.xml><?xml version="1.0" encoding="utf-8"?>
<sst xmlns="http://schemas.openxmlformats.org/spreadsheetml/2006/main" count="609" uniqueCount="22">
  <si>
    <t>April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</si>
  <si>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</si>
  <si>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</si>
  <si>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</si>
  <si>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</si>
  <si>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</si>
  <si>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</si>
  <si>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</si>
  <si>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</si>
  <si>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</si>
  <si>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</si>
  <si>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</si>
  <si>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Total</t>
  </si>
  <si>
    <r>
      <t>Gross Receipts</t>
    </r>
    <r>
      <rPr>
        <b/>
        <vertAlign val="superscript"/>
        <sz val="10"/>
        <rFont val="Times New Roman"/>
        <family val="1"/>
      </rPr>
      <t xml:space="preserve"> 1</t>
    </r>
  </si>
  <si>
    <r>
      <t>Net Receipts</t>
    </r>
    <r>
      <rPr>
        <b/>
        <vertAlign val="superscript"/>
        <sz val="10"/>
        <rFont val="Times New Roman"/>
        <family val="1"/>
      </rPr>
      <t xml:space="preserve"> 2</t>
    </r>
  </si>
  <si>
    <t>Gross Receipts Net Change From Prior Year</t>
  </si>
  <si>
    <t>Net Receipts Net Change From Prior Year</t>
  </si>
  <si>
    <t>Gross Receipts Percent Change From Prior Year</t>
  </si>
  <si>
    <t>Net Receipts Percent Change From Prior Year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</si>
  <si>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Taxes received and deposited during the specific processing month, regardless of when tax liability was incurred.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</si>
  <si>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Gross receipts less refunds.</t>
    </r>
  </si>
  <si>
    <t>General Fund Sales and Use Tax Cash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</si>
</sst>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.00"/>
    <numFmt numFmtId="165" formatCode="[$$-409]\ #,##0"/>
    <numFmt numFmtId="166" formatCode="&quot;$&quot;\ #,##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3" fontId="3" fillId="0" borderId="0"/>
    <xf numFmtId="164" fontId="3" fillId="0" borderId="0"/>
    <xf numFmtId="165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3" fillId="0" borderId="1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2" applyFont="1"/>
    <xf numFmtId="165" fontId="5" fillId="0" borderId="0" xfId="2" applyNumberFormat="1" applyFont="1"/>
    <xf numFmtId="166" fontId="5" fillId="0" borderId="0" xfId="0" applyNumberFormat="1" applyFont="1"/>
    <xf numFmtId="0" fontId="4" fillId="0" borderId="0" xfId="0" applyFont="1" applyAlignment="1">
      <alignment horizontal="center"/>
    </xf>
    <xf numFmtId="166" fontId="5" fillId="0" borderId="2" xfId="0" applyNumberFormat="1" applyFont="1" applyBorder="1"/>
    <xf numFmtId="166" fontId="4" fillId="0" borderId="0" xfId="0" applyNumberFormat="1" applyFont="1"/>
    <xf numFmtId="10" fontId="5" fillId="0" borderId="0" xfId="0" applyNumberFormat="1" applyFont="1"/>
    <xf numFmtId="10" fontId="4" fillId="0" borderId="0" xfId="0" applyNumberFormat="1" applyFont="1"/>
    <xf numFmtId="10" fontId="5" fillId="0" borderId="2" xfId="0" applyNumberFormat="1" applyFont="1" applyBorder="1"/>
    <xf numFmtId="0" fontId="4" fillId="0" borderId="0" xfId="0" applyFont="1" applyAlignment="1">
      <alignment horizontal="left" indent="2"/>
    </xf>
    <xf numFmtId="4" fontId="3" fillId="0" borderId="0" xfId="0" applyNumberFormat="1" applyFont="1"/>
    <xf numFmtId="0" fontId="4" fillId="0" borderId="0" xfId="0" applyFont="1" applyAlignment="1">
      <alignment horizontal="right"/>
    </xf>
    <xf numFmtId="4" fontId="8" fillId="0" borderId="0" xfId="0" applyNumberFormat="1" applyFont="1"/>
    <xf numFmtId="0" fontId="3" fillId="0" borderId="0" xfId="0" applyFont="1"/>
  </cellXfs>
  <cellStyles count="9">
    <cellStyle name="Comma0" xfId="1" xr:uid="{00000000-0005-0000-0000-000000000000}"/>
    <cellStyle name="Currency" xfId="2" builtinId="4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00"/>
  <sheetViews>
    <sheetView tabSelected="1" workbookViewId="0">
      <pane xSplit="10" topLeftCell="K1" activePane="topRight" state="frozenSplit"/>
      <selection pane="topRight" activeCell="A2" sqref="A2"/>
    </sheetView>
  </sheetViews>
  <sheetFormatPr defaultColWidth="13.7109375" defaultRowHeight="12.75" x14ac:dyDescent="0.2"/>
  <cols>
    <col min="1" max="4" width="13.7109375" style="2"/>
    <col min="5" max="5" width="15.5703125" style="2" customWidth="1"/>
    <col min="6" max="7" width="13.7109375" style="2"/>
    <col min="8" max="8" width="13.7109375" style="2" customWidth="1"/>
    <col min="9" max="22" width="13.7109375" style="2"/>
    <col min="23" max="23" width="13.7109375" style="3"/>
    <col min="24" max="24" width="13.7109375" style="4"/>
    <col min="25" max="16384" width="13.7109375" style="2"/>
  </cols>
  <sheetData>
    <row r="1" spans="1:89" ht="12.75" customHeight="1" x14ac:dyDescent="0.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5"/>
      <c r="L1" s="5"/>
      <c r="M1" s="5"/>
      <c r="N1" s="5"/>
      <c r="O1" s="5"/>
      <c r="P1" s="5"/>
      <c r="Q1" s="5"/>
      <c r="R1" s="5"/>
      <c r="S1" s="5"/>
      <c r="T1" s="5"/>
    </row>
    <row r="2" spans="1:89" ht="12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5"/>
      <c r="P2" s="1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ht="12.75" customHeight="1" x14ac:dyDescent="0.2">
      <c r="A3" s="12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P3" s="5"/>
    </row>
    <row r="4" spans="1:89" ht="12.75" customHeight="1" x14ac:dyDescent="0.2">
      <c r="A4" s="6"/>
      <c r="B4" s="6">
        <v>2024</v>
      </c>
      <c r="C4" s="6">
        <v>2023</v>
      </c>
      <c r="D4" s="6">
        <v>2022</v>
      </c>
      <c r="E4" s="6">
        <v>2021</v>
      </c>
      <c r="F4" s="6">
        <v>2020</v>
      </c>
      <c r="G4" s="6">
        <v>2019</v>
      </c>
      <c r="H4" s="12">
        <v>2018</v>
      </c>
      <c r="I4" s="12">
        <v>2017</v>
      </c>
      <c r="J4" s="6">
        <v>2016</v>
      </c>
      <c r="K4" s="6">
        <v>2015</v>
      </c>
      <c r="L4" s="6">
        <v>2014</v>
      </c>
      <c r="M4" s="6">
        <v>2013</v>
      </c>
      <c r="N4" s="6">
        <v>2012</v>
      </c>
      <c r="O4" s="6">
        <v>2011</v>
      </c>
      <c r="P4" s="6">
        <v>2010</v>
      </c>
      <c r="Q4" s="6">
        <v>2009</v>
      </c>
      <c r="R4" s="6">
        <v>2008</v>
      </c>
      <c r="S4" s="6">
        <v>2007</v>
      </c>
      <c r="T4" s="6">
        <v>2006</v>
      </c>
      <c r="U4" s="6">
        <v>2005</v>
      </c>
      <c r="V4" s="6">
        <v>2004</v>
      </c>
      <c r="W4" s="6">
        <v>2003</v>
      </c>
      <c r="X4" s="6">
        <v>2002</v>
      </c>
      <c r="Y4" s="6">
        <v>2001</v>
      </c>
      <c r="Z4" s="6">
        <v>2000</v>
      </c>
      <c r="AA4" s="6">
        <v>1999</v>
      </c>
      <c r="AB4" s="6">
        <v>1998</v>
      </c>
      <c r="AC4" s="6">
        <v>1997</v>
      </c>
      <c r="AD4" s="6">
        <v>1996</v>
      </c>
      <c r="AE4" s="6"/>
      <c r="AF4" s="6"/>
    </row>
    <row r="5" spans="1:89" x14ac:dyDescent="0.2">
      <c r="A5" s="2" t="s">
        <v>4</v>
      </c>
      <c r="B5" s="5">
        <v>324154524.24000001</v>
      </c>
      <c r="C5" s="5">
        <v>311558497.50999999</v>
      </c>
      <c r="D5" s="5">
        <v>328486090.61000001</v>
      </c>
      <c r="E5" s="5">
        <v>263444173.97</v>
      </c>
      <c r="F5" s="5">
        <v>290014216.95999998</v>
      </c>
      <c r="G5" s="5">
        <v>221881804.94</v>
      </c>
      <c r="H5" s="5">
        <v>217696868.78999999</v>
      </c>
      <c r="I5" s="5">
        <v>215253385.27000001</v>
      </c>
      <c r="J5" s="5">
        <v>209686594.59</v>
      </c>
      <c r="K5" s="5">
        <v>202907052.09</v>
      </c>
      <c r="L5" s="5">
        <v>208595019.28</v>
      </c>
      <c r="M5" s="5">
        <v>190844123.74000001</v>
      </c>
      <c r="N5" s="5">
        <v>193881647.53999999</v>
      </c>
      <c r="O5" s="5">
        <v>177170914.78</v>
      </c>
      <c r="P5" s="5">
        <v>165366172.21000001</v>
      </c>
      <c r="Q5" s="5">
        <v>177120507.12999997</v>
      </c>
      <c r="R5" s="5">
        <v>169757090</v>
      </c>
      <c r="S5" s="5">
        <v>175756824.56999999</v>
      </c>
      <c r="T5" s="5">
        <v>174805940.69</v>
      </c>
      <c r="U5" s="5">
        <v>172261249.38999999</v>
      </c>
      <c r="V5" s="5">
        <v>154998661</v>
      </c>
      <c r="W5" s="5">
        <v>147553977.68999997</v>
      </c>
      <c r="X5" s="5">
        <v>128331737</v>
      </c>
      <c r="Y5" s="5">
        <v>139470452</v>
      </c>
      <c r="Z5" s="5">
        <v>125488508.61999999</v>
      </c>
      <c r="AA5" s="5">
        <v>107844572</v>
      </c>
      <c r="AB5" s="5">
        <v>114794437.33999999</v>
      </c>
      <c r="AC5" s="5">
        <v>95336591.499999985</v>
      </c>
      <c r="AD5" s="5"/>
      <c r="AE5" s="5"/>
      <c r="AF5" s="5"/>
    </row>
    <row r="6" spans="1:89" x14ac:dyDescent="0.2">
      <c r="A6" s="2" t="s">
        <v>3</v>
      </c>
      <c r="B6" s="5">
        <v>257769741.30000001</v>
      </c>
      <c r="C6" s="5">
        <v>245135171.24000001</v>
      </c>
      <c r="D6" s="5">
        <v>256962655.12</v>
      </c>
      <c r="E6" s="5">
        <v>209460568.31999999</v>
      </c>
      <c r="F6" s="5">
        <v>188977331.08000001</v>
      </c>
      <c r="G6" s="5">
        <v>179287350.49000001</v>
      </c>
      <c r="H6" s="5">
        <v>168451080.87</v>
      </c>
      <c r="I6" s="5">
        <v>158263014.96000001</v>
      </c>
      <c r="J6" s="5">
        <v>155105649.38999999</v>
      </c>
      <c r="K6" s="5">
        <v>159374963.80000001</v>
      </c>
      <c r="L6" s="5">
        <v>150541939.78</v>
      </c>
      <c r="M6" s="5">
        <v>151603717.13</v>
      </c>
      <c r="N6" s="5">
        <v>140772319.84999999</v>
      </c>
      <c r="O6" s="5">
        <v>121248431.02</v>
      </c>
      <c r="P6" s="5">
        <v>118141366.02</v>
      </c>
      <c r="Q6" s="5">
        <v>129321620.00999999</v>
      </c>
      <c r="R6" s="5">
        <v>145650614</v>
      </c>
      <c r="S6" s="5">
        <v>128484901.75</v>
      </c>
      <c r="T6" s="5">
        <v>117044003</v>
      </c>
      <c r="U6" s="5">
        <v>108121642.56</v>
      </c>
      <c r="V6" s="5">
        <v>108484471</v>
      </c>
      <c r="W6" s="5">
        <v>101371966.58</v>
      </c>
      <c r="X6" s="5">
        <v>91488994</v>
      </c>
      <c r="Y6" s="5">
        <v>87402273</v>
      </c>
      <c r="Z6" s="5">
        <v>74893530.160000011</v>
      </c>
      <c r="AA6" s="5">
        <v>63500749</v>
      </c>
      <c r="AB6" s="5">
        <v>75107884.960000008</v>
      </c>
      <c r="AC6" s="5">
        <v>44902418.260000005</v>
      </c>
      <c r="AD6" s="5"/>
      <c r="AE6" s="5"/>
      <c r="AF6" s="5"/>
    </row>
    <row r="7" spans="1:89" x14ac:dyDescent="0.2">
      <c r="A7" s="2" t="s">
        <v>7</v>
      </c>
      <c r="B7" s="5">
        <v>253339627.75</v>
      </c>
      <c r="C7" s="5">
        <v>234060636.87</v>
      </c>
      <c r="D7" s="5">
        <v>222042341.91999999</v>
      </c>
      <c r="E7" s="5">
        <v>190228900.12</v>
      </c>
      <c r="F7" s="5">
        <v>200798796</v>
      </c>
      <c r="G7" s="5">
        <v>160290033.15000001</v>
      </c>
      <c r="H7" s="5">
        <v>160592297.24000001</v>
      </c>
      <c r="I7" s="5">
        <v>159142465.43000001</v>
      </c>
      <c r="J7" s="5">
        <v>154630590.16999999</v>
      </c>
      <c r="K7" s="5">
        <v>149844071.31</v>
      </c>
      <c r="L7" s="5">
        <v>158374211.11000001</v>
      </c>
      <c r="M7" s="5">
        <v>141474746.31</v>
      </c>
      <c r="N7" s="5">
        <v>134431998.02000001</v>
      </c>
      <c r="O7" s="5">
        <v>139476961.37</v>
      </c>
      <c r="P7" s="5">
        <v>132053518.62</v>
      </c>
      <c r="Q7" s="5">
        <v>125196138.7</v>
      </c>
      <c r="R7" s="5">
        <v>124879175</v>
      </c>
      <c r="S7" s="5">
        <v>122757937</v>
      </c>
      <c r="T7" s="5">
        <v>122059783</v>
      </c>
      <c r="U7" s="5">
        <v>120300368.17</v>
      </c>
      <c r="V7" s="5">
        <v>108596411</v>
      </c>
      <c r="W7" s="5">
        <v>103435427.41999999</v>
      </c>
      <c r="X7" s="5">
        <v>89434484</v>
      </c>
      <c r="Y7" s="5">
        <v>93871837</v>
      </c>
      <c r="Z7" s="5">
        <v>103309872.03</v>
      </c>
      <c r="AA7" s="5">
        <v>89890984</v>
      </c>
      <c r="AB7" s="5">
        <v>87312283.75999999</v>
      </c>
      <c r="AC7" s="5">
        <v>65769623.18999999</v>
      </c>
      <c r="AD7" s="5"/>
      <c r="AE7" s="5"/>
      <c r="AF7" s="5"/>
    </row>
    <row r="8" spans="1:89" x14ac:dyDescent="0.2">
      <c r="A8" s="2" t="s">
        <v>0</v>
      </c>
      <c r="B8" s="5">
        <v>282021771.79000002</v>
      </c>
      <c r="C8" s="5">
        <v>265721076.88999999</v>
      </c>
      <c r="D8" s="5">
        <v>260008542.47999999</v>
      </c>
      <c r="E8" s="5">
        <v>246188930.44</v>
      </c>
      <c r="F8" s="5">
        <v>201077256.59999999</v>
      </c>
      <c r="G8" s="5">
        <v>191687236.68000001</v>
      </c>
      <c r="H8" s="5">
        <v>188200370.38</v>
      </c>
      <c r="I8" s="5">
        <v>182282301</v>
      </c>
      <c r="J8" s="5">
        <v>177767565.81999999</v>
      </c>
      <c r="K8" s="5">
        <v>181843542.65000001</v>
      </c>
      <c r="L8" s="5">
        <v>168985346.94999999</v>
      </c>
      <c r="M8" s="5">
        <v>166684512.44999999</v>
      </c>
      <c r="N8" s="5">
        <v>161868319.91</v>
      </c>
      <c r="O8" s="5">
        <v>153741699.46000001</v>
      </c>
      <c r="P8" s="5">
        <v>143948967.38999999</v>
      </c>
      <c r="Q8" s="5">
        <v>140500796.66</v>
      </c>
      <c r="R8" s="5">
        <v>144847793</v>
      </c>
      <c r="S8" s="5">
        <v>153526155</v>
      </c>
      <c r="T8" s="5">
        <v>130095523</v>
      </c>
      <c r="U8" s="5">
        <v>129730364.08</v>
      </c>
      <c r="V8" s="5">
        <v>124861080</v>
      </c>
      <c r="W8" s="5">
        <v>111616084.05999999</v>
      </c>
      <c r="X8" s="5">
        <v>100066801</v>
      </c>
      <c r="Y8" s="5">
        <v>99313072</v>
      </c>
      <c r="Z8" s="5">
        <v>81041917.170000002</v>
      </c>
      <c r="AA8" s="5">
        <v>86391411</v>
      </c>
      <c r="AB8" s="5">
        <v>85287038.170000002</v>
      </c>
      <c r="AC8" s="5">
        <v>61134340.949999996</v>
      </c>
      <c r="AD8" s="5"/>
      <c r="AE8" s="5"/>
      <c r="AF8" s="5"/>
    </row>
    <row r="9" spans="1:89" x14ac:dyDescent="0.2">
      <c r="A9" s="2" t="s">
        <v>8</v>
      </c>
      <c r="B9" s="5">
        <v>280241932.37</v>
      </c>
      <c r="C9" s="5">
        <v>268741420.92000002</v>
      </c>
      <c r="D9" s="5">
        <v>256691000.30000001</v>
      </c>
      <c r="E9" s="5">
        <v>234170350.06999999</v>
      </c>
      <c r="F9" s="5">
        <v>193876284.66</v>
      </c>
      <c r="G9" s="5">
        <v>195093870.78</v>
      </c>
      <c r="H9" s="5">
        <v>180122716.06999999</v>
      </c>
      <c r="I9" s="5">
        <v>177328895.62</v>
      </c>
      <c r="J9" s="5">
        <v>168544181.84999999</v>
      </c>
      <c r="K9" s="5">
        <v>164960821.13</v>
      </c>
      <c r="L9" s="5">
        <v>163289999.72</v>
      </c>
      <c r="M9" s="5">
        <v>153341546.31999999</v>
      </c>
      <c r="N9" s="5">
        <v>149888536.31</v>
      </c>
      <c r="O9" s="5">
        <v>155092586.41</v>
      </c>
      <c r="P9" s="5">
        <v>139276034.44</v>
      </c>
      <c r="Q9" s="5">
        <v>131873726.39</v>
      </c>
      <c r="R9" s="5">
        <v>135432532</v>
      </c>
      <c r="S9" s="5">
        <v>123748419</v>
      </c>
      <c r="T9" s="5">
        <v>130991944</v>
      </c>
      <c r="U9" s="5">
        <v>129362743</v>
      </c>
      <c r="V9" s="5">
        <v>119530290</v>
      </c>
      <c r="W9" s="5">
        <v>109187851.89</v>
      </c>
      <c r="X9" s="5">
        <v>99093721</v>
      </c>
      <c r="Y9" s="5">
        <v>101454996</v>
      </c>
      <c r="Z9" s="5">
        <v>111626354.62999998</v>
      </c>
      <c r="AA9" s="5">
        <v>84675595</v>
      </c>
      <c r="AB9" s="5">
        <v>84939881.49000001</v>
      </c>
      <c r="AC9" s="5">
        <v>68263994.030000001</v>
      </c>
      <c r="AD9" s="5"/>
      <c r="AE9" s="5"/>
      <c r="AF9" s="5"/>
    </row>
    <row r="10" spans="1:89" x14ac:dyDescent="0.2">
      <c r="A10" s="2" t="s">
        <v>6</v>
      </c>
      <c r="B10" s="5">
        <v>277202822.66000003</v>
      </c>
      <c r="C10" s="5">
        <v>277128546.23000002</v>
      </c>
      <c r="D10" s="5">
        <v>258151931.31999999</v>
      </c>
      <c r="E10" s="5">
        <v>233321430.13999999</v>
      </c>
      <c r="F10" s="5">
        <v>200941955.19</v>
      </c>
      <c r="G10" s="5">
        <v>202188081.77000001</v>
      </c>
      <c r="H10" s="5">
        <v>195670054.72</v>
      </c>
      <c r="I10" s="5">
        <v>182911876.38999999</v>
      </c>
      <c r="J10" s="5">
        <v>172718376.81999999</v>
      </c>
      <c r="K10" s="5">
        <v>171079095.99000001</v>
      </c>
      <c r="L10" s="5">
        <v>173385061.80000001</v>
      </c>
      <c r="M10" s="5">
        <v>169483167.34999999</v>
      </c>
      <c r="N10" s="5">
        <v>157176664.69</v>
      </c>
      <c r="O10" s="5">
        <v>146193526.80000001</v>
      </c>
      <c r="P10" s="5">
        <v>136357832.88999999</v>
      </c>
      <c r="Q10" s="5">
        <v>140388559.69999999</v>
      </c>
      <c r="R10" s="5">
        <v>148673702</v>
      </c>
      <c r="S10" s="5">
        <v>145641340</v>
      </c>
      <c r="T10" s="5">
        <v>134985872</v>
      </c>
      <c r="U10" s="5">
        <v>128542337</v>
      </c>
      <c r="V10" s="5">
        <v>119909071</v>
      </c>
      <c r="W10" s="5">
        <v>112460867.08</v>
      </c>
      <c r="X10" s="5">
        <v>99961805</v>
      </c>
      <c r="Y10" s="5">
        <v>95569437</v>
      </c>
      <c r="Z10" s="5">
        <v>101104303.88</v>
      </c>
      <c r="AA10" s="5">
        <v>85534378</v>
      </c>
      <c r="AB10" s="5">
        <v>90257913.049999997</v>
      </c>
      <c r="AC10" s="5">
        <v>68714863.609999999</v>
      </c>
      <c r="AD10" s="5"/>
      <c r="AE10" s="5"/>
      <c r="AF10" s="5"/>
    </row>
    <row r="11" spans="1:89" x14ac:dyDescent="0.2">
      <c r="A11" s="2" t="s">
        <v>5</v>
      </c>
      <c r="B11" s="5">
        <v>278540695.12</v>
      </c>
      <c r="C11" s="5">
        <v>292228014.41000003</v>
      </c>
      <c r="D11" s="5">
        <v>279242839.13999999</v>
      </c>
      <c r="E11" s="5">
        <v>254941374.09</v>
      </c>
      <c r="F11" s="5">
        <v>227050783.58000001</v>
      </c>
      <c r="G11" s="5">
        <v>218846390.90000001</v>
      </c>
      <c r="H11" s="5">
        <v>210151205.09999999</v>
      </c>
      <c r="I11" s="5">
        <v>193071105.28999999</v>
      </c>
      <c r="J11" s="5">
        <v>200769744.31999999</v>
      </c>
      <c r="K11" s="5">
        <v>188360216.19999999</v>
      </c>
      <c r="L11" s="5">
        <v>181375017.00999999</v>
      </c>
      <c r="M11" s="5">
        <v>173590705.56</v>
      </c>
      <c r="N11" s="5">
        <v>171381602.97999999</v>
      </c>
      <c r="O11" s="5">
        <v>158974606.66999999</v>
      </c>
      <c r="P11" s="5">
        <v>149397725.69999999</v>
      </c>
      <c r="Q11" s="5">
        <v>144616165.29999998</v>
      </c>
      <c r="R11" s="5">
        <v>150672443</v>
      </c>
      <c r="S11" s="5">
        <v>148664006</v>
      </c>
      <c r="T11" s="5">
        <v>147254163.63999999</v>
      </c>
      <c r="U11" s="5">
        <v>141298660</v>
      </c>
      <c r="V11" s="5">
        <v>133705636</v>
      </c>
      <c r="W11" s="5">
        <v>119339369.87</v>
      </c>
      <c r="X11" s="5">
        <v>108338754</v>
      </c>
      <c r="Y11" s="5">
        <v>109223187</v>
      </c>
      <c r="Z11" s="5">
        <v>104939341.47000001</v>
      </c>
      <c r="AA11" s="5">
        <v>92868237</v>
      </c>
      <c r="AB11" s="5">
        <v>95354346.609999985</v>
      </c>
      <c r="AC11" s="5">
        <v>89775385.489999995</v>
      </c>
      <c r="AD11" s="5">
        <v>84003776.799999997</v>
      </c>
      <c r="AE11" s="5"/>
      <c r="AF11" s="5"/>
    </row>
    <row r="12" spans="1:89" x14ac:dyDescent="0.2">
      <c r="A12" s="2" t="s">
        <v>1</v>
      </c>
      <c r="B12" s="5">
        <v>272966378.08999997</v>
      </c>
      <c r="C12" s="5">
        <v>267748448</v>
      </c>
      <c r="D12" s="5">
        <v>264123880.44999999</v>
      </c>
      <c r="E12" s="5">
        <v>254128399.28</v>
      </c>
      <c r="F12" s="5">
        <v>247536348.63999999</v>
      </c>
      <c r="G12" s="5">
        <v>206624411.55000001</v>
      </c>
      <c r="H12" s="5">
        <v>192279350.69</v>
      </c>
      <c r="I12" s="5">
        <v>184364463.31999999</v>
      </c>
      <c r="J12" s="5">
        <v>180153823.59999999</v>
      </c>
      <c r="K12" s="5">
        <v>177166676.44</v>
      </c>
      <c r="L12" s="5">
        <v>175313542.81999999</v>
      </c>
      <c r="M12" s="5">
        <v>171533634</v>
      </c>
      <c r="N12" s="5">
        <v>159323501.46000001</v>
      </c>
      <c r="O12" s="5">
        <v>150356802.44</v>
      </c>
      <c r="P12" s="5">
        <v>146793003.05000001</v>
      </c>
      <c r="Q12" s="5">
        <v>140020993.33000001</v>
      </c>
      <c r="R12" s="5">
        <v>145576829</v>
      </c>
      <c r="S12" s="5">
        <v>141190702</v>
      </c>
      <c r="T12" s="5">
        <v>131608332.45999999</v>
      </c>
      <c r="U12" s="5">
        <v>132390858</v>
      </c>
      <c r="V12" s="5">
        <v>129852896</v>
      </c>
      <c r="W12" s="5">
        <v>115511987.84999999</v>
      </c>
      <c r="X12" s="5">
        <v>103690346</v>
      </c>
      <c r="Y12" s="5">
        <v>98924092</v>
      </c>
      <c r="Z12" s="5">
        <v>94609977</v>
      </c>
      <c r="AA12" s="5">
        <v>96906511</v>
      </c>
      <c r="AB12" s="5">
        <v>84092271.960000008</v>
      </c>
      <c r="AC12" s="5">
        <v>84952804.959999993</v>
      </c>
      <c r="AD12" s="5">
        <v>66911786.129999995</v>
      </c>
      <c r="AE12" s="5"/>
      <c r="AF12" s="5"/>
    </row>
    <row r="13" spans="1:89" x14ac:dyDescent="0.2">
      <c r="A13" s="2" t="s">
        <v>11</v>
      </c>
      <c r="B13" s="5">
        <v>277780131.08999997</v>
      </c>
      <c r="C13" s="5">
        <v>282828973.29000002</v>
      </c>
      <c r="D13" s="5">
        <v>282126542.77999997</v>
      </c>
      <c r="E13" s="5">
        <v>241007790.59</v>
      </c>
      <c r="F13" s="5">
        <v>221716297.38</v>
      </c>
      <c r="G13" s="5">
        <v>210059802.58000001</v>
      </c>
      <c r="H13" s="5">
        <v>195963845.24000001</v>
      </c>
      <c r="I13" s="5">
        <v>188392205.59999999</v>
      </c>
      <c r="J13" s="5">
        <v>185381676.03</v>
      </c>
      <c r="K13" s="5">
        <v>172331725.75999999</v>
      </c>
      <c r="L13" s="5">
        <v>175627077.63999999</v>
      </c>
      <c r="M13" s="5">
        <v>168590725.09999999</v>
      </c>
      <c r="N13" s="5">
        <v>163866808.78000003</v>
      </c>
      <c r="O13" s="5">
        <v>152519143.88999999</v>
      </c>
      <c r="P13" s="5">
        <v>145646015.18000001</v>
      </c>
      <c r="Q13" s="5">
        <v>138422052.83000001</v>
      </c>
      <c r="R13" s="5">
        <v>144599156</v>
      </c>
      <c r="S13" s="5">
        <v>144082743</v>
      </c>
      <c r="T13" s="5">
        <v>134968906.28999999</v>
      </c>
      <c r="U13" s="5">
        <v>135141014.22</v>
      </c>
      <c r="V13" s="5">
        <v>125211924</v>
      </c>
      <c r="W13" s="5">
        <v>117448631.28</v>
      </c>
      <c r="X13" s="5">
        <v>105445612</v>
      </c>
      <c r="Y13" s="5">
        <v>102840658</v>
      </c>
      <c r="Z13" s="5">
        <v>99629029.560000002</v>
      </c>
      <c r="AA13" s="5">
        <v>96677052</v>
      </c>
      <c r="AB13" s="5">
        <v>86485664.920000017</v>
      </c>
      <c r="AC13" s="5">
        <v>87019525.890000001</v>
      </c>
      <c r="AD13" s="5">
        <v>67037711.030000001</v>
      </c>
      <c r="AE13" s="5"/>
      <c r="AF13" s="5"/>
    </row>
    <row r="14" spans="1:89" x14ac:dyDescent="0.2">
      <c r="A14" s="2" t="s">
        <v>10</v>
      </c>
      <c r="B14" s="5">
        <v>275520664.5</v>
      </c>
      <c r="C14" s="5">
        <v>279217986.56999999</v>
      </c>
      <c r="D14" s="5">
        <v>279650025.52999997</v>
      </c>
      <c r="E14" s="5">
        <v>248519427.16999999</v>
      </c>
      <c r="F14" s="5">
        <v>230120645.66999999</v>
      </c>
      <c r="G14" s="5">
        <v>207874002.24000001</v>
      </c>
      <c r="H14" s="5">
        <v>200104918.84</v>
      </c>
      <c r="I14" s="5">
        <v>189083988.75</v>
      </c>
      <c r="J14" s="5">
        <v>182509839.09999999</v>
      </c>
      <c r="K14" s="5">
        <v>179045477.25999999</v>
      </c>
      <c r="L14" s="5">
        <v>177618119.94999999</v>
      </c>
      <c r="M14" s="5">
        <v>168099304.87</v>
      </c>
      <c r="N14" s="5">
        <v>157314282.81</v>
      </c>
      <c r="O14" s="5">
        <v>155306861.13</v>
      </c>
      <c r="P14" s="5">
        <v>149204927.15000001</v>
      </c>
      <c r="Q14" s="5">
        <v>142556186.63999999</v>
      </c>
      <c r="R14" s="5">
        <v>148919072</v>
      </c>
      <c r="S14" s="5">
        <v>142706568</v>
      </c>
      <c r="T14" s="5">
        <v>136025110.11000001</v>
      </c>
      <c r="U14" s="5">
        <v>138076688.33000001</v>
      </c>
      <c r="V14" s="5">
        <v>132775899</v>
      </c>
      <c r="W14" s="5">
        <v>121564393.37</v>
      </c>
      <c r="X14" s="5">
        <v>107093910</v>
      </c>
      <c r="Y14" s="5">
        <v>102026493</v>
      </c>
      <c r="Z14" s="5">
        <v>102207535.14999999</v>
      </c>
      <c r="AA14" s="5">
        <v>98389083</v>
      </c>
      <c r="AB14" s="5">
        <v>87269463.859999999</v>
      </c>
      <c r="AC14" s="5">
        <v>88301685.599999994</v>
      </c>
      <c r="AD14" s="5">
        <v>67361528.390000001</v>
      </c>
      <c r="AE14" s="5"/>
      <c r="AF14" s="5"/>
    </row>
    <row r="15" spans="1:89" x14ac:dyDescent="0.2">
      <c r="A15" s="2" t="s">
        <v>9</v>
      </c>
      <c r="B15" s="5">
        <v>282915161.76999998</v>
      </c>
      <c r="C15" s="5">
        <v>290405372.51999998</v>
      </c>
      <c r="D15" s="5">
        <v>266043569.40000001</v>
      </c>
      <c r="E15" s="5">
        <v>245394118.41999999</v>
      </c>
      <c r="F15" s="5">
        <v>219127292.41999999</v>
      </c>
      <c r="G15" s="5">
        <v>203842115.38</v>
      </c>
      <c r="H15" s="5">
        <v>186545529.33000001</v>
      </c>
      <c r="I15" s="5">
        <v>179262376.38</v>
      </c>
      <c r="J15" s="5">
        <v>173172202.77999997</v>
      </c>
      <c r="K15" s="5">
        <v>172499467.81999999</v>
      </c>
      <c r="L15" s="5">
        <v>166763452.46000001</v>
      </c>
      <c r="M15" s="5">
        <v>174140783</v>
      </c>
      <c r="N15" s="5">
        <v>154936849.25</v>
      </c>
      <c r="O15" s="5">
        <v>146543242.08000001</v>
      </c>
      <c r="P15" s="5">
        <v>137497296.36000001</v>
      </c>
      <c r="Q15" s="5">
        <v>133897903.34999999</v>
      </c>
      <c r="R15" s="5">
        <v>129012752</v>
      </c>
      <c r="S15" s="5">
        <v>137481337</v>
      </c>
      <c r="T15" s="5">
        <v>127222928.70999999</v>
      </c>
      <c r="U15" s="5">
        <v>123396238.2</v>
      </c>
      <c r="V15" s="5">
        <v>120188855</v>
      </c>
      <c r="W15" s="5">
        <v>103082677.23999999</v>
      </c>
      <c r="X15" s="5">
        <v>103694303</v>
      </c>
      <c r="Y15" s="5">
        <v>99962192</v>
      </c>
      <c r="Z15" s="5">
        <v>93792016.120000005</v>
      </c>
      <c r="AA15" s="5">
        <v>84982519</v>
      </c>
      <c r="AB15" s="5">
        <v>62276334.449999996</v>
      </c>
      <c r="AC15" s="5">
        <v>63854954.82</v>
      </c>
      <c r="AD15" s="5">
        <v>44373954.690000005</v>
      </c>
      <c r="AE15" s="5"/>
      <c r="AF15" s="5"/>
    </row>
    <row r="16" spans="1:89" ht="13.5" thickBot="1" x14ac:dyDescent="0.25">
      <c r="A16" s="2" t="s">
        <v>2</v>
      </c>
      <c r="B16" s="7">
        <v>303564566.99000001</v>
      </c>
      <c r="C16" s="7">
        <v>305735915.33999997</v>
      </c>
      <c r="D16" s="7">
        <v>278658955.01999998</v>
      </c>
      <c r="E16" s="7">
        <v>247978903</v>
      </c>
      <c r="F16" s="7">
        <v>224187827.18000001</v>
      </c>
      <c r="G16" s="7">
        <v>227499832.56999999</v>
      </c>
      <c r="H16" s="7">
        <v>188293187.30000001</v>
      </c>
      <c r="I16" s="7">
        <v>182955190.18000001</v>
      </c>
      <c r="J16" s="7">
        <v>174646120.99000001</v>
      </c>
      <c r="K16" s="7">
        <v>166611621.93000001</v>
      </c>
      <c r="L16" s="7">
        <v>171262300.24000001</v>
      </c>
      <c r="M16" s="7">
        <v>161474113.97999999</v>
      </c>
      <c r="N16" s="7">
        <v>164212855.33000001</v>
      </c>
      <c r="O16" s="7">
        <v>151296903.19</v>
      </c>
      <c r="P16" s="7">
        <v>140868735.47</v>
      </c>
      <c r="Q16" s="7">
        <v>138773664.82000002</v>
      </c>
      <c r="R16" s="7">
        <v>144112441</v>
      </c>
      <c r="S16" s="7">
        <v>138637780</v>
      </c>
      <c r="T16" s="7">
        <v>131151191.95</v>
      </c>
      <c r="U16" s="7">
        <v>128891292.63</v>
      </c>
      <c r="V16" s="7">
        <v>128011038</v>
      </c>
      <c r="W16" s="7">
        <v>125506080.36</v>
      </c>
      <c r="X16" s="7">
        <v>110599741</v>
      </c>
      <c r="Y16" s="7">
        <v>99258300</v>
      </c>
      <c r="Z16" s="7">
        <v>89616121.210000008</v>
      </c>
      <c r="AA16" s="7">
        <v>101839923</v>
      </c>
      <c r="AB16" s="7">
        <v>97544593.859999999</v>
      </c>
      <c r="AC16" s="7">
        <v>101782782.39999999</v>
      </c>
      <c r="AD16" s="7">
        <v>81926136.899999991</v>
      </c>
      <c r="AE16" s="7"/>
      <c r="AF16" s="7"/>
    </row>
    <row r="17" spans="1:32" ht="13.5" thickTop="1" x14ac:dyDescent="0.2">
      <c r="A17" s="1" t="s">
        <v>12</v>
      </c>
      <c r="B17" s="8">
        <f t="shared" ref="B17:E17" si="0">SUM(B5:B16)</f>
        <v>3366018017.6700001</v>
      </c>
      <c r="C17" s="8">
        <f t="shared" si="0"/>
        <v>3320510059.7900004</v>
      </c>
      <c r="D17" s="8">
        <f t="shared" si="0"/>
        <v>3232188374.0699997</v>
      </c>
      <c r="E17" s="8">
        <f t="shared" si="0"/>
        <v>2868784365.6099997</v>
      </c>
      <c r="F17" s="8">
        <f t="shared" ref="F17:I17" si="1">SUM(F5:F16)</f>
        <v>2645425035.3600001</v>
      </c>
      <c r="G17" s="8">
        <f t="shared" si="1"/>
        <v>2425174933.0300002</v>
      </c>
      <c r="H17" s="8">
        <f t="shared" si="1"/>
        <v>2284071424.5699997</v>
      </c>
      <c r="I17" s="8">
        <f t="shared" si="1"/>
        <v>2192311268.1899996</v>
      </c>
      <c r="J17" s="8">
        <f t="shared" ref="J17:O17" si="2">SUM(J5:J16)</f>
        <v>2135086365.4599998</v>
      </c>
      <c r="K17" s="8">
        <f t="shared" si="2"/>
        <v>2086024732.3800001</v>
      </c>
      <c r="L17" s="8">
        <f t="shared" si="2"/>
        <v>2071131088.7600002</v>
      </c>
      <c r="M17" s="8">
        <f t="shared" si="2"/>
        <v>1990861079.8099999</v>
      </c>
      <c r="N17" s="8">
        <f t="shared" si="2"/>
        <v>1909055386.9299998</v>
      </c>
      <c r="O17" s="8">
        <f t="shared" si="2"/>
        <v>1807921679.2399998</v>
      </c>
      <c r="P17" s="8">
        <f t="shared" ref="P17:W17" si="3">SUM(P5:P16)</f>
        <v>1704551594.4800003</v>
      </c>
      <c r="Q17" s="8">
        <f t="shared" si="3"/>
        <v>1682688314.8599994</v>
      </c>
      <c r="R17" s="8">
        <f t="shared" si="3"/>
        <v>1732133599</v>
      </c>
      <c r="S17" s="8">
        <f t="shared" si="3"/>
        <v>1702678713.3199999</v>
      </c>
      <c r="T17" s="8">
        <f t="shared" si="3"/>
        <v>1618213698.8500001</v>
      </c>
      <c r="U17" s="8">
        <f t="shared" si="3"/>
        <v>1587513455.5799999</v>
      </c>
      <c r="V17" s="8">
        <f t="shared" si="3"/>
        <v>1506126232</v>
      </c>
      <c r="W17" s="8">
        <f t="shared" si="3"/>
        <v>1388079314.6900001</v>
      </c>
      <c r="X17" s="8">
        <f t="shared" ref="X17:AA17" si="4">SUM(X5:X16)</f>
        <v>1247240208</v>
      </c>
      <c r="Y17" s="8">
        <f t="shared" si="4"/>
        <v>1229316989</v>
      </c>
      <c r="Z17" s="8">
        <f t="shared" si="4"/>
        <v>1182258507</v>
      </c>
      <c r="AA17" s="8">
        <f t="shared" si="4"/>
        <v>1089501014</v>
      </c>
      <c r="AB17" s="8">
        <f t="shared" ref="AB17:AD17" si="5">SUM(AB5:AB16)</f>
        <v>1050722114.4300001</v>
      </c>
      <c r="AC17" s="8">
        <f t="shared" si="5"/>
        <v>919808970.70000005</v>
      </c>
      <c r="AD17" s="8">
        <f t="shared" si="5"/>
        <v>411614893.94</v>
      </c>
      <c r="AE17" s="8">
        <f t="shared" ref="AE17:AF17" si="6">SUM(AE5:AE16)</f>
        <v>0</v>
      </c>
      <c r="AF17" s="8">
        <f t="shared" si="6"/>
        <v>0</v>
      </c>
    </row>
    <row r="18" spans="1:32" x14ac:dyDescent="0.2">
      <c r="A18" s="1"/>
      <c r="B18" s="1"/>
      <c r="C18" s="1"/>
      <c r="D18" s="1"/>
      <c r="E18" s="1"/>
      <c r="F18" s="1"/>
      <c r="G18" s="1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2.75" customHeight="1" x14ac:dyDescent="0.2">
      <c r="A19" s="12" t="s">
        <v>14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32" x14ac:dyDescent="0.2">
      <c r="A20" s="6"/>
      <c r="B20" s="6">
        <v>2024</v>
      </c>
      <c r="C20" s="6">
        <v>2023</v>
      </c>
      <c r="D20" s="6">
        <v>2022</v>
      </c>
      <c r="E20" s="6">
        <v>2021</v>
      </c>
      <c r="F20" s="6">
        <v>2020</v>
      </c>
      <c r="G20" s="6">
        <v>2019</v>
      </c>
      <c r="H20" s="12">
        <v>2018</v>
      </c>
      <c r="I20" s="12">
        <v>2017</v>
      </c>
      <c r="J20" s="6">
        <v>2016</v>
      </c>
      <c r="K20" s="6">
        <v>2015</v>
      </c>
      <c r="L20" s="6">
        <v>2014</v>
      </c>
      <c r="M20" s="6">
        <v>2013</v>
      </c>
      <c r="N20" s="6">
        <v>2012</v>
      </c>
      <c r="O20" s="6">
        <v>2011</v>
      </c>
      <c r="P20" s="6">
        <v>2010</v>
      </c>
      <c r="Q20" s="6">
        <v>2009</v>
      </c>
      <c r="R20" s="6">
        <v>2008</v>
      </c>
      <c r="S20" s="6">
        <v>2007</v>
      </c>
      <c r="T20" s="6">
        <v>2006</v>
      </c>
      <c r="U20" s="6">
        <v>2005</v>
      </c>
      <c r="V20" s="6">
        <v>2004</v>
      </c>
      <c r="W20" s="6">
        <v>2003</v>
      </c>
      <c r="X20" s="6">
        <v>2002</v>
      </c>
      <c r="Y20" s="6">
        <v>2001</v>
      </c>
      <c r="Z20" s="6">
        <v>2000</v>
      </c>
      <c r="AA20" s="6">
        <v>1999</v>
      </c>
      <c r="AB20" s="6">
        <v>1998</v>
      </c>
      <c r="AC20" s="6">
        <v>1997</v>
      </c>
      <c r="AD20" s="6">
        <v>1996</v>
      </c>
      <c r="AE20" s="6"/>
      <c r="AF20" s="6"/>
    </row>
    <row r="21" spans="1:32" x14ac:dyDescent="0.2">
      <c r="A21" s="2" t="s">
        <v>4</v>
      </c>
      <c r="B21" s="5">
        <v>235452582.97000003</v>
      </c>
      <c r="C21" s="5">
        <v>247669538.41</v>
      </c>
      <c r="D21" s="5">
        <v>177120567.35999998</v>
      </c>
      <c r="E21" s="5">
        <v>211175345.02000001</v>
      </c>
      <c r="F21" s="5">
        <v>245802114.09999996</v>
      </c>
      <c r="G21" s="5">
        <v>173909253.62</v>
      </c>
      <c r="H21" s="5">
        <v>177518904.99000001</v>
      </c>
      <c r="I21" s="5">
        <v>172010341.60000002</v>
      </c>
      <c r="J21" s="5">
        <v>166542842.46000001</v>
      </c>
      <c r="K21" s="5">
        <v>163835474.63000003</v>
      </c>
      <c r="L21" s="5">
        <v>168949038.96000001</v>
      </c>
      <c r="M21" s="5">
        <v>150957757.30000001</v>
      </c>
      <c r="N21" s="5">
        <v>161889767.83999997</v>
      </c>
      <c r="O21" s="5">
        <v>140732119.88999999</v>
      </c>
      <c r="P21" s="5">
        <v>133975413.01000001</v>
      </c>
      <c r="Q21" s="5">
        <v>148184255.41999996</v>
      </c>
      <c r="R21" s="5">
        <v>137816776</v>
      </c>
      <c r="S21" s="5">
        <v>147238514.27000001</v>
      </c>
      <c r="T21" s="5">
        <v>151718268.91999999</v>
      </c>
      <c r="U21" s="5">
        <v>148371080.91999999</v>
      </c>
      <c r="V21" s="5">
        <v>126168416</v>
      </c>
      <c r="W21" s="5">
        <v>125432201.56999998</v>
      </c>
      <c r="X21" s="5">
        <v>97174638</v>
      </c>
      <c r="Y21" s="5">
        <v>112871670</v>
      </c>
      <c r="Z21" s="5">
        <v>107539876.70999999</v>
      </c>
      <c r="AA21" s="5">
        <v>89251451</v>
      </c>
      <c r="AB21" s="5">
        <v>95336591.499999985</v>
      </c>
      <c r="AC21" s="5">
        <v>88921658.599999979</v>
      </c>
      <c r="AD21" s="5"/>
      <c r="AE21" s="5"/>
      <c r="AF21" s="5"/>
    </row>
    <row r="22" spans="1:32" x14ac:dyDescent="0.2">
      <c r="A22" s="2" t="s">
        <v>3</v>
      </c>
      <c r="B22" s="5">
        <v>178327210.03</v>
      </c>
      <c r="C22" s="5">
        <v>164489958.82000005</v>
      </c>
      <c r="D22" s="5">
        <v>178768480.49000001</v>
      </c>
      <c r="E22" s="5">
        <v>138746558.31999999</v>
      </c>
      <c r="F22" s="5">
        <v>107019434.39000002</v>
      </c>
      <c r="G22" s="5">
        <v>119895911.39</v>
      </c>
      <c r="H22" s="5">
        <v>109081773.37000002</v>
      </c>
      <c r="I22" s="5">
        <v>102910522.28000002</v>
      </c>
      <c r="J22" s="5">
        <v>102380818.69999999</v>
      </c>
      <c r="K22" s="5">
        <v>110333689.59999999</v>
      </c>
      <c r="L22" s="5">
        <v>103752447.20999999</v>
      </c>
      <c r="M22" s="5">
        <v>109601945.17999999</v>
      </c>
      <c r="N22" s="5">
        <v>99947779.620000005</v>
      </c>
      <c r="O22" s="5">
        <v>88046560.539999992</v>
      </c>
      <c r="P22" s="5">
        <v>82973089.950000003</v>
      </c>
      <c r="Q22" s="5">
        <v>93694909.459999993</v>
      </c>
      <c r="R22" s="5">
        <v>117137126</v>
      </c>
      <c r="S22" s="5">
        <v>95806689.909999996</v>
      </c>
      <c r="T22" s="5">
        <v>77451778</v>
      </c>
      <c r="U22" s="5">
        <v>79031306.129999995</v>
      </c>
      <c r="V22" s="5">
        <v>79034320</v>
      </c>
      <c r="W22" s="5">
        <v>68772641.189999998</v>
      </c>
      <c r="X22" s="5">
        <v>65720734</v>
      </c>
      <c r="Y22" s="5">
        <v>57081479</v>
      </c>
      <c r="Z22" s="5">
        <v>42463302.160000011</v>
      </c>
      <c r="AA22" s="5">
        <v>32853260</v>
      </c>
      <c r="AB22" s="5">
        <v>44902418.260000005</v>
      </c>
      <c r="AC22" s="5">
        <v>53016615.329999991</v>
      </c>
      <c r="AD22" s="5"/>
      <c r="AE22" s="5"/>
      <c r="AF22" s="5"/>
    </row>
    <row r="23" spans="1:32" x14ac:dyDescent="0.2">
      <c r="A23" s="2" t="s">
        <v>7</v>
      </c>
      <c r="B23" s="5">
        <v>183670406.09</v>
      </c>
      <c r="C23" s="5">
        <v>166350145.27000001</v>
      </c>
      <c r="D23" s="5">
        <v>148137201.46999997</v>
      </c>
      <c r="E23" s="5">
        <v>131637095.08000001</v>
      </c>
      <c r="F23" s="5">
        <v>138945007.99999997</v>
      </c>
      <c r="G23" s="5">
        <v>119168217.57000001</v>
      </c>
      <c r="H23" s="5">
        <v>112399079.81000002</v>
      </c>
      <c r="I23" s="5">
        <v>116337888.36000001</v>
      </c>
      <c r="J23" s="5">
        <v>114308208.52999999</v>
      </c>
      <c r="K23" s="5">
        <v>112816359.83000001</v>
      </c>
      <c r="L23" s="5">
        <v>123028607.25000003</v>
      </c>
      <c r="M23" s="5">
        <v>109637960.00999999</v>
      </c>
      <c r="N23" s="5">
        <v>103515631.03</v>
      </c>
      <c r="O23" s="5">
        <v>103755755.21000002</v>
      </c>
      <c r="P23" s="5">
        <v>102223386.31999999</v>
      </c>
      <c r="Q23" s="5">
        <v>93407483.340000004</v>
      </c>
      <c r="R23" s="5">
        <v>90584063</v>
      </c>
      <c r="S23" s="5">
        <v>98116593</v>
      </c>
      <c r="T23" s="5">
        <v>92366393</v>
      </c>
      <c r="U23" s="5">
        <v>82785966.950000003</v>
      </c>
      <c r="V23" s="5">
        <v>86159062</v>
      </c>
      <c r="W23" s="5">
        <v>82733685.059999987</v>
      </c>
      <c r="X23" s="5">
        <v>70583999</v>
      </c>
      <c r="Y23" s="5">
        <v>70761663</v>
      </c>
      <c r="Z23" s="5">
        <v>76942439.390000015</v>
      </c>
      <c r="AA23" s="5">
        <v>73862731</v>
      </c>
      <c r="AB23" s="5">
        <v>65769623.18999999</v>
      </c>
      <c r="AC23" s="5">
        <v>65041760.799999982</v>
      </c>
      <c r="AD23" s="5"/>
      <c r="AE23" s="5"/>
      <c r="AF23" s="5"/>
    </row>
    <row r="24" spans="1:32" x14ac:dyDescent="0.2">
      <c r="A24" s="2" t="s">
        <v>0</v>
      </c>
      <c r="B24" s="5">
        <v>209864793.23000005</v>
      </c>
      <c r="C24" s="5">
        <v>179087000.77999997</v>
      </c>
      <c r="D24" s="5">
        <v>199814235.75999999</v>
      </c>
      <c r="E24" s="5">
        <v>191673746.00999999</v>
      </c>
      <c r="F24" s="5">
        <v>152237179.84999999</v>
      </c>
      <c r="G24" s="5">
        <v>151318054.66000003</v>
      </c>
      <c r="H24" s="5">
        <v>142719807.13</v>
      </c>
      <c r="I24" s="5">
        <v>140241029.78999999</v>
      </c>
      <c r="J24" s="5">
        <v>135957708.70000002</v>
      </c>
      <c r="K24" s="5">
        <v>143952356.29000002</v>
      </c>
      <c r="L24" s="5">
        <v>133305708.28999999</v>
      </c>
      <c r="M24" s="5">
        <v>135218305.00999999</v>
      </c>
      <c r="N24" s="5">
        <v>133720790.14000002</v>
      </c>
      <c r="O24" s="5">
        <v>121524649.89000002</v>
      </c>
      <c r="P24" s="5">
        <v>115563581.33</v>
      </c>
      <c r="Q24" s="5">
        <v>107623683.55</v>
      </c>
      <c r="R24" s="5">
        <v>116503458</v>
      </c>
      <c r="S24" s="5">
        <v>123414415</v>
      </c>
      <c r="T24" s="5">
        <v>102381655</v>
      </c>
      <c r="U24" s="5">
        <v>106799928.84</v>
      </c>
      <c r="V24" s="5">
        <v>97898278</v>
      </c>
      <c r="W24" s="5">
        <v>88295709.339999974</v>
      </c>
      <c r="X24" s="5">
        <v>80691546</v>
      </c>
      <c r="Y24" s="5">
        <v>80348607</v>
      </c>
      <c r="Z24" s="5">
        <v>63521788.080000006</v>
      </c>
      <c r="AA24" s="5">
        <v>67956415</v>
      </c>
      <c r="AB24" s="5">
        <v>61134340.949999996</v>
      </c>
      <c r="AC24" s="5">
        <v>62915518.840000011</v>
      </c>
      <c r="AD24" s="5"/>
      <c r="AE24" s="5"/>
      <c r="AF24" s="5"/>
    </row>
    <row r="25" spans="1:32" x14ac:dyDescent="0.2">
      <c r="A25" s="2" t="s">
        <v>8</v>
      </c>
      <c r="B25" s="5">
        <v>207196436.90000004</v>
      </c>
      <c r="C25" s="5">
        <v>202775007.41</v>
      </c>
      <c r="D25" s="5">
        <v>185581040.78000003</v>
      </c>
      <c r="E25" s="5">
        <v>169577653.88999999</v>
      </c>
      <c r="F25" s="5">
        <v>137238165.89999998</v>
      </c>
      <c r="G25" s="5">
        <v>142794369.47</v>
      </c>
      <c r="H25" s="5">
        <v>126228687.15000001</v>
      </c>
      <c r="I25" s="5">
        <v>127038310.98000002</v>
      </c>
      <c r="J25" s="5">
        <v>122631476.69999999</v>
      </c>
      <c r="K25" s="5">
        <v>113197315.97</v>
      </c>
      <c r="L25" s="5">
        <v>112243109.15000001</v>
      </c>
      <c r="M25" s="5">
        <v>121265036.22</v>
      </c>
      <c r="N25" s="5">
        <v>112840683.03</v>
      </c>
      <c r="O25" s="5">
        <v>127314237.33999999</v>
      </c>
      <c r="P25" s="5">
        <v>104952636.73999999</v>
      </c>
      <c r="Q25" s="5">
        <v>101995285.72</v>
      </c>
      <c r="R25" s="5">
        <v>99805853</v>
      </c>
      <c r="S25" s="5">
        <v>90052918</v>
      </c>
      <c r="T25" s="5">
        <v>104333727</v>
      </c>
      <c r="U25" s="5">
        <v>105227900</v>
      </c>
      <c r="V25" s="5">
        <v>92714667</v>
      </c>
      <c r="W25" s="5">
        <v>83826583.160000011</v>
      </c>
      <c r="X25" s="5">
        <v>72396969</v>
      </c>
      <c r="Y25" s="5">
        <v>70550326</v>
      </c>
      <c r="Z25" s="5">
        <v>90678752.419999972</v>
      </c>
      <c r="AA25" s="5">
        <v>66363822</v>
      </c>
      <c r="AB25" s="5">
        <v>68263994.030000001</v>
      </c>
      <c r="AC25" s="5">
        <v>59956039.789999999</v>
      </c>
      <c r="AD25" s="5"/>
      <c r="AE25" s="5"/>
      <c r="AF25" s="5"/>
    </row>
    <row r="26" spans="1:32" x14ac:dyDescent="0.2">
      <c r="A26" s="2" t="s">
        <v>6</v>
      </c>
      <c r="B26" s="5">
        <v>204132097.20000002</v>
      </c>
      <c r="C26" s="5">
        <v>216400222.75999999</v>
      </c>
      <c r="D26" s="5">
        <v>162082365.26999998</v>
      </c>
      <c r="E26" s="5">
        <v>173422425.75</v>
      </c>
      <c r="F26" s="5">
        <v>151777467.51000002</v>
      </c>
      <c r="G26" s="5">
        <v>134560472.35000002</v>
      </c>
      <c r="H26" s="5">
        <v>124670253.60999998</v>
      </c>
      <c r="I26" s="5">
        <v>124178326.89999998</v>
      </c>
      <c r="J26" s="5">
        <v>119580066.56</v>
      </c>
      <c r="K26" s="5">
        <v>112978833.52000001</v>
      </c>
      <c r="L26" s="5">
        <v>125825182.57000001</v>
      </c>
      <c r="M26" s="5">
        <v>116886761.21999998</v>
      </c>
      <c r="N26" s="5">
        <v>118709996.91</v>
      </c>
      <c r="O26" s="5">
        <v>116871882.96000001</v>
      </c>
      <c r="P26" s="5">
        <v>102572333.55</v>
      </c>
      <c r="Q26" s="5">
        <v>114242628.20000005</v>
      </c>
      <c r="R26" s="5">
        <v>115754950</v>
      </c>
      <c r="S26" s="5">
        <v>113123048</v>
      </c>
      <c r="T26" s="5">
        <v>110213082</v>
      </c>
      <c r="U26" s="5">
        <v>100671168</v>
      </c>
      <c r="V26" s="5">
        <v>90870620</v>
      </c>
      <c r="W26" s="5">
        <v>85744788.700000003</v>
      </c>
      <c r="X26" s="5">
        <v>77537317</v>
      </c>
      <c r="Y26" s="5">
        <v>75644966</v>
      </c>
      <c r="Z26" s="5">
        <v>77483405.510000005</v>
      </c>
      <c r="AA26" s="5">
        <v>48173831</v>
      </c>
      <c r="AB26" s="5">
        <v>68714863.609999999</v>
      </c>
      <c r="AC26" s="5">
        <v>56936403.440000013</v>
      </c>
      <c r="AD26" s="5"/>
      <c r="AE26" s="5"/>
      <c r="AF26" s="5"/>
    </row>
    <row r="27" spans="1:32" x14ac:dyDescent="0.2">
      <c r="A27" s="2" t="s">
        <v>5</v>
      </c>
      <c r="B27" s="5">
        <v>209083741.92000002</v>
      </c>
      <c r="C27" s="5">
        <v>211300198.25000003</v>
      </c>
      <c r="D27" s="5">
        <v>215138476.72</v>
      </c>
      <c r="E27" s="5">
        <v>195999488.06999999</v>
      </c>
      <c r="F27" s="5">
        <v>177362010.56</v>
      </c>
      <c r="G27" s="5">
        <v>165516422.92000002</v>
      </c>
      <c r="H27" s="5">
        <v>164074114.51000002</v>
      </c>
      <c r="I27" s="5">
        <v>144944039.57999998</v>
      </c>
      <c r="J27" s="5">
        <v>148355106.17000002</v>
      </c>
      <c r="K27" s="5">
        <v>145971922.53999999</v>
      </c>
      <c r="L27" s="5">
        <v>142180954.13999999</v>
      </c>
      <c r="M27" s="5">
        <v>137603596.18000001</v>
      </c>
      <c r="N27" s="5">
        <v>133814572.43999998</v>
      </c>
      <c r="O27" s="5">
        <v>125102221.92999998</v>
      </c>
      <c r="P27" s="5">
        <v>120910115.98999999</v>
      </c>
      <c r="Q27" s="5">
        <v>113975549.25999998</v>
      </c>
      <c r="R27" s="5">
        <v>117116695</v>
      </c>
      <c r="S27" s="5">
        <v>115151344</v>
      </c>
      <c r="T27" s="5">
        <v>122300517.34999999</v>
      </c>
      <c r="U27" s="5">
        <v>112103268.05</v>
      </c>
      <c r="V27" s="5">
        <v>109447634</v>
      </c>
      <c r="W27" s="5">
        <v>96803190.540000007</v>
      </c>
      <c r="X27" s="5">
        <v>89067191</v>
      </c>
      <c r="Y27" s="5">
        <v>81564331</v>
      </c>
      <c r="Z27" s="5">
        <v>81300156.040000007</v>
      </c>
      <c r="AA27" s="5">
        <v>77696418</v>
      </c>
      <c r="AB27" s="5">
        <v>73161946.359999985</v>
      </c>
      <c r="AC27" s="5">
        <v>72072425.309999987</v>
      </c>
      <c r="AD27" s="5">
        <v>67733154.390000001</v>
      </c>
      <c r="AE27" s="5"/>
      <c r="AF27" s="5"/>
    </row>
    <row r="28" spans="1:32" x14ac:dyDescent="0.2">
      <c r="A28" s="2" t="s">
        <v>1</v>
      </c>
      <c r="B28" s="5">
        <v>202514232.42999995</v>
      </c>
      <c r="C28" s="5">
        <v>190438606.61999997</v>
      </c>
      <c r="D28" s="5">
        <v>184598343.13999996</v>
      </c>
      <c r="E28" s="5">
        <v>180033339.80000001</v>
      </c>
      <c r="F28" s="5">
        <v>189095492.18999997</v>
      </c>
      <c r="G28" s="5">
        <v>153695291.36000001</v>
      </c>
      <c r="H28" s="5">
        <v>132354944.55</v>
      </c>
      <c r="I28" s="5">
        <v>133531002.93000001</v>
      </c>
      <c r="J28" s="5">
        <v>132294757.17999996</v>
      </c>
      <c r="K28" s="5">
        <v>128226638.27999999</v>
      </c>
      <c r="L28" s="5">
        <v>130345970.2</v>
      </c>
      <c r="M28" s="5">
        <v>128778926.97999997</v>
      </c>
      <c r="N28" s="5">
        <v>120040710.93000001</v>
      </c>
      <c r="O28" s="5">
        <v>108881341.34999999</v>
      </c>
      <c r="P28" s="5">
        <v>111817304.78</v>
      </c>
      <c r="Q28" s="5">
        <v>108394746.90000001</v>
      </c>
      <c r="R28" s="5">
        <v>109040984</v>
      </c>
      <c r="S28" s="5">
        <v>87086283</v>
      </c>
      <c r="T28" s="5">
        <v>100138052</v>
      </c>
      <c r="U28" s="5">
        <v>104138832</v>
      </c>
      <c r="V28" s="5">
        <v>100616431</v>
      </c>
      <c r="W28" s="5">
        <v>89422309.419999987</v>
      </c>
      <c r="X28" s="5">
        <v>79394772</v>
      </c>
      <c r="Y28" s="5">
        <v>71221943</v>
      </c>
      <c r="Z28" s="5">
        <v>69114074.730000004</v>
      </c>
      <c r="AA28" s="5">
        <v>74293383</v>
      </c>
      <c r="AB28" s="5">
        <v>64734951.590000004</v>
      </c>
      <c r="AC28" s="5">
        <v>66911786.129999995</v>
      </c>
      <c r="AD28" s="5">
        <v>63583535.869999997</v>
      </c>
      <c r="AE28" s="5"/>
      <c r="AF28" s="5"/>
    </row>
    <row r="29" spans="1:32" x14ac:dyDescent="0.2">
      <c r="A29" s="2" t="s">
        <v>11</v>
      </c>
      <c r="B29" s="5">
        <v>212221476.66999999</v>
      </c>
      <c r="C29" s="5">
        <v>212713226.42000005</v>
      </c>
      <c r="D29" s="5">
        <v>216268408.52000001</v>
      </c>
      <c r="E29" s="5">
        <v>177591725.58000001</v>
      </c>
      <c r="F29" s="5">
        <v>163204400.94999999</v>
      </c>
      <c r="G29" s="5">
        <v>157166515.22999999</v>
      </c>
      <c r="H29" s="5">
        <v>149472520.31999999</v>
      </c>
      <c r="I29" s="5">
        <v>142348947.43999997</v>
      </c>
      <c r="J29" s="5">
        <v>125544371.50999999</v>
      </c>
      <c r="K29" s="5">
        <v>128104764.03</v>
      </c>
      <c r="L29" s="5">
        <v>135199182.37999997</v>
      </c>
      <c r="M29" s="5">
        <v>127082248.63999999</v>
      </c>
      <c r="N29" s="5">
        <v>118740235.54000004</v>
      </c>
      <c r="O29" s="5">
        <v>115387149.38999999</v>
      </c>
      <c r="P29" s="5">
        <v>113508459.67</v>
      </c>
      <c r="Q29" s="5">
        <v>105200167.13000001</v>
      </c>
      <c r="R29" s="5">
        <v>116072069</v>
      </c>
      <c r="S29" s="5">
        <v>115071341</v>
      </c>
      <c r="T29" s="5">
        <v>109371864.31999999</v>
      </c>
      <c r="U29" s="5">
        <v>107559228.81</v>
      </c>
      <c r="V29" s="5">
        <v>98816784</v>
      </c>
      <c r="W29" s="5">
        <v>93379983.730000004</v>
      </c>
      <c r="X29" s="5">
        <v>83110669</v>
      </c>
      <c r="Y29" s="5">
        <v>79691768</v>
      </c>
      <c r="Z29" s="5">
        <v>76315978.49000001</v>
      </c>
      <c r="AA29" s="5">
        <v>70538524</v>
      </c>
      <c r="AB29" s="5">
        <v>62070110.740000024</v>
      </c>
      <c r="AC29" s="5">
        <v>67037711.030000001</v>
      </c>
      <c r="AD29" s="5">
        <v>61367007.580000021</v>
      </c>
      <c r="AE29" s="5"/>
      <c r="AF29" s="5"/>
    </row>
    <row r="30" spans="1:32" x14ac:dyDescent="0.2">
      <c r="A30" s="2" t="s">
        <v>10</v>
      </c>
      <c r="B30" s="5">
        <v>199312382.55000001</v>
      </c>
      <c r="C30" s="5">
        <v>204897526.10999998</v>
      </c>
      <c r="D30" s="5">
        <v>201179724.14999998</v>
      </c>
      <c r="E30" s="5">
        <v>184396090.54999998</v>
      </c>
      <c r="F30" s="5">
        <v>171560923.18999997</v>
      </c>
      <c r="G30" s="5">
        <v>150273952.64999998</v>
      </c>
      <c r="H30" s="5">
        <v>147148069.48000002</v>
      </c>
      <c r="I30" s="5">
        <v>141886909.85999998</v>
      </c>
      <c r="J30" s="5">
        <v>134515078.81999999</v>
      </c>
      <c r="K30" s="5">
        <v>134728346.44999999</v>
      </c>
      <c r="L30" s="5">
        <v>134257286.25999996</v>
      </c>
      <c r="M30" s="5">
        <v>126800776.48999999</v>
      </c>
      <c r="N30" s="5">
        <v>122738909.51000001</v>
      </c>
      <c r="O30" s="5">
        <v>126748581.06</v>
      </c>
      <c r="P30" s="5">
        <v>113435843.8</v>
      </c>
      <c r="Q30" s="5">
        <v>112668074.92999999</v>
      </c>
      <c r="R30" s="5">
        <v>112652600</v>
      </c>
      <c r="S30" s="5">
        <v>119749346</v>
      </c>
      <c r="T30" s="5">
        <v>100116143.97</v>
      </c>
      <c r="U30" s="5">
        <v>112808786.68000001</v>
      </c>
      <c r="V30" s="5">
        <v>107946885</v>
      </c>
      <c r="W30" s="5">
        <v>88199032.780000016</v>
      </c>
      <c r="X30" s="5">
        <v>73324048</v>
      </c>
      <c r="Y30" s="5">
        <v>78069742</v>
      </c>
      <c r="Z30" s="5">
        <v>74249670.579999998</v>
      </c>
      <c r="AA30" s="5">
        <v>77185958</v>
      </c>
      <c r="AB30" s="5">
        <v>67875545.810000002</v>
      </c>
      <c r="AC30" s="5">
        <v>67361528.390000001</v>
      </c>
      <c r="AD30" s="5">
        <v>65358780.899999999</v>
      </c>
      <c r="AE30" s="5"/>
      <c r="AF30" s="5"/>
    </row>
    <row r="31" spans="1:32" x14ac:dyDescent="0.2">
      <c r="A31" s="2" t="s">
        <v>9</v>
      </c>
      <c r="B31" s="5">
        <v>199731132.19999999</v>
      </c>
      <c r="C31" s="5">
        <v>194443713.38999999</v>
      </c>
      <c r="D31" s="5">
        <v>137112771.02000001</v>
      </c>
      <c r="E31" s="5">
        <v>174258395.71000001</v>
      </c>
      <c r="F31" s="5">
        <v>153529322.22</v>
      </c>
      <c r="G31" s="5">
        <v>126837542.29999997</v>
      </c>
      <c r="H31" s="5">
        <v>127454255.41999999</v>
      </c>
      <c r="I31" s="5">
        <v>119608722.27</v>
      </c>
      <c r="J31" s="5">
        <v>115131885.08</v>
      </c>
      <c r="K31" s="5">
        <v>119472677.92999999</v>
      </c>
      <c r="L31" s="5">
        <v>110630417.48000002</v>
      </c>
      <c r="M31" s="5">
        <v>125244589.56999999</v>
      </c>
      <c r="N31" s="5">
        <v>112169281.17</v>
      </c>
      <c r="O31" s="5">
        <v>108219912.06000002</v>
      </c>
      <c r="P31" s="5">
        <v>102310610.11</v>
      </c>
      <c r="Q31" s="5">
        <v>101114625.97</v>
      </c>
      <c r="R31" s="5">
        <v>97996989</v>
      </c>
      <c r="S31" s="5">
        <v>112046569</v>
      </c>
      <c r="T31" s="5">
        <v>98987992.790000007</v>
      </c>
      <c r="U31" s="5">
        <v>91384283.409999996</v>
      </c>
      <c r="V31" s="5">
        <v>96032125</v>
      </c>
      <c r="W31" s="5">
        <v>75996603.209999993</v>
      </c>
      <c r="X31" s="5">
        <v>76882711</v>
      </c>
      <c r="Y31" s="5">
        <v>81873828</v>
      </c>
      <c r="Z31" s="5">
        <v>68714748.939999998</v>
      </c>
      <c r="AA31" s="5">
        <v>65412678</v>
      </c>
      <c r="AB31" s="5">
        <v>22841925.189999998</v>
      </c>
      <c r="AC31" s="5">
        <v>44373954.690000005</v>
      </c>
      <c r="AD31" s="5">
        <v>52268493.550000004</v>
      </c>
      <c r="AE31" s="5"/>
      <c r="AF31" s="5"/>
    </row>
    <row r="32" spans="1:32" ht="13.5" thickBot="1" x14ac:dyDescent="0.25">
      <c r="A32" s="2" t="s">
        <v>2</v>
      </c>
      <c r="B32" s="7">
        <v>225187869.02000001</v>
      </c>
      <c r="C32" s="7">
        <v>226397270.61999997</v>
      </c>
      <c r="D32" s="7">
        <v>204830338.89999998</v>
      </c>
      <c r="E32" s="7">
        <v>169369150.62</v>
      </c>
      <c r="F32" s="7">
        <v>138763297.13000003</v>
      </c>
      <c r="G32" s="7">
        <v>161726864.19999999</v>
      </c>
      <c r="H32" s="7">
        <v>95956950.49000001</v>
      </c>
      <c r="I32" s="7">
        <v>127799229.76000001</v>
      </c>
      <c r="J32" s="7">
        <v>109831230.07000001</v>
      </c>
      <c r="K32" s="7">
        <v>110117835.45000002</v>
      </c>
      <c r="L32" s="7">
        <v>125691675.48999999</v>
      </c>
      <c r="M32" s="7">
        <v>112179531.34</v>
      </c>
      <c r="N32" s="7">
        <v>123871165.80000001</v>
      </c>
      <c r="O32" s="7">
        <v>121945518.34</v>
      </c>
      <c r="P32" s="7">
        <v>112556492.86</v>
      </c>
      <c r="Q32" s="7">
        <v>106183271.72000003</v>
      </c>
      <c r="R32" s="7">
        <v>114133435</v>
      </c>
      <c r="S32" s="7">
        <v>95160031</v>
      </c>
      <c r="T32" s="7">
        <v>106162667.34</v>
      </c>
      <c r="U32" s="7">
        <v>97219389.159999996</v>
      </c>
      <c r="V32" s="7">
        <v>95263879</v>
      </c>
      <c r="W32" s="7">
        <v>97727839.069999993</v>
      </c>
      <c r="X32" s="7">
        <v>92346064</v>
      </c>
      <c r="Y32" s="7">
        <v>62362965</v>
      </c>
      <c r="Z32" s="7">
        <v>68069836.670000017</v>
      </c>
      <c r="AA32" s="7">
        <v>76670945</v>
      </c>
      <c r="AB32" s="7">
        <v>75504763.730000004</v>
      </c>
      <c r="AC32" s="7">
        <v>81926136.899999991</v>
      </c>
      <c r="AD32" s="7">
        <v>58808837.669999987</v>
      </c>
      <c r="AE32" s="7"/>
      <c r="AF32" s="7"/>
    </row>
    <row r="33" spans="1:32" ht="13.5" thickTop="1" x14ac:dyDescent="0.2">
      <c r="A33" s="1" t="s">
        <v>12</v>
      </c>
      <c r="B33" s="8">
        <f t="shared" ref="B33" si="7">SUM(B21:B32)</f>
        <v>2466694361.21</v>
      </c>
      <c r="C33" s="8">
        <f t="shared" ref="C33:E33" si="8">SUM(C21:C32)</f>
        <v>2416962414.8599997</v>
      </c>
      <c r="D33" s="8">
        <f t="shared" si="8"/>
        <v>2210631953.5799999</v>
      </c>
      <c r="E33" s="8">
        <f t="shared" si="8"/>
        <v>2097881014.4000001</v>
      </c>
      <c r="F33" s="8">
        <f t="shared" ref="F33:I33" si="9">SUM(F21:F32)</f>
        <v>1926534815.9900002</v>
      </c>
      <c r="G33" s="8">
        <f t="shared" si="9"/>
        <v>1756862867.7200003</v>
      </c>
      <c r="H33" s="8">
        <f t="shared" si="9"/>
        <v>1609079360.8299999</v>
      </c>
      <c r="I33" s="8">
        <f t="shared" si="9"/>
        <v>1592835271.75</v>
      </c>
      <c r="J33" s="8">
        <f t="shared" ref="J33:O33" si="10">SUM(J21:J32)</f>
        <v>1527073550.4799995</v>
      </c>
      <c r="K33" s="8">
        <f t="shared" si="10"/>
        <v>1523736214.5200002</v>
      </c>
      <c r="L33" s="8">
        <f t="shared" si="10"/>
        <v>1545409579.3800001</v>
      </c>
      <c r="M33" s="8">
        <f t="shared" si="10"/>
        <v>1501257434.1400001</v>
      </c>
      <c r="N33" s="8">
        <f t="shared" si="10"/>
        <v>1461999523.9599998</v>
      </c>
      <c r="O33" s="8">
        <f t="shared" si="10"/>
        <v>1404529929.9599998</v>
      </c>
      <c r="P33" s="8">
        <f t="shared" ref="P33:AA33" si="11">SUM(P21:P32)</f>
        <v>1316799268.1099997</v>
      </c>
      <c r="Q33" s="8">
        <f t="shared" si="11"/>
        <v>1306684681.5999999</v>
      </c>
      <c r="R33" s="8">
        <f t="shared" si="11"/>
        <v>1344614998</v>
      </c>
      <c r="S33" s="8">
        <f t="shared" si="11"/>
        <v>1312017092.1800001</v>
      </c>
      <c r="T33" s="8">
        <f t="shared" si="11"/>
        <v>1275542141.6899998</v>
      </c>
      <c r="U33" s="8">
        <f t="shared" si="11"/>
        <v>1248101138.9500003</v>
      </c>
      <c r="V33" s="8">
        <f t="shared" si="11"/>
        <v>1180969101</v>
      </c>
      <c r="W33" s="8">
        <f t="shared" si="11"/>
        <v>1076334567.77</v>
      </c>
      <c r="X33" s="8">
        <f t="shared" si="11"/>
        <v>958230658</v>
      </c>
      <c r="Y33" s="8">
        <f t="shared" si="11"/>
        <v>922043288</v>
      </c>
      <c r="Z33" s="8">
        <f t="shared" si="11"/>
        <v>896394029.72000003</v>
      </c>
      <c r="AA33" s="8">
        <f t="shared" si="11"/>
        <v>820259416</v>
      </c>
      <c r="AB33" s="8">
        <f t="shared" ref="AB33:AD33" si="12">SUM(AB21:AB32)</f>
        <v>770311074.96000004</v>
      </c>
      <c r="AC33" s="8">
        <f t="shared" si="12"/>
        <v>786471539.25</v>
      </c>
      <c r="AD33" s="8">
        <f t="shared" si="12"/>
        <v>369119809.96000004</v>
      </c>
      <c r="AE33" s="8">
        <f t="shared" ref="AE33:AF33" si="13">SUM(AE21:AE32)</f>
        <v>0</v>
      </c>
      <c r="AF33" s="8">
        <f t="shared" si="13"/>
        <v>0</v>
      </c>
    </row>
    <row r="34" spans="1:32" x14ac:dyDescent="0.2">
      <c r="A34" s="1"/>
      <c r="B34" s="1"/>
      <c r="C34" s="1"/>
      <c r="D34" s="1"/>
      <c r="E34" s="1"/>
      <c r="F34" s="1"/>
      <c r="G34" s="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x14ac:dyDescent="0.2">
      <c r="A35" s="12" t="s">
        <v>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W35" s="2"/>
      <c r="X35" s="3"/>
      <c r="Y35" s="4"/>
    </row>
    <row r="36" spans="1:32" x14ac:dyDescent="0.2">
      <c r="A36" s="12"/>
      <c r="B36" s="6">
        <v>2024</v>
      </c>
      <c r="C36" s="6">
        <v>2023</v>
      </c>
      <c r="D36" s="6">
        <v>2022</v>
      </c>
      <c r="E36" s="6">
        <v>2021</v>
      </c>
      <c r="F36" s="6">
        <v>2020</v>
      </c>
      <c r="G36" s="6">
        <v>2019</v>
      </c>
      <c r="H36" s="12">
        <v>2018</v>
      </c>
      <c r="I36" s="12">
        <v>2017</v>
      </c>
      <c r="J36" s="12">
        <v>2016</v>
      </c>
      <c r="K36" s="12">
        <v>2015</v>
      </c>
      <c r="L36" s="12">
        <v>2014</v>
      </c>
      <c r="M36" s="12">
        <v>2013</v>
      </c>
      <c r="N36" s="12">
        <v>2012</v>
      </c>
      <c r="O36" s="12">
        <v>2011</v>
      </c>
      <c r="P36" s="12">
        <v>2010</v>
      </c>
      <c r="Q36" s="12">
        <v>2009</v>
      </c>
      <c r="R36" s="12">
        <v>2008</v>
      </c>
      <c r="S36" s="12">
        <v>2007</v>
      </c>
      <c r="T36" s="6">
        <v>2006</v>
      </c>
      <c r="U36" s="6">
        <v>2005</v>
      </c>
      <c r="V36" s="6">
        <v>2004</v>
      </c>
      <c r="W36" s="6">
        <v>2003</v>
      </c>
      <c r="X36" s="6">
        <v>2002</v>
      </c>
      <c r="Y36" s="6">
        <v>2001</v>
      </c>
      <c r="Z36" s="6">
        <v>2000</v>
      </c>
      <c r="AA36" s="6">
        <v>1999</v>
      </c>
      <c r="AB36" s="6">
        <v>1998</v>
      </c>
      <c r="AC36" s="6">
        <v>1997</v>
      </c>
      <c r="AD36" s="6">
        <v>1996</v>
      </c>
      <c r="AE36" s="6"/>
      <c r="AF36" s="6"/>
    </row>
    <row r="37" spans="1:32" x14ac:dyDescent="0.2">
      <c r="A37" s="2" t="s">
        <v>4</v>
      </c>
      <c r="B37" s="5">
        <f t="shared" ref="B37:F48" si="14">+B5-C5</f>
        <v>12596026.730000019</v>
      </c>
      <c r="C37" s="5">
        <f t="shared" si="14"/>
        <v>-16927593.100000024</v>
      </c>
      <c r="D37" s="5">
        <f t="shared" si="14"/>
        <v>65041916.640000015</v>
      </c>
      <c r="E37" s="5">
        <f t="shared" si="14"/>
        <v>-26570042.98999998</v>
      </c>
      <c r="F37" s="5">
        <f t="shared" si="14"/>
        <v>68132412.019999981</v>
      </c>
      <c r="G37" s="5">
        <f t="shared" ref="G37:G48" si="15">+G5-H5</f>
        <v>4184936.150000006</v>
      </c>
      <c r="H37" s="5">
        <f t="shared" ref="H37:H48" si="16">+H5-I5</f>
        <v>2443483.5199999809</v>
      </c>
      <c r="I37" s="5">
        <f t="shared" ref="I37:I48" si="17">+I5-J5</f>
        <v>5566790.6800000072</v>
      </c>
      <c r="J37" s="5">
        <f t="shared" ref="J37:T37" si="18">+J5-K5</f>
        <v>6779542.5</v>
      </c>
      <c r="K37" s="5">
        <f t="shared" si="18"/>
        <v>-5687967.1899999976</v>
      </c>
      <c r="L37" s="5">
        <f t="shared" si="18"/>
        <v>17750895.539999992</v>
      </c>
      <c r="M37" s="5">
        <f t="shared" si="18"/>
        <v>-3037523.7999999821</v>
      </c>
      <c r="N37" s="5">
        <f t="shared" si="18"/>
        <v>16710732.75999999</v>
      </c>
      <c r="O37" s="5">
        <f t="shared" si="18"/>
        <v>11804742.569999993</v>
      </c>
      <c r="P37" s="5">
        <f t="shared" si="18"/>
        <v>-11754334.919999957</v>
      </c>
      <c r="Q37" s="5">
        <f t="shared" si="18"/>
        <v>7363417.1299999654</v>
      </c>
      <c r="R37" s="5">
        <f t="shared" si="18"/>
        <v>-5999734.5699999928</v>
      </c>
      <c r="S37" s="5">
        <f t="shared" si="18"/>
        <v>950883.87999999523</v>
      </c>
      <c r="T37" s="5">
        <f t="shared" si="18"/>
        <v>2544691.3000000119</v>
      </c>
      <c r="U37" s="5">
        <f t="shared" ref="U37:AF37" si="19">+U5-V5</f>
        <v>17262588.389999986</v>
      </c>
      <c r="V37" s="5">
        <f t="shared" si="19"/>
        <v>7444683.3100000322</v>
      </c>
      <c r="W37" s="5">
        <f t="shared" si="19"/>
        <v>19222240.689999968</v>
      </c>
      <c r="X37" s="5">
        <f t="shared" si="19"/>
        <v>-11138715</v>
      </c>
      <c r="Y37" s="5">
        <f t="shared" si="19"/>
        <v>13981943.38000001</v>
      </c>
      <c r="Z37" s="5">
        <f t="shared" si="19"/>
        <v>17643936.61999999</v>
      </c>
      <c r="AA37" s="5">
        <f t="shared" si="19"/>
        <v>-6949865.3399999887</v>
      </c>
      <c r="AB37" s="5">
        <f t="shared" si="19"/>
        <v>19457845.840000004</v>
      </c>
      <c r="AC37" s="5">
        <f t="shared" si="19"/>
        <v>95336591.499999985</v>
      </c>
      <c r="AD37" s="5">
        <f t="shared" si="19"/>
        <v>0</v>
      </c>
      <c r="AE37" s="5">
        <f t="shared" si="19"/>
        <v>0</v>
      </c>
      <c r="AF37" s="5">
        <f t="shared" si="19"/>
        <v>0</v>
      </c>
    </row>
    <row r="38" spans="1:32" x14ac:dyDescent="0.2">
      <c r="A38" s="2" t="s">
        <v>3</v>
      </c>
      <c r="B38" s="5">
        <f t="shared" si="14"/>
        <v>12634570.060000002</v>
      </c>
      <c r="C38" s="5">
        <f t="shared" si="14"/>
        <v>-11827483.879999995</v>
      </c>
      <c r="D38" s="5">
        <f t="shared" si="14"/>
        <v>47502086.800000012</v>
      </c>
      <c r="E38" s="5">
        <f t="shared" si="14"/>
        <v>20483237.23999998</v>
      </c>
      <c r="F38" s="5">
        <f t="shared" si="14"/>
        <v>9689980.5900000036</v>
      </c>
      <c r="G38" s="5">
        <f t="shared" si="15"/>
        <v>10836269.620000005</v>
      </c>
      <c r="H38" s="5">
        <f t="shared" si="16"/>
        <v>10188065.909999996</v>
      </c>
      <c r="I38" s="5">
        <f t="shared" si="17"/>
        <v>3157365.5700000226</v>
      </c>
      <c r="J38" s="5">
        <f t="shared" ref="J38:T40" si="20">+J6-K6</f>
        <v>-4269314.4100000262</v>
      </c>
      <c r="K38" s="5">
        <f t="shared" si="20"/>
        <v>8833024.0200000107</v>
      </c>
      <c r="L38" s="5">
        <f t="shared" si="20"/>
        <v>-1061777.349999994</v>
      </c>
      <c r="M38" s="5">
        <f t="shared" si="20"/>
        <v>10831397.280000001</v>
      </c>
      <c r="N38" s="5">
        <f t="shared" si="20"/>
        <v>19523888.829999998</v>
      </c>
      <c r="O38" s="5">
        <f t="shared" si="20"/>
        <v>3107065</v>
      </c>
      <c r="P38" s="5">
        <f t="shared" si="20"/>
        <v>-11180253.989999995</v>
      </c>
      <c r="Q38" s="5">
        <f t="shared" si="20"/>
        <v>-16328993.99000001</v>
      </c>
      <c r="R38" s="5">
        <f t="shared" si="20"/>
        <v>17165712.25</v>
      </c>
      <c r="S38" s="5">
        <f t="shared" si="20"/>
        <v>11440898.75</v>
      </c>
      <c r="T38" s="5">
        <f t="shared" si="20"/>
        <v>8922360.4399999976</v>
      </c>
      <c r="U38" s="5">
        <f t="shared" ref="U38:AF38" si="21">+U6-V6</f>
        <v>-362828.43999999762</v>
      </c>
      <c r="V38" s="5">
        <f t="shared" si="21"/>
        <v>7112504.4200000018</v>
      </c>
      <c r="W38" s="5">
        <f t="shared" si="21"/>
        <v>9882972.5799999982</v>
      </c>
      <c r="X38" s="5">
        <f t="shared" si="21"/>
        <v>4086721</v>
      </c>
      <c r="Y38" s="5">
        <f t="shared" si="21"/>
        <v>12508742.839999989</v>
      </c>
      <c r="Z38" s="5">
        <f t="shared" si="21"/>
        <v>11392781.160000011</v>
      </c>
      <c r="AA38" s="5">
        <f t="shared" si="21"/>
        <v>-11607135.960000008</v>
      </c>
      <c r="AB38" s="5">
        <f t="shared" si="21"/>
        <v>30205466.700000003</v>
      </c>
      <c r="AC38" s="5">
        <f t="shared" si="21"/>
        <v>44902418.260000005</v>
      </c>
      <c r="AD38" s="5">
        <f t="shared" si="21"/>
        <v>0</v>
      </c>
      <c r="AE38" s="5">
        <f t="shared" si="21"/>
        <v>0</v>
      </c>
      <c r="AF38" s="5">
        <f t="shared" si="21"/>
        <v>0</v>
      </c>
    </row>
    <row r="39" spans="1:32" x14ac:dyDescent="0.2">
      <c r="A39" s="2" t="s">
        <v>7</v>
      </c>
      <c r="B39" s="5">
        <f t="shared" si="14"/>
        <v>19278990.879999995</v>
      </c>
      <c r="C39" s="5">
        <f t="shared" si="14"/>
        <v>12018294.950000018</v>
      </c>
      <c r="D39" s="5">
        <f t="shared" si="14"/>
        <v>31813441.799999982</v>
      </c>
      <c r="E39" s="5">
        <f t="shared" si="14"/>
        <v>-10569895.879999995</v>
      </c>
      <c r="F39" s="5">
        <f t="shared" si="14"/>
        <v>40508762.849999994</v>
      </c>
      <c r="G39" s="5">
        <f t="shared" si="15"/>
        <v>-302264.09000000358</v>
      </c>
      <c r="H39" s="5">
        <f t="shared" si="16"/>
        <v>1449831.8100000024</v>
      </c>
      <c r="I39" s="5">
        <f t="shared" si="17"/>
        <v>4511875.2600000203</v>
      </c>
      <c r="J39" s="5">
        <f t="shared" si="20"/>
        <v>4786518.8599999845</v>
      </c>
      <c r="K39" s="5">
        <f t="shared" si="20"/>
        <v>-8530139.8000000119</v>
      </c>
      <c r="L39" s="5">
        <f t="shared" si="20"/>
        <v>16899464.800000012</v>
      </c>
      <c r="M39" s="5">
        <f t="shared" si="20"/>
        <v>7042748.2899999917</v>
      </c>
      <c r="N39" s="5">
        <f t="shared" si="20"/>
        <v>-5044963.349999994</v>
      </c>
      <c r="O39" s="5">
        <f t="shared" si="20"/>
        <v>7423442.75</v>
      </c>
      <c r="P39" s="5">
        <f t="shared" si="20"/>
        <v>6857379.9200000018</v>
      </c>
      <c r="Q39" s="5">
        <f t="shared" si="20"/>
        <v>316963.70000000298</v>
      </c>
      <c r="R39" s="5">
        <f t="shared" si="20"/>
        <v>2121238</v>
      </c>
      <c r="S39" s="5">
        <f t="shared" si="20"/>
        <v>698154</v>
      </c>
      <c r="T39" s="5">
        <f t="shared" si="20"/>
        <v>1759414.8299999982</v>
      </c>
      <c r="U39" s="5">
        <f t="shared" ref="U39:AF39" si="22">+U7-V7</f>
        <v>11703957.170000002</v>
      </c>
      <c r="V39" s="5">
        <f t="shared" si="22"/>
        <v>5160983.5800000131</v>
      </c>
      <c r="W39" s="5">
        <f t="shared" si="22"/>
        <v>14000943.419999987</v>
      </c>
      <c r="X39" s="5">
        <f t="shared" si="22"/>
        <v>-4437353</v>
      </c>
      <c r="Y39" s="5">
        <f t="shared" si="22"/>
        <v>-9438035.0300000012</v>
      </c>
      <c r="Z39" s="5">
        <f t="shared" si="22"/>
        <v>13418888.030000001</v>
      </c>
      <c r="AA39" s="5">
        <f t="shared" si="22"/>
        <v>2578700.2400000095</v>
      </c>
      <c r="AB39" s="5">
        <f t="shared" si="22"/>
        <v>21542660.57</v>
      </c>
      <c r="AC39" s="5">
        <f t="shared" si="22"/>
        <v>65769623.18999999</v>
      </c>
      <c r="AD39" s="5">
        <f t="shared" si="22"/>
        <v>0</v>
      </c>
      <c r="AE39" s="5">
        <f t="shared" si="22"/>
        <v>0</v>
      </c>
      <c r="AF39" s="5">
        <f t="shared" si="22"/>
        <v>0</v>
      </c>
    </row>
    <row r="40" spans="1:32" x14ac:dyDescent="0.2">
      <c r="A40" s="2" t="s">
        <v>0</v>
      </c>
      <c r="B40" s="5">
        <f t="shared" si="14"/>
        <v>16300694.900000036</v>
      </c>
      <c r="C40" s="5">
        <f t="shared" si="14"/>
        <v>5712534.4099999964</v>
      </c>
      <c r="D40" s="5">
        <f t="shared" si="14"/>
        <v>13819612.039999992</v>
      </c>
      <c r="E40" s="5">
        <f t="shared" si="14"/>
        <v>45111673.840000004</v>
      </c>
      <c r="F40" s="5">
        <f t="shared" si="14"/>
        <v>9390019.9199999869</v>
      </c>
      <c r="G40" s="5">
        <f t="shared" si="15"/>
        <v>3486866.3000000119</v>
      </c>
      <c r="H40" s="5">
        <f t="shared" si="16"/>
        <v>5918069.3799999952</v>
      </c>
      <c r="I40" s="5">
        <f t="shared" si="17"/>
        <v>4514735.1800000072</v>
      </c>
      <c r="J40" s="5">
        <f t="shared" si="20"/>
        <v>-4075976.8300000131</v>
      </c>
      <c r="K40" s="5">
        <f t="shared" si="20"/>
        <v>12858195.700000018</v>
      </c>
      <c r="L40" s="5">
        <f t="shared" si="20"/>
        <v>2300834.5</v>
      </c>
      <c r="M40" s="5">
        <f t="shared" si="20"/>
        <v>4816192.5399999917</v>
      </c>
      <c r="N40" s="5">
        <f t="shared" si="20"/>
        <v>8126620.4499999881</v>
      </c>
      <c r="O40" s="5">
        <f t="shared" si="20"/>
        <v>9792732.0700000226</v>
      </c>
      <c r="P40" s="5">
        <f t="shared" si="20"/>
        <v>3448170.7299999893</v>
      </c>
      <c r="Q40" s="5">
        <f t="shared" si="20"/>
        <v>-4346996.3400000036</v>
      </c>
      <c r="R40" s="5">
        <f t="shared" si="20"/>
        <v>-8678362</v>
      </c>
      <c r="S40" s="5">
        <f t="shared" si="20"/>
        <v>23430632</v>
      </c>
      <c r="T40" s="5">
        <f t="shared" si="20"/>
        <v>365158.92000000179</v>
      </c>
      <c r="U40" s="5">
        <f t="shared" ref="U40:AF40" si="23">+U8-V8</f>
        <v>4869284.0799999982</v>
      </c>
      <c r="V40" s="5">
        <f t="shared" si="23"/>
        <v>13244995.940000013</v>
      </c>
      <c r="W40" s="5">
        <f t="shared" si="23"/>
        <v>11549283.059999987</v>
      </c>
      <c r="X40" s="5">
        <f t="shared" si="23"/>
        <v>753729</v>
      </c>
      <c r="Y40" s="5">
        <f t="shared" si="23"/>
        <v>18271154.829999998</v>
      </c>
      <c r="Z40" s="5">
        <f t="shared" si="23"/>
        <v>-5349493.8299999982</v>
      </c>
      <c r="AA40" s="5">
        <f t="shared" si="23"/>
        <v>1104372.8299999982</v>
      </c>
      <c r="AB40" s="5">
        <f t="shared" si="23"/>
        <v>24152697.220000006</v>
      </c>
      <c r="AC40" s="5">
        <f t="shared" si="23"/>
        <v>61134340.949999996</v>
      </c>
      <c r="AD40" s="5">
        <f t="shared" si="23"/>
        <v>0</v>
      </c>
      <c r="AE40" s="5">
        <f t="shared" si="23"/>
        <v>0</v>
      </c>
      <c r="AF40" s="5">
        <f t="shared" si="23"/>
        <v>0</v>
      </c>
    </row>
    <row r="41" spans="1:32" x14ac:dyDescent="0.2">
      <c r="A41" s="2" t="s">
        <v>8</v>
      </c>
      <c r="B41" s="5">
        <f t="shared" si="14"/>
        <v>11500511.449999988</v>
      </c>
      <c r="C41" s="5">
        <f t="shared" si="14"/>
        <v>12050420.620000005</v>
      </c>
      <c r="D41" s="5">
        <f t="shared" si="14"/>
        <v>22520650.230000019</v>
      </c>
      <c r="E41" s="5">
        <f t="shared" si="14"/>
        <v>40294065.409999996</v>
      </c>
      <c r="F41" s="5">
        <f t="shared" si="14"/>
        <v>-1217586.1200000048</v>
      </c>
      <c r="G41" s="5">
        <f t="shared" si="15"/>
        <v>14971154.710000008</v>
      </c>
      <c r="H41" s="5">
        <f t="shared" si="16"/>
        <v>2793820.4499999881</v>
      </c>
      <c r="I41" s="5">
        <f t="shared" si="17"/>
        <v>8784713.7700000107</v>
      </c>
      <c r="J41" s="5">
        <f t="shared" ref="J41:T48" si="24">+J9-K9</f>
        <v>3583360.7199999988</v>
      </c>
      <c r="K41" s="5">
        <f t="shared" si="24"/>
        <v>1670821.4099999964</v>
      </c>
      <c r="L41" s="5">
        <f t="shared" si="24"/>
        <v>9948453.400000006</v>
      </c>
      <c r="M41" s="5">
        <f t="shared" si="24"/>
        <v>3453010.0099999905</v>
      </c>
      <c r="N41" s="5">
        <f t="shared" si="24"/>
        <v>-5204050.099999994</v>
      </c>
      <c r="O41" s="5">
        <f t="shared" si="24"/>
        <v>15816551.969999999</v>
      </c>
      <c r="P41" s="5">
        <f t="shared" si="24"/>
        <v>7402308.049999997</v>
      </c>
      <c r="Q41" s="5">
        <f t="shared" si="24"/>
        <v>-3558805.6099999994</v>
      </c>
      <c r="R41" s="5">
        <f t="shared" si="24"/>
        <v>11684113</v>
      </c>
      <c r="S41" s="5">
        <f t="shared" si="24"/>
        <v>-7243525</v>
      </c>
      <c r="T41" s="5">
        <f t="shared" si="24"/>
        <v>1629201</v>
      </c>
      <c r="U41" s="5">
        <f t="shared" ref="U41:AF41" si="25">+U9-V9</f>
        <v>9832453</v>
      </c>
      <c r="V41" s="5">
        <f t="shared" si="25"/>
        <v>10342438.109999999</v>
      </c>
      <c r="W41" s="5">
        <f t="shared" si="25"/>
        <v>10094130.890000001</v>
      </c>
      <c r="X41" s="5">
        <f t="shared" si="25"/>
        <v>-2361275</v>
      </c>
      <c r="Y41" s="5">
        <f t="shared" si="25"/>
        <v>-10171358.62999998</v>
      </c>
      <c r="Z41" s="5">
        <f t="shared" si="25"/>
        <v>26950759.62999998</v>
      </c>
      <c r="AA41" s="5">
        <f t="shared" si="25"/>
        <v>-264286.49000000954</v>
      </c>
      <c r="AB41" s="5">
        <f t="shared" si="25"/>
        <v>16675887.460000008</v>
      </c>
      <c r="AC41" s="5">
        <f t="shared" si="25"/>
        <v>68263994.030000001</v>
      </c>
      <c r="AD41" s="5">
        <f t="shared" si="25"/>
        <v>0</v>
      </c>
      <c r="AE41" s="5">
        <f t="shared" si="25"/>
        <v>0</v>
      </c>
      <c r="AF41" s="5">
        <f t="shared" si="25"/>
        <v>0</v>
      </c>
    </row>
    <row r="42" spans="1:32" x14ac:dyDescent="0.2">
      <c r="A42" s="2" t="s">
        <v>6</v>
      </c>
      <c r="B42" s="5">
        <f t="shared" si="14"/>
        <v>74276.430000007153</v>
      </c>
      <c r="C42" s="5">
        <f t="shared" si="14"/>
        <v>18976614.910000026</v>
      </c>
      <c r="D42" s="5">
        <f t="shared" si="14"/>
        <v>24830501.180000007</v>
      </c>
      <c r="E42" s="5">
        <f t="shared" si="14"/>
        <v>32379474.949999988</v>
      </c>
      <c r="F42" s="5">
        <f t="shared" si="14"/>
        <v>-1246126.5800000131</v>
      </c>
      <c r="G42" s="5">
        <f t="shared" si="15"/>
        <v>6518027.0500000119</v>
      </c>
      <c r="H42" s="5">
        <f t="shared" si="16"/>
        <v>12758178.330000013</v>
      </c>
      <c r="I42" s="5">
        <f t="shared" si="17"/>
        <v>10193499.569999993</v>
      </c>
      <c r="J42" s="5">
        <f t="shared" si="24"/>
        <v>1639280.8299999833</v>
      </c>
      <c r="K42" s="5">
        <f t="shared" si="24"/>
        <v>-2305965.8100000024</v>
      </c>
      <c r="L42" s="5">
        <f t="shared" si="24"/>
        <v>3901894.4500000179</v>
      </c>
      <c r="M42" s="5">
        <f t="shared" si="24"/>
        <v>12306502.659999996</v>
      </c>
      <c r="N42" s="5">
        <f t="shared" si="24"/>
        <v>10983137.889999986</v>
      </c>
      <c r="O42" s="5">
        <f t="shared" si="24"/>
        <v>9835693.9100000262</v>
      </c>
      <c r="P42" s="5">
        <f t="shared" si="24"/>
        <v>-4030726.8100000024</v>
      </c>
      <c r="Q42" s="5">
        <f t="shared" si="24"/>
        <v>-8285142.3000000119</v>
      </c>
      <c r="R42" s="5">
        <f t="shared" si="24"/>
        <v>3032362</v>
      </c>
      <c r="S42" s="5">
        <f t="shared" si="24"/>
        <v>10655468</v>
      </c>
      <c r="T42" s="5">
        <f t="shared" si="24"/>
        <v>6443535</v>
      </c>
      <c r="U42" s="5">
        <f t="shared" ref="U42:AF42" si="26">+U10-V10</f>
        <v>8633266</v>
      </c>
      <c r="V42" s="5">
        <f t="shared" si="26"/>
        <v>7448203.9200000018</v>
      </c>
      <c r="W42" s="5">
        <f t="shared" si="26"/>
        <v>12499062.079999998</v>
      </c>
      <c r="X42" s="5">
        <f t="shared" si="26"/>
        <v>4392368</v>
      </c>
      <c r="Y42" s="5">
        <f t="shared" si="26"/>
        <v>-5534866.8799999952</v>
      </c>
      <c r="Z42" s="5">
        <f t="shared" si="26"/>
        <v>15569925.879999995</v>
      </c>
      <c r="AA42" s="5">
        <f t="shared" si="26"/>
        <v>-4723535.049999997</v>
      </c>
      <c r="AB42" s="5">
        <f t="shared" si="26"/>
        <v>21543049.439999998</v>
      </c>
      <c r="AC42" s="5">
        <f t="shared" si="26"/>
        <v>68714863.609999999</v>
      </c>
      <c r="AD42" s="5">
        <f t="shared" si="26"/>
        <v>0</v>
      </c>
      <c r="AE42" s="5">
        <f t="shared" si="26"/>
        <v>0</v>
      </c>
      <c r="AF42" s="5">
        <f t="shared" si="26"/>
        <v>0</v>
      </c>
    </row>
    <row r="43" spans="1:32" x14ac:dyDescent="0.2">
      <c r="A43" s="2" t="s">
        <v>5</v>
      </c>
      <c r="B43" s="5">
        <f t="shared" si="14"/>
        <v>-13687319.290000021</v>
      </c>
      <c r="C43" s="5">
        <f t="shared" si="14"/>
        <v>12985175.270000041</v>
      </c>
      <c r="D43" s="5">
        <f t="shared" si="14"/>
        <v>24301465.049999982</v>
      </c>
      <c r="E43" s="5">
        <f t="shared" si="14"/>
        <v>27890590.50999999</v>
      </c>
      <c r="F43" s="5">
        <f t="shared" si="14"/>
        <v>8204392.6800000072</v>
      </c>
      <c r="G43" s="5">
        <f t="shared" si="15"/>
        <v>8695185.8000000119</v>
      </c>
      <c r="H43" s="5">
        <f t="shared" si="16"/>
        <v>17080099.810000002</v>
      </c>
      <c r="I43" s="5">
        <f t="shared" si="17"/>
        <v>-7698639.0300000012</v>
      </c>
      <c r="J43" s="5">
        <f t="shared" si="24"/>
        <v>12409528.120000005</v>
      </c>
      <c r="K43" s="5">
        <f t="shared" si="24"/>
        <v>6985199.1899999976</v>
      </c>
      <c r="L43" s="5">
        <f t="shared" si="24"/>
        <v>7784311.4499999881</v>
      </c>
      <c r="M43" s="5">
        <f t="shared" si="24"/>
        <v>2209102.5800000131</v>
      </c>
      <c r="N43" s="5">
        <f t="shared" si="24"/>
        <v>12406996.310000002</v>
      </c>
      <c r="O43" s="5">
        <f t="shared" si="24"/>
        <v>9576880.9699999988</v>
      </c>
      <c r="P43" s="5">
        <f t="shared" si="24"/>
        <v>4781560.400000006</v>
      </c>
      <c r="Q43" s="5">
        <f t="shared" si="24"/>
        <v>-6056277.7000000179</v>
      </c>
      <c r="R43" s="5">
        <f t="shared" si="24"/>
        <v>2008437</v>
      </c>
      <c r="S43" s="5">
        <f t="shared" si="24"/>
        <v>1409842.3600000143</v>
      </c>
      <c r="T43" s="5">
        <f t="shared" si="24"/>
        <v>5955503.6399999857</v>
      </c>
      <c r="U43" s="5">
        <f t="shared" ref="U43:AF43" si="27">+U11-V11</f>
        <v>7593024</v>
      </c>
      <c r="V43" s="5">
        <f t="shared" si="27"/>
        <v>14366266.129999995</v>
      </c>
      <c r="W43" s="5">
        <f t="shared" si="27"/>
        <v>11000615.870000005</v>
      </c>
      <c r="X43" s="5">
        <f t="shared" si="27"/>
        <v>-884433</v>
      </c>
      <c r="Y43" s="5">
        <f t="shared" si="27"/>
        <v>4283845.5299999863</v>
      </c>
      <c r="Z43" s="5">
        <f t="shared" si="27"/>
        <v>12071104.470000014</v>
      </c>
      <c r="AA43" s="5">
        <f t="shared" si="27"/>
        <v>-2486109.6099999845</v>
      </c>
      <c r="AB43" s="5">
        <f t="shared" si="27"/>
        <v>5578961.1199999899</v>
      </c>
      <c r="AC43" s="5">
        <f t="shared" si="27"/>
        <v>5771608.6899999976</v>
      </c>
      <c r="AD43" s="5">
        <f t="shared" si="27"/>
        <v>84003776.799999997</v>
      </c>
      <c r="AE43" s="5">
        <f t="shared" si="27"/>
        <v>0</v>
      </c>
      <c r="AF43" s="5">
        <f t="shared" si="27"/>
        <v>0</v>
      </c>
    </row>
    <row r="44" spans="1:32" x14ac:dyDescent="0.2">
      <c r="A44" s="2" t="s">
        <v>1</v>
      </c>
      <c r="B44" s="5">
        <f t="shared" si="14"/>
        <v>5217930.0899999738</v>
      </c>
      <c r="C44" s="5">
        <f t="shared" si="14"/>
        <v>3624567.5500000119</v>
      </c>
      <c r="D44" s="5">
        <f t="shared" si="14"/>
        <v>9995481.1699999869</v>
      </c>
      <c r="E44" s="5">
        <f t="shared" si="14"/>
        <v>6592050.6400000155</v>
      </c>
      <c r="F44" s="5">
        <f t="shared" si="14"/>
        <v>40911937.089999974</v>
      </c>
      <c r="G44" s="5">
        <f t="shared" si="15"/>
        <v>14345060.860000014</v>
      </c>
      <c r="H44" s="5">
        <f t="shared" si="16"/>
        <v>7914887.3700000048</v>
      </c>
      <c r="I44" s="5">
        <f t="shared" si="17"/>
        <v>4210639.7199999988</v>
      </c>
      <c r="J44" s="5">
        <f t="shared" si="24"/>
        <v>2987147.1599999964</v>
      </c>
      <c r="K44" s="5">
        <f t="shared" si="24"/>
        <v>1853133.6200000048</v>
      </c>
      <c r="L44" s="5">
        <f t="shared" si="24"/>
        <v>3779908.8199999928</v>
      </c>
      <c r="M44" s="5">
        <f t="shared" si="24"/>
        <v>12210132.539999992</v>
      </c>
      <c r="N44" s="5">
        <f t="shared" si="24"/>
        <v>8966699.0200000107</v>
      </c>
      <c r="O44" s="5">
        <f t="shared" si="24"/>
        <v>3563799.3899999857</v>
      </c>
      <c r="P44" s="5">
        <f t="shared" si="24"/>
        <v>6772009.7199999988</v>
      </c>
      <c r="Q44" s="5">
        <f t="shared" si="24"/>
        <v>-5555835.6699999869</v>
      </c>
      <c r="R44" s="5">
        <f t="shared" si="24"/>
        <v>4386127</v>
      </c>
      <c r="S44" s="5">
        <f t="shared" si="24"/>
        <v>9582369.5400000066</v>
      </c>
      <c r="T44" s="5">
        <f t="shared" si="24"/>
        <v>-782525.54000000656</v>
      </c>
      <c r="U44" s="5">
        <f t="shared" ref="U44:AF44" si="28">+U12-V12</f>
        <v>2537962</v>
      </c>
      <c r="V44" s="5">
        <f t="shared" si="28"/>
        <v>14340908.150000006</v>
      </c>
      <c r="W44" s="5">
        <f t="shared" si="28"/>
        <v>11821641.849999994</v>
      </c>
      <c r="X44" s="5">
        <f t="shared" si="28"/>
        <v>4766254</v>
      </c>
      <c r="Y44" s="5">
        <f t="shared" si="28"/>
        <v>4314115</v>
      </c>
      <c r="Z44" s="5">
        <f t="shared" si="28"/>
        <v>-2296534</v>
      </c>
      <c r="AA44" s="5">
        <f t="shared" si="28"/>
        <v>12814239.039999992</v>
      </c>
      <c r="AB44" s="5">
        <f t="shared" si="28"/>
        <v>-860532.9999999851</v>
      </c>
      <c r="AC44" s="5">
        <f t="shared" si="28"/>
        <v>18041018.829999998</v>
      </c>
      <c r="AD44" s="5">
        <f t="shared" si="28"/>
        <v>66911786.129999995</v>
      </c>
      <c r="AE44" s="5">
        <f t="shared" si="28"/>
        <v>0</v>
      </c>
      <c r="AF44" s="5">
        <f t="shared" si="28"/>
        <v>0</v>
      </c>
    </row>
    <row r="45" spans="1:32" x14ac:dyDescent="0.2">
      <c r="A45" s="2" t="s">
        <v>11</v>
      </c>
      <c r="B45" s="5">
        <f t="shared" si="14"/>
        <v>-5048842.2000000477</v>
      </c>
      <c r="C45" s="5">
        <f t="shared" si="14"/>
        <v>702430.51000005007</v>
      </c>
      <c r="D45" s="5">
        <f t="shared" si="14"/>
        <v>41118752.189999968</v>
      </c>
      <c r="E45" s="5">
        <f t="shared" si="14"/>
        <v>19291493.210000008</v>
      </c>
      <c r="F45" s="5">
        <f t="shared" si="14"/>
        <v>11656494.799999982</v>
      </c>
      <c r="G45" s="5">
        <f t="shared" si="15"/>
        <v>14095957.340000004</v>
      </c>
      <c r="H45" s="5">
        <f t="shared" si="16"/>
        <v>7571639.6400000155</v>
      </c>
      <c r="I45" s="5">
        <f t="shared" si="17"/>
        <v>3010529.5699999928</v>
      </c>
      <c r="J45" s="5">
        <f t="shared" si="24"/>
        <v>13049950.270000011</v>
      </c>
      <c r="K45" s="5">
        <f t="shared" si="24"/>
        <v>-3295351.8799999952</v>
      </c>
      <c r="L45" s="5">
        <f t="shared" si="24"/>
        <v>7036352.5399999917</v>
      </c>
      <c r="M45" s="5">
        <f t="shared" si="24"/>
        <v>4723916.319999963</v>
      </c>
      <c r="N45" s="5">
        <f t="shared" si="24"/>
        <v>11347664.890000045</v>
      </c>
      <c r="O45" s="5">
        <f t="shared" si="24"/>
        <v>6873128.7099999785</v>
      </c>
      <c r="P45" s="5">
        <f t="shared" si="24"/>
        <v>7223962.349999994</v>
      </c>
      <c r="Q45" s="5">
        <f t="shared" si="24"/>
        <v>-6177103.1699999869</v>
      </c>
      <c r="R45" s="5">
        <f t="shared" si="24"/>
        <v>516413</v>
      </c>
      <c r="S45" s="5">
        <f t="shared" si="24"/>
        <v>9113836.7100000083</v>
      </c>
      <c r="T45" s="5">
        <f t="shared" si="24"/>
        <v>-172107.93000000715</v>
      </c>
      <c r="U45" s="5">
        <f t="shared" ref="U45:AF45" si="29">+U13-V13</f>
        <v>9929090.2199999988</v>
      </c>
      <c r="V45" s="5">
        <f t="shared" si="29"/>
        <v>7763292.7199999988</v>
      </c>
      <c r="W45" s="5">
        <f t="shared" si="29"/>
        <v>12003019.280000001</v>
      </c>
      <c r="X45" s="5">
        <f t="shared" si="29"/>
        <v>2604954</v>
      </c>
      <c r="Y45" s="5">
        <f t="shared" si="29"/>
        <v>3211628.4399999976</v>
      </c>
      <c r="Z45" s="5">
        <f t="shared" si="29"/>
        <v>2951977.5600000024</v>
      </c>
      <c r="AA45" s="5">
        <f t="shared" si="29"/>
        <v>10191387.079999983</v>
      </c>
      <c r="AB45" s="5">
        <f t="shared" si="29"/>
        <v>-533860.96999998391</v>
      </c>
      <c r="AC45" s="5">
        <f t="shared" si="29"/>
        <v>19981814.859999999</v>
      </c>
      <c r="AD45" s="5">
        <f t="shared" si="29"/>
        <v>67037711.030000001</v>
      </c>
      <c r="AE45" s="5">
        <f t="shared" si="29"/>
        <v>0</v>
      </c>
      <c r="AF45" s="5">
        <f t="shared" si="29"/>
        <v>0</v>
      </c>
    </row>
    <row r="46" spans="1:32" x14ac:dyDescent="0.2">
      <c r="A46" s="2" t="s">
        <v>10</v>
      </c>
      <c r="B46" s="5">
        <f t="shared" si="14"/>
        <v>-3697322.0699999928</v>
      </c>
      <c r="C46" s="5">
        <f t="shared" si="14"/>
        <v>-432038.95999997854</v>
      </c>
      <c r="D46" s="5">
        <f t="shared" si="14"/>
        <v>31130598.359999985</v>
      </c>
      <c r="E46" s="5">
        <f t="shared" si="14"/>
        <v>18398781.5</v>
      </c>
      <c r="F46" s="5">
        <f t="shared" si="14"/>
        <v>22246643.429999977</v>
      </c>
      <c r="G46" s="5">
        <f t="shared" si="15"/>
        <v>7769083.400000006</v>
      </c>
      <c r="H46" s="5">
        <f t="shared" si="16"/>
        <v>11020930.090000004</v>
      </c>
      <c r="I46" s="5">
        <f t="shared" si="17"/>
        <v>6574149.650000006</v>
      </c>
      <c r="J46" s="5">
        <f t="shared" si="24"/>
        <v>3464361.8400000036</v>
      </c>
      <c r="K46" s="5">
        <f t="shared" si="24"/>
        <v>1427357.3100000024</v>
      </c>
      <c r="L46" s="5">
        <f t="shared" si="24"/>
        <v>9518815.0799999833</v>
      </c>
      <c r="M46" s="5">
        <f t="shared" si="24"/>
        <v>10785022.060000002</v>
      </c>
      <c r="N46" s="5">
        <f t="shared" si="24"/>
        <v>2007421.6800000072</v>
      </c>
      <c r="O46" s="5">
        <f t="shared" si="24"/>
        <v>6101933.9799999893</v>
      </c>
      <c r="P46" s="5">
        <f t="shared" si="24"/>
        <v>6648740.5100000203</v>
      </c>
      <c r="Q46" s="5">
        <f t="shared" si="24"/>
        <v>-6362885.3600000143</v>
      </c>
      <c r="R46" s="5">
        <f t="shared" si="24"/>
        <v>6212504</v>
      </c>
      <c r="S46" s="5">
        <f t="shared" si="24"/>
        <v>6681457.8899999857</v>
      </c>
      <c r="T46" s="5">
        <f t="shared" si="24"/>
        <v>-2051578.2199999988</v>
      </c>
      <c r="U46" s="5">
        <f t="shared" ref="U46:AF46" si="30">+U14-V14</f>
        <v>5300789.3300000131</v>
      </c>
      <c r="V46" s="5">
        <f t="shared" si="30"/>
        <v>11211505.629999995</v>
      </c>
      <c r="W46" s="5">
        <f t="shared" si="30"/>
        <v>14470483.370000005</v>
      </c>
      <c r="X46" s="5">
        <f t="shared" si="30"/>
        <v>5067417</v>
      </c>
      <c r="Y46" s="5">
        <f t="shared" si="30"/>
        <v>-181042.14999999106</v>
      </c>
      <c r="Z46" s="5">
        <f t="shared" si="30"/>
        <v>3818452.1499999911</v>
      </c>
      <c r="AA46" s="5">
        <f t="shared" si="30"/>
        <v>11119619.140000001</v>
      </c>
      <c r="AB46" s="5">
        <f t="shared" si="30"/>
        <v>-1032221.7399999946</v>
      </c>
      <c r="AC46" s="5">
        <f t="shared" si="30"/>
        <v>20940157.209999993</v>
      </c>
      <c r="AD46" s="5">
        <f t="shared" si="30"/>
        <v>67361528.390000001</v>
      </c>
      <c r="AE46" s="5">
        <f t="shared" si="30"/>
        <v>0</v>
      </c>
      <c r="AF46" s="5">
        <f t="shared" si="30"/>
        <v>0</v>
      </c>
    </row>
    <row r="47" spans="1:32" x14ac:dyDescent="0.2">
      <c r="A47" s="2" t="s">
        <v>9</v>
      </c>
      <c r="B47" s="5">
        <f t="shared" si="14"/>
        <v>-7490210.75</v>
      </c>
      <c r="C47" s="5">
        <f t="shared" si="14"/>
        <v>24361803.119999975</v>
      </c>
      <c r="D47" s="5">
        <f t="shared" si="14"/>
        <v>20649450.980000019</v>
      </c>
      <c r="E47" s="5">
        <f t="shared" si="14"/>
        <v>26266826</v>
      </c>
      <c r="F47" s="5">
        <f t="shared" si="14"/>
        <v>15285177.039999992</v>
      </c>
      <c r="G47" s="5">
        <f t="shared" si="15"/>
        <v>17296586.049999982</v>
      </c>
      <c r="H47" s="5">
        <f t="shared" si="16"/>
        <v>7283152.9500000179</v>
      </c>
      <c r="I47" s="5">
        <f t="shared" si="17"/>
        <v>6090173.6000000238</v>
      </c>
      <c r="J47" s="5">
        <f t="shared" si="24"/>
        <v>672734.95999997854</v>
      </c>
      <c r="K47" s="5">
        <f t="shared" si="24"/>
        <v>5736015.3599999845</v>
      </c>
      <c r="L47" s="5">
        <f t="shared" si="24"/>
        <v>-7377330.5399999917</v>
      </c>
      <c r="M47" s="5">
        <f t="shared" si="24"/>
        <v>19203933.75</v>
      </c>
      <c r="N47" s="5">
        <f t="shared" si="24"/>
        <v>8393607.1699999869</v>
      </c>
      <c r="O47" s="5">
        <f t="shared" si="24"/>
        <v>9045945.7199999988</v>
      </c>
      <c r="P47" s="5">
        <f t="shared" si="24"/>
        <v>3599393.0100000203</v>
      </c>
      <c r="Q47" s="5">
        <f t="shared" si="24"/>
        <v>4885151.349999994</v>
      </c>
      <c r="R47" s="5">
        <f t="shared" si="24"/>
        <v>-8468585</v>
      </c>
      <c r="S47" s="5">
        <f t="shared" si="24"/>
        <v>10258408.290000007</v>
      </c>
      <c r="T47" s="5">
        <f t="shared" si="24"/>
        <v>3826690.5099999905</v>
      </c>
      <c r="U47" s="5">
        <f t="shared" ref="U47:AF47" si="31">+U15-V15</f>
        <v>3207383.200000003</v>
      </c>
      <c r="V47" s="5">
        <f t="shared" si="31"/>
        <v>17106177.760000005</v>
      </c>
      <c r="W47" s="5">
        <f t="shared" si="31"/>
        <v>-611625.76000000536</v>
      </c>
      <c r="X47" s="5">
        <f t="shared" si="31"/>
        <v>3732111</v>
      </c>
      <c r="Y47" s="5">
        <f t="shared" si="31"/>
        <v>6170175.8799999952</v>
      </c>
      <c r="Z47" s="5">
        <f t="shared" si="31"/>
        <v>8809497.1200000048</v>
      </c>
      <c r="AA47" s="5">
        <f t="shared" si="31"/>
        <v>22706184.550000004</v>
      </c>
      <c r="AB47" s="5">
        <f t="shared" si="31"/>
        <v>-1578620.3700000048</v>
      </c>
      <c r="AC47" s="5">
        <f t="shared" si="31"/>
        <v>19481000.129999995</v>
      </c>
      <c r="AD47" s="5">
        <f t="shared" si="31"/>
        <v>44373954.690000005</v>
      </c>
      <c r="AE47" s="5">
        <f t="shared" si="31"/>
        <v>0</v>
      </c>
      <c r="AF47" s="5">
        <f t="shared" si="31"/>
        <v>0</v>
      </c>
    </row>
    <row r="48" spans="1:32" ht="13.5" thickBot="1" x14ac:dyDescent="0.25">
      <c r="A48" s="2" t="s">
        <v>2</v>
      </c>
      <c r="B48" s="7">
        <f t="shared" si="14"/>
        <v>-2171348.3499999642</v>
      </c>
      <c r="C48" s="7">
        <f t="shared" si="14"/>
        <v>27076960.319999993</v>
      </c>
      <c r="D48" s="7">
        <f t="shared" si="14"/>
        <v>30680052.019999981</v>
      </c>
      <c r="E48" s="7">
        <f t="shared" si="14"/>
        <v>23791075.819999993</v>
      </c>
      <c r="F48" s="7">
        <f t="shared" si="14"/>
        <v>-3312005.3899999857</v>
      </c>
      <c r="G48" s="7">
        <f t="shared" si="15"/>
        <v>39206645.269999981</v>
      </c>
      <c r="H48" s="7">
        <f t="shared" si="16"/>
        <v>5337997.1200000048</v>
      </c>
      <c r="I48" s="7">
        <f t="shared" si="17"/>
        <v>8309069.1899999976</v>
      </c>
      <c r="J48" s="7">
        <f t="shared" si="24"/>
        <v>8034499.0600000024</v>
      </c>
      <c r="K48" s="7">
        <f t="shared" si="24"/>
        <v>-4650678.3100000024</v>
      </c>
      <c r="L48" s="7">
        <f t="shared" si="24"/>
        <v>9788186.2600000203</v>
      </c>
      <c r="M48" s="7">
        <f t="shared" si="24"/>
        <v>-2738741.3500000238</v>
      </c>
      <c r="N48" s="7">
        <f t="shared" si="24"/>
        <v>12915952.140000015</v>
      </c>
      <c r="O48" s="7">
        <f t="shared" si="24"/>
        <v>10428167.719999999</v>
      </c>
      <c r="P48" s="7">
        <f t="shared" si="24"/>
        <v>2095070.6499999762</v>
      </c>
      <c r="Q48" s="7">
        <f t="shared" si="24"/>
        <v>-5338776.1799999774</v>
      </c>
      <c r="R48" s="7">
        <f t="shared" si="24"/>
        <v>5474661</v>
      </c>
      <c r="S48" s="7">
        <f t="shared" si="24"/>
        <v>7486588.049999997</v>
      </c>
      <c r="T48" s="7">
        <f t="shared" si="24"/>
        <v>2259899.3200000077</v>
      </c>
      <c r="U48" s="7">
        <f t="shared" ref="U48:AF48" si="32">+U16-V16</f>
        <v>880254.62999999523</v>
      </c>
      <c r="V48" s="7">
        <f t="shared" si="32"/>
        <v>2504957.6400000006</v>
      </c>
      <c r="W48" s="7">
        <f t="shared" si="32"/>
        <v>14906339.359999999</v>
      </c>
      <c r="X48" s="7">
        <f t="shared" si="32"/>
        <v>11341441</v>
      </c>
      <c r="Y48" s="7">
        <f t="shared" si="32"/>
        <v>9642178.7899999917</v>
      </c>
      <c r="Z48" s="7">
        <f t="shared" si="32"/>
        <v>-12223801.789999992</v>
      </c>
      <c r="AA48" s="7">
        <f t="shared" si="32"/>
        <v>4295329.1400000006</v>
      </c>
      <c r="AB48" s="7">
        <f t="shared" si="32"/>
        <v>-4238188.5399999917</v>
      </c>
      <c r="AC48" s="7">
        <f t="shared" si="32"/>
        <v>19856645.5</v>
      </c>
      <c r="AD48" s="7">
        <f t="shared" si="32"/>
        <v>81926136.899999991</v>
      </c>
      <c r="AE48" s="7">
        <f t="shared" si="32"/>
        <v>0</v>
      </c>
      <c r="AF48" s="7">
        <f t="shared" si="32"/>
        <v>0</v>
      </c>
    </row>
    <row r="49" spans="1:32" ht="13.5" thickTop="1" x14ac:dyDescent="0.2">
      <c r="A49" s="1" t="s">
        <v>12</v>
      </c>
      <c r="B49" s="8">
        <f t="shared" ref="B49:E49" si="33">SUM(B37:B48)</f>
        <v>45507957.879999995</v>
      </c>
      <c r="C49" s="8">
        <f t="shared" si="33"/>
        <v>88321685.720000118</v>
      </c>
      <c r="D49" s="8">
        <f t="shared" si="33"/>
        <v>363404008.45999992</v>
      </c>
      <c r="E49" s="8">
        <f t="shared" si="33"/>
        <v>223359330.25</v>
      </c>
      <c r="F49" s="8">
        <f t="shared" ref="F49:J49" si="34">SUM(F37:F48)</f>
        <v>220250102.32999989</v>
      </c>
      <c r="G49" s="8">
        <f t="shared" si="34"/>
        <v>141103508.46000004</v>
      </c>
      <c r="H49" s="8">
        <f t="shared" si="34"/>
        <v>91760156.380000025</v>
      </c>
      <c r="I49" s="8">
        <f t="shared" si="34"/>
        <v>57224902.730000079</v>
      </c>
      <c r="J49" s="8">
        <f t="shared" si="34"/>
        <v>49061633.079999924</v>
      </c>
      <c r="K49" s="8">
        <f t="shared" ref="K49:P49" si="35">SUM(K37:K48)</f>
        <v>14893643.620000005</v>
      </c>
      <c r="L49" s="8">
        <f t="shared" si="35"/>
        <v>80270008.950000018</v>
      </c>
      <c r="M49" s="8">
        <f t="shared" si="35"/>
        <v>81805692.879999936</v>
      </c>
      <c r="N49" s="8">
        <f t="shared" si="35"/>
        <v>101133707.69000004</v>
      </c>
      <c r="O49" s="8">
        <f t="shared" si="35"/>
        <v>103370084.75999999</v>
      </c>
      <c r="P49" s="8">
        <f t="shared" si="35"/>
        <v>21863279.620000049</v>
      </c>
      <c r="Q49" s="8">
        <f t="shared" ref="Q49:Z49" si="36">SUM(Q37:Q48)</f>
        <v>-49445284.140000045</v>
      </c>
      <c r="R49" s="8">
        <f t="shared" si="36"/>
        <v>29454885.680000007</v>
      </c>
      <c r="S49" s="8">
        <f t="shared" si="36"/>
        <v>84465014.470000014</v>
      </c>
      <c r="T49" s="8">
        <f t="shared" si="36"/>
        <v>30700243.269999981</v>
      </c>
      <c r="U49" s="8">
        <f t="shared" si="36"/>
        <v>81387223.579999998</v>
      </c>
      <c r="V49" s="8">
        <f t="shared" si="36"/>
        <v>118046917.31000006</v>
      </c>
      <c r="W49" s="8">
        <f t="shared" si="36"/>
        <v>140839106.68999994</v>
      </c>
      <c r="X49" s="8">
        <f t="shared" si="36"/>
        <v>17923219</v>
      </c>
      <c r="Y49" s="8">
        <f t="shared" si="36"/>
        <v>47058482</v>
      </c>
      <c r="Z49" s="8">
        <f t="shared" si="36"/>
        <v>92757493</v>
      </c>
      <c r="AA49" s="8">
        <f t="shared" ref="AA49" si="37">SUM(AA37:AA48)</f>
        <v>38778899.57</v>
      </c>
      <c r="AB49" s="8">
        <f t="shared" ref="AB49" si="38">SUM(AB37:AB48)</f>
        <v>130913143.73000005</v>
      </c>
      <c r="AC49" s="8">
        <f t="shared" ref="AC49:AD49" si="39">SUM(AC37:AC48)</f>
        <v>508194076.75999993</v>
      </c>
      <c r="AD49" s="8">
        <f t="shared" si="39"/>
        <v>411614893.94</v>
      </c>
      <c r="AE49" s="8">
        <f t="shared" ref="AE49:AF49" si="40">SUM(AE37:AE48)</f>
        <v>0</v>
      </c>
      <c r="AF49" s="8">
        <f t="shared" si="40"/>
        <v>0</v>
      </c>
    </row>
    <row r="50" spans="1:32" x14ac:dyDescent="0.2">
      <c r="A50" s="1"/>
      <c r="B50" s="1"/>
      <c r="C50" s="1"/>
      <c r="D50" s="1"/>
      <c r="E50" s="1"/>
      <c r="F50" s="1"/>
      <c r="G50" s="1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x14ac:dyDescent="0.2">
      <c r="A51" s="12" t="s">
        <v>16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W51" s="2"/>
      <c r="X51" s="3"/>
      <c r="Y51" s="4"/>
    </row>
    <row r="52" spans="1:32" x14ac:dyDescent="0.2">
      <c r="A52" s="12"/>
      <c r="B52" s="6">
        <v>2024</v>
      </c>
      <c r="C52" s="6">
        <v>2023</v>
      </c>
      <c r="D52" s="6">
        <v>2022</v>
      </c>
      <c r="E52" s="6">
        <v>2021</v>
      </c>
      <c r="F52" s="6">
        <v>2020</v>
      </c>
      <c r="G52" s="6">
        <v>2019</v>
      </c>
      <c r="H52" s="12">
        <v>2018</v>
      </c>
      <c r="I52" s="12">
        <v>2017</v>
      </c>
      <c r="J52" s="12">
        <v>2016</v>
      </c>
      <c r="K52" s="12">
        <v>2015</v>
      </c>
      <c r="L52" s="12">
        <v>2014</v>
      </c>
      <c r="M52" s="12">
        <v>2013</v>
      </c>
      <c r="N52" s="12">
        <v>2012</v>
      </c>
      <c r="O52" s="12">
        <v>2011</v>
      </c>
      <c r="P52" s="12">
        <v>2010</v>
      </c>
      <c r="Q52" s="12">
        <v>2009</v>
      </c>
      <c r="R52" s="12">
        <v>2008</v>
      </c>
      <c r="S52" s="12">
        <v>2007</v>
      </c>
      <c r="T52" s="6">
        <v>2006</v>
      </c>
      <c r="U52" s="6">
        <v>2005</v>
      </c>
      <c r="V52" s="6">
        <v>2004</v>
      </c>
      <c r="W52" s="6">
        <v>2003</v>
      </c>
      <c r="X52" s="6">
        <v>2002</v>
      </c>
      <c r="Y52" s="6">
        <v>2001</v>
      </c>
      <c r="Z52" s="6">
        <v>2000</v>
      </c>
      <c r="AA52" s="6">
        <v>1999</v>
      </c>
      <c r="AB52" s="6">
        <v>1999</v>
      </c>
      <c r="AC52" s="6">
        <v>1997</v>
      </c>
      <c r="AD52" s="6">
        <v>1996</v>
      </c>
      <c r="AE52" s="6"/>
      <c r="AF52" s="6"/>
    </row>
    <row r="53" spans="1:32" x14ac:dyDescent="0.2">
      <c r="A53" s="2" t="s">
        <v>4</v>
      </c>
      <c r="B53" s="5">
        <f t="shared" ref="B53:F64" si="41">+B21-C21</f>
        <v>-12216955.439999968</v>
      </c>
      <c r="C53" s="5">
        <f t="shared" si="41"/>
        <v>70548971.050000012</v>
      </c>
      <c r="D53" s="5">
        <f t="shared" si="41"/>
        <v>-34054777.660000026</v>
      </c>
      <c r="E53" s="5">
        <f t="shared" si="41"/>
        <v>-34626769.079999954</v>
      </c>
      <c r="F53" s="5">
        <f t="shared" si="41"/>
        <v>71892860.479999959</v>
      </c>
      <c r="G53" s="5">
        <f t="shared" ref="G53:G64" si="42">+G21-H21</f>
        <v>-3609651.3700000048</v>
      </c>
      <c r="H53" s="5">
        <f t="shared" ref="H53:H64" si="43">+H21-I21</f>
        <v>5508563.3899999857</v>
      </c>
      <c r="I53" s="5">
        <f t="shared" ref="I53:I64" si="44">+I21-J21</f>
        <v>5467499.1400000155</v>
      </c>
      <c r="J53" s="5">
        <f t="shared" ref="J53:AF53" si="45">+J21-K21</f>
        <v>2707367.8299999833</v>
      </c>
      <c r="K53" s="5">
        <f t="shared" si="45"/>
        <v>-5113564.3299999833</v>
      </c>
      <c r="L53" s="5">
        <f t="shared" si="45"/>
        <v>17991281.659999996</v>
      </c>
      <c r="M53" s="5">
        <f t="shared" si="45"/>
        <v>-10932010.539999962</v>
      </c>
      <c r="N53" s="5">
        <f t="shared" si="45"/>
        <v>21157647.949999988</v>
      </c>
      <c r="O53" s="5">
        <f t="shared" si="45"/>
        <v>6756706.8799999803</v>
      </c>
      <c r="P53" s="5">
        <f t="shared" si="45"/>
        <v>-14208842.409999952</v>
      </c>
      <c r="Q53" s="5">
        <f t="shared" si="45"/>
        <v>10367479.419999957</v>
      </c>
      <c r="R53" s="5">
        <f t="shared" si="45"/>
        <v>-9421738.2700000107</v>
      </c>
      <c r="S53" s="5">
        <f t="shared" si="45"/>
        <v>-4479754.6499999762</v>
      </c>
      <c r="T53" s="5">
        <f t="shared" si="45"/>
        <v>3347188</v>
      </c>
      <c r="U53" s="5">
        <f t="shared" si="45"/>
        <v>22202664.919999987</v>
      </c>
      <c r="V53" s="5">
        <f t="shared" si="45"/>
        <v>736214.43000002205</v>
      </c>
      <c r="W53" s="5">
        <f t="shared" si="45"/>
        <v>28257563.569999978</v>
      </c>
      <c r="X53" s="5">
        <f t="shared" si="45"/>
        <v>-15697032</v>
      </c>
      <c r="Y53" s="5">
        <f t="shared" si="45"/>
        <v>5331793.2900000066</v>
      </c>
      <c r="Z53" s="5">
        <f t="shared" si="45"/>
        <v>18288425.709999993</v>
      </c>
      <c r="AA53" s="5">
        <f t="shared" si="45"/>
        <v>-6085140.4999999851</v>
      </c>
      <c r="AB53" s="5">
        <f t="shared" si="45"/>
        <v>6414932.900000006</v>
      </c>
      <c r="AC53" s="5">
        <f t="shared" si="45"/>
        <v>88921658.599999979</v>
      </c>
      <c r="AD53" s="5">
        <f t="shared" si="45"/>
        <v>0</v>
      </c>
      <c r="AE53" s="5">
        <f t="shared" si="45"/>
        <v>0</v>
      </c>
      <c r="AF53" s="5">
        <f t="shared" si="45"/>
        <v>0</v>
      </c>
    </row>
    <row r="54" spans="1:32" x14ac:dyDescent="0.2">
      <c r="A54" s="2" t="s">
        <v>3</v>
      </c>
      <c r="B54" s="5">
        <f t="shared" si="41"/>
        <v>13837251.209999949</v>
      </c>
      <c r="C54" s="5">
        <f t="shared" si="41"/>
        <v>-14278521.669999957</v>
      </c>
      <c r="D54" s="5">
        <f t="shared" si="41"/>
        <v>40021922.170000017</v>
      </c>
      <c r="E54" s="5">
        <f t="shared" si="41"/>
        <v>31727123.929999977</v>
      </c>
      <c r="F54" s="5">
        <f t="shared" si="41"/>
        <v>-12876476.999999985</v>
      </c>
      <c r="G54" s="5">
        <f t="shared" si="42"/>
        <v>10814138.019999981</v>
      </c>
      <c r="H54" s="5">
        <f t="shared" si="43"/>
        <v>6171251.0900000036</v>
      </c>
      <c r="I54" s="5">
        <f t="shared" si="44"/>
        <v>529703.58000002801</v>
      </c>
      <c r="J54" s="5">
        <f t="shared" ref="J54:AF54" si="46">+J22-K22</f>
        <v>-7952870.900000006</v>
      </c>
      <c r="K54" s="5">
        <f t="shared" si="46"/>
        <v>6581242.3900000006</v>
      </c>
      <c r="L54" s="5">
        <f t="shared" si="46"/>
        <v>-5849497.9699999988</v>
      </c>
      <c r="M54" s="5">
        <f t="shared" si="46"/>
        <v>9654165.5599999875</v>
      </c>
      <c r="N54" s="5">
        <f t="shared" si="46"/>
        <v>11901219.080000013</v>
      </c>
      <c r="O54" s="5">
        <f t="shared" si="46"/>
        <v>5073470.5899999887</v>
      </c>
      <c r="P54" s="5">
        <f t="shared" si="46"/>
        <v>-10721819.50999999</v>
      </c>
      <c r="Q54" s="5">
        <f t="shared" si="46"/>
        <v>-23442216.540000007</v>
      </c>
      <c r="R54" s="5">
        <f t="shared" si="46"/>
        <v>21330436.090000004</v>
      </c>
      <c r="S54" s="5">
        <f t="shared" si="46"/>
        <v>18354911.909999996</v>
      </c>
      <c r="T54" s="5">
        <f t="shared" si="46"/>
        <v>-1579528.1299999952</v>
      </c>
      <c r="U54" s="5">
        <f t="shared" si="46"/>
        <v>-3013.8700000047684</v>
      </c>
      <c r="V54" s="5">
        <f t="shared" si="46"/>
        <v>10261678.810000002</v>
      </c>
      <c r="W54" s="5">
        <f t="shared" si="46"/>
        <v>3051907.1899999976</v>
      </c>
      <c r="X54" s="5">
        <f t="shared" si="46"/>
        <v>8639255</v>
      </c>
      <c r="Y54" s="5">
        <f t="shared" si="46"/>
        <v>14618176.839999989</v>
      </c>
      <c r="Z54" s="5">
        <f t="shared" si="46"/>
        <v>9610042.1600000113</v>
      </c>
      <c r="AA54" s="5">
        <f t="shared" si="46"/>
        <v>-12049158.260000005</v>
      </c>
      <c r="AB54" s="5">
        <f t="shared" si="46"/>
        <v>-8114197.0699999854</v>
      </c>
      <c r="AC54" s="5">
        <f t="shared" si="46"/>
        <v>53016615.329999991</v>
      </c>
      <c r="AD54" s="5">
        <f t="shared" si="46"/>
        <v>0</v>
      </c>
      <c r="AE54" s="5">
        <f t="shared" si="46"/>
        <v>0</v>
      </c>
      <c r="AF54" s="5">
        <f t="shared" si="46"/>
        <v>0</v>
      </c>
    </row>
    <row r="55" spans="1:32" x14ac:dyDescent="0.2">
      <c r="A55" s="2" t="s">
        <v>7</v>
      </c>
      <c r="B55" s="5">
        <f t="shared" si="41"/>
        <v>17320260.819999993</v>
      </c>
      <c r="C55" s="5">
        <f t="shared" si="41"/>
        <v>18212943.800000042</v>
      </c>
      <c r="D55" s="5">
        <f t="shared" si="41"/>
        <v>16500106.389999956</v>
      </c>
      <c r="E55" s="5">
        <f t="shared" si="41"/>
        <v>-7307912.9199999571</v>
      </c>
      <c r="F55" s="5">
        <f t="shared" si="41"/>
        <v>19776790.429999962</v>
      </c>
      <c r="G55" s="5">
        <f t="shared" si="42"/>
        <v>6769137.7599999905</v>
      </c>
      <c r="H55" s="5">
        <f t="shared" si="43"/>
        <v>-3938808.549999997</v>
      </c>
      <c r="I55" s="5">
        <f t="shared" si="44"/>
        <v>2029679.830000028</v>
      </c>
      <c r="J55" s="5">
        <f t="shared" ref="J55:AF55" si="47">+J23-K23</f>
        <v>1491848.6999999732</v>
      </c>
      <c r="K55" s="5">
        <f t="shared" si="47"/>
        <v>-10212247.420000017</v>
      </c>
      <c r="L55" s="5">
        <f t="shared" si="47"/>
        <v>13390647.240000039</v>
      </c>
      <c r="M55" s="5">
        <f t="shared" si="47"/>
        <v>6122328.9799999893</v>
      </c>
      <c r="N55" s="5">
        <f t="shared" si="47"/>
        <v>-240124.18000002205</v>
      </c>
      <c r="O55" s="5">
        <f t="shared" si="47"/>
        <v>1532368.8900000304</v>
      </c>
      <c r="P55" s="5">
        <f t="shared" si="47"/>
        <v>8815902.9799999893</v>
      </c>
      <c r="Q55" s="5">
        <f t="shared" si="47"/>
        <v>2823420.3400000036</v>
      </c>
      <c r="R55" s="5">
        <f t="shared" si="47"/>
        <v>-7532530</v>
      </c>
      <c r="S55" s="5">
        <f t="shared" si="47"/>
        <v>5750200</v>
      </c>
      <c r="T55" s="5">
        <f t="shared" si="47"/>
        <v>9580426.049999997</v>
      </c>
      <c r="U55" s="5">
        <f t="shared" si="47"/>
        <v>-3373095.049999997</v>
      </c>
      <c r="V55" s="5">
        <f t="shared" si="47"/>
        <v>3425376.9400000125</v>
      </c>
      <c r="W55" s="5">
        <f t="shared" si="47"/>
        <v>12149686.059999987</v>
      </c>
      <c r="X55" s="5">
        <f t="shared" si="47"/>
        <v>-177664</v>
      </c>
      <c r="Y55" s="5">
        <f t="shared" si="47"/>
        <v>-6180776.3900000155</v>
      </c>
      <c r="Z55" s="5">
        <f t="shared" si="47"/>
        <v>3079708.3900000155</v>
      </c>
      <c r="AA55" s="5">
        <f t="shared" si="47"/>
        <v>8093107.8100000098</v>
      </c>
      <c r="AB55" s="5">
        <f t="shared" si="47"/>
        <v>727862.39000000805</v>
      </c>
      <c r="AC55" s="5">
        <f t="shared" si="47"/>
        <v>65041760.799999982</v>
      </c>
      <c r="AD55" s="5">
        <f t="shared" si="47"/>
        <v>0</v>
      </c>
      <c r="AE55" s="5">
        <f t="shared" si="47"/>
        <v>0</v>
      </c>
      <c r="AF55" s="5">
        <f t="shared" si="47"/>
        <v>0</v>
      </c>
    </row>
    <row r="56" spans="1:32" x14ac:dyDescent="0.2">
      <c r="A56" s="2" t="s">
        <v>0</v>
      </c>
      <c r="B56" s="5">
        <f t="shared" si="41"/>
        <v>30777792.450000077</v>
      </c>
      <c r="C56" s="5">
        <f t="shared" si="41"/>
        <v>-20727234.980000019</v>
      </c>
      <c r="D56" s="5">
        <f t="shared" si="41"/>
        <v>8140489.75</v>
      </c>
      <c r="E56" s="5">
        <f t="shared" si="41"/>
        <v>39436566.159999996</v>
      </c>
      <c r="F56" s="5">
        <f t="shared" si="41"/>
        <v>919125.18999996781</v>
      </c>
      <c r="G56" s="5">
        <f t="shared" si="42"/>
        <v>8598247.530000031</v>
      </c>
      <c r="H56" s="5">
        <f t="shared" si="43"/>
        <v>2478777.3400000036</v>
      </c>
      <c r="I56" s="5">
        <f t="shared" si="44"/>
        <v>4283321.0899999738</v>
      </c>
      <c r="J56" s="5">
        <f t="shared" ref="J56:AF56" si="48">+J24-K24</f>
        <v>-7994647.5900000036</v>
      </c>
      <c r="K56" s="5">
        <f t="shared" si="48"/>
        <v>10646648.00000003</v>
      </c>
      <c r="L56" s="5">
        <f t="shared" si="48"/>
        <v>-1912596.7199999988</v>
      </c>
      <c r="M56" s="5">
        <f t="shared" si="48"/>
        <v>1497514.869999975</v>
      </c>
      <c r="N56" s="5">
        <f t="shared" si="48"/>
        <v>12196140.25</v>
      </c>
      <c r="O56" s="5">
        <f t="shared" si="48"/>
        <v>5961068.5600000173</v>
      </c>
      <c r="P56" s="5">
        <f t="shared" si="48"/>
        <v>7939897.7800000012</v>
      </c>
      <c r="Q56" s="5">
        <f t="shared" si="48"/>
        <v>-8879774.450000003</v>
      </c>
      <c r="R56" s="5">
        <f t="shared" si="48"/>
        <v>-6910957</v>
      </c>
      <c r="S56" s="5">
        <f t="shared" si="48"/>
        <v>21032760</v>
      </c>
      <c r="T56" s="5">
        <f t="shared" si="48"/>
        <v>-4418273.8400000036</v>
      </c>
      <c r="U56" s="5">
        <f t="shared" si="48"/>
        <v>8901650.8400000036</v>
      </c>
      <c r="V56" s="5">
        <f t="shared" si="48"/>
        <v>9602568.6600000262</v>
      </c>
      <c r="W56" s="5">
        <f t="shared" si="48"/>
        <v>7604163.3399999738</v>
      </c>
      <c r="X56" s="5">
        <f t="shared" si="48"/>
        <v>342939</v>
      </c>
      <c r="Y56" s="5">
        <f t="shared" si="48"/>
        <v>16826818.919999994</v>
      </c>
      <c r="Z56" s="5">
        <f t="shared" si="48"/>
        <v>-4434626.9199999943</v>
      </c>
      <c r="AA56" s="5">
        <f t="shared" si="48"/>
        <v>6822074.0500000045</v>
      </c>
      <c r="AB56" s="5">
        <f t="shared" si="48"/>
        <v>-1781177.8900000155</v>
      </c>
      <c r="AC56" s="5">
        <f t="shared" si="48"/>
        <v>62915518.840000011</v>
      </c>
      <c r="AD56" s="5">
        <f t="shared" si="48"/>
        <v>0</v>
      </c>
      <c r="AE56" s="5">
        <f t="shared" si="48"/>
        <v>0</v>
      </c>
      <c r="AF56" s="5">
        <f t="shared" si="48"/>
        <v>0</v>
      </c>
    </row>
    <row r="57" spans="1:32" x14ac:dyDescent="0.2">
      <c r="A57" s="2" t="s">
        <v>8</v>
      </c>
      <c r="B57" s="5">
        <f t="shared" si="41"/>
        <v>4421429.4900000393</v>
      </c>
      <c r="C57" s="5">
        <f t="shared" si="41"/>
        <v>17193966.629999965</v>
      </c>
      <c r="D57" s="5">
        <f t="shared" si="41"/>
        <v>16003386.890000045</v>
      </c>
      <c r="E57" s="5">
        <f t="shared" si="41"/>
        <v>32339487.99000001</v>
      </c>
      <c r="F57" s="5">
        <f t="shared" si="41"/>
        <v>-5556203.5700000226</v>
      </c>
      <c r="G57" s="5">
        <f t="shared" si="42"/>
        <v>16565682.319999993</v>
      </c>
      <c r="H57" s="5">
        <f t="shared" si="43"/>
        <v>-809623.83000001311</v>
      </c>
      <c r="I57" s="5">
        <f t="shared" si="44"/>
        <v>4406834.280000031</v>
      </c>
      <c r="J57" s="5">
        <f t="shared" ref="J57:AF57" si="49">+J25-K25</f>
        <v>9434160.7299999893</v>
      </c>
      <c r="K57" s="5">
        <f t="shared" si="49"/>
        <v>954206.81999999285</v>
      </c>
      <c r="L57" s="5">
        <f t="shared" si="49"/>
        <v>-9021927.0699999928</v>
      </c>
      <c r="M57" s="5">
        <f t="shared" si="49"/>
        <v>8424353.1899999976</v>
      </c>
      <c r="N57" s="5">
        <f t="shared" si="49"/>
        <v>-14473554.309999987</v>
      </c>
      <c r="O57" s="5">
        <f t="shared" si="49"/>
        <v>22361600.599999994</v>
      </c>
      <c r="P57" s="5">
        <f t="shared" si="49"/>
        <v>2957351.0199999958</v>
      </c>
      <c r="Q57" s="5">
        <f t="shared" si="49"/>
        <v>2189432.7199999988</v>
      </c>
      <c r="R57" s="5">
        <f t="shared" si="49"/>
        <v>9752935</v>
      </c>
      <c r="S57" s="5">
        <f t="shared" si="49"/>
        <v>-14280809</v>
      </c>
      <c r="T57" s="5">
        <f t="shared" si="49"/>
        <v>-894173</v>
      </c>
      <c r="U57" s="5">
        <f t="shared" si="49"/>
        <v>12513233</v>
      </c>
      <c r="V57" s="5">
        <f t="shared" si="49"/>
        <v>8888083.8399999887</v>
      </c>
      <c r="W57" s="5">
        <f t="shared" si="49"/>
        <v>11429614.160000011</v>
      </c>
      <c r="X57" s="5">
        <f t="shared" si="49"/>
        <v>1846643</v>
      </c>
      <c r="Y57" s="5">
        <f t="shared" si="49"/>
        <v>-20128426.419999972</v>
      </c>
      <c r="Z57" s="5">
        <f t="shared" si="49"/>
        <v>24314930.419999972</v>
      </c>
      <c r="AA57" s="5">
        <f t="shared" si="49"/>
        <v>-1900172.0300000012</v>
      </c>
      <c r="AB57" s="5">
        <f t="shared" si="49"/>
        <v>8307954.2400000021</v>
      </c>
      <c r="AC57" s="5">
        <f t="shared" si="49"/>
        <v>59956039.789999999</v>
      </c>
      <c r="AD57" s="5">
        <f t="shared" si="49"/>
        <v>0</v>
      </c>
      <c r="AE57" s="5">
        <f t="shared" si="49"/>
        <v>0</v>
      </c>
      <c r="AF57" s="5">
        <f t="shared" si="49"/>
        <v>0</v>
      </c>
    </row>
    <row r="58" spans="1:32" x14ac:dyDescent="0.2">
      <c r="A58" s="2" t="s">
        <v>6</v>
      </c>
      <c r="B58" s="5">
        <f t="shared" si="41"/>
        <v>-12268125.559999973</v>
      </c>
      <c r="C58" s="5">
        <f t="shared" si="41"/>
        <v>54317857.49000001</v>
      </c>
      <c r="D58" s="5">
        <f t="shared" si="41"/>
        <v>-11340060.480000019</v>
      </c>
      <c r="E58" s="5">
        <f t="shared" si="41"/>
        <v>21644958.23999998</v>
      </c>
      <c r="F58" s="5">
        <f t="shared" si="41"/>
        <v>17216995.159999996</v>
      </c>
      <c r="G58" s="5">
        <f t="shared" si="42"/>
        <v>9890218.7400000393</v>
      </c>
      <c r="H58" s="5">
        <f t="shared" si="43"/>
        <v>491926.71000000834</v>
      </c>
      <c r="I58" s="5">
        <f t="shared" si="44"/>
        <v>4598260.3399999738</v>
      </c>
      <c r="J58" s="5">
        <f t="shared" ref="J58:AF58" si="50">+J26-K26</f>
        <v>6601233.0399999917</v>
      </c>
      <c r="K58" s="5">
        <f t="shared" si="50"/>
        <v>-12846349.049999997</v>
      </c>
      <c r="L58" s="5">
        <f t="shared" si="50"/>
        <v>8938421.3500000238</v>
      </c>
      <c r="M58" s="5">
        <f t="shared" si="50"/>
        <v>-1823235.6900000125</v>
      </c>
      <c r="N58" s="5">
        <f t="shared" si="50"/>
        <v>1838113.9499999881</v>
      </c>
      <c r="O58" s="5">
        <f t="shared" si="50"/>
        <v>14299549.410000011</v>
      </c>
      <c r="P58" s="5">
        <f t="shared" si="50"/>
        <v>-11670294.650000051</v>
      </c>
      <c r="Q58" s="5">
        <f t="shared" si="50"/>
        <v>-1512321.7999999523</v>
      </c>
      <c r="R58" s="5">
        <f t="shared" si="50"/>
        <v>2631902</v>
      </c>
      <c r="S58" s="5">
        <f t="shared" si="50"/>
        <v>2909966</v>
      </c>
      <c r="T58" s="5">
        <f t="shared" si="50"/>
        <v>9541914</v>
      </c>
      <c r="U58" s="5">
        <f t="shared" si="50"/>
        <v>9800548</v>
      </c>
      <c r="V58" s="5">
        <f t="shared" si="50"/>
        <v>5125831.299999997</v>
      </c>
      <c r="W58" s="5">
        <f t="shared" si="50"/>
        <v>8207471.700000003</v>
      </c>
      <c r="X58" s="5">
        <f t="shared" si="50"/>
        <v>1892351</v>
      </c>
      <c r="Y58" s="5">
        <f t="shared" si="50"/>
        <v>-1838439.5100000054</v>
      </c>
      <c r="Z58" s="5">
        <f t="shared" si="50"/>
        <v>29309574.510000005</v>
      </c>
      <c r="AA58" s="5">
        <f t="shared" si="50"/>
        <v>-20541032.609999999</v>
      </c>
      <c r="AB58" s="5">
        <f t="shared" si="50"/>
        <v>11778460.169999987</v>
      </c>
      <c r="AC58" s="5">
        <f t="shared" si="50"/>
        <v>56936403.440000013</v>
      </c>
      <c r="AD58" s="5">
        <f t="shared" si="50"/>
        <v>0</v>
      </c>
      <c r="AE58" s="5">
        <f t="shared" si="50"/>
        <v>0</v>
      </c>
      <c r="AF58" s="5">
        <f t="shared" si="50"/>
        <v>0</v>
      </c>
    </row>
    <row r="59" spans="1:32" x14ac:dyDescent="0.2">
      <c r="A59" s="2" t="s">
        <v>5</v>
      </c>
      <c r="B59" s="5">
        <f t="shared" si="41"/>
        <v>-2216456.3300000131</v>
      </c>
      <c r="C59" s="5">
        <f t="shared" si="41"/>
        <v>-3838278.469999969</v>
      </c>
      <c r="D59" s="5">
        <f t="shared" si="41"/>
        <v>19138988.650000006</v>
      </c>
      <c r="E59" s="5">
        <f t="shared" si="41"/>
        <v>18637477.50999999</v>
      </c>
      <c r="F59" s="5">
        <f t="shared" si="41"/>
        <v>11845587.639999986</v>
      </c>
      <c r="G59" s="5">
        <f t="shared" si="42"/>
        <v>1442308.4099999964</v>
      </c>
      <c r="H59" s="5">
        <f t="shared" si="43"/>
        <v>19130074.930000037</v>
      </c>
      <c r="I59" s="5">
        <f t="shared" si="44"/>
        <v>-3411066.5900000334</v>
      </c>
      <c r="J59" s="5">
        <f t="shared" ref="J59:AF59" si="51">+J27-K27</f>
        <v>2383183.630000025</v>
      </c>
      <c r="K59" s="5">
        <f t="shared" si="51"/>
        <v>3790968.400000006</v>
      </c>
      <c r="L59" s="5">
        <f t="shared" si="51"/>
        <v>4577357.9599999785</v>
      </c>
      <c r="M59" s="5">
        <f t="shared" si="51"/>
        <v>3789023.7400000244</v>
      </c>
      <c r="N59" s="5">
        <f t="shared" si="51"/>
        <v>8712350.5100000054</v>
      </c>
      <c r="O59" s="5">
        <f t="shared" si="51"/>
        <v>4192105.9399999827</v>
      </c>
      <c r="P59" s="5">
        <f t="shared" si="51"/>
        <v>6934566.7300000191</v>
      </c>
      <c r="Q59" s="5">
        <f t="shared" si="51"/>
        <v>-3141145.7400000244</v>
      </c>
      <c r="R59" s="5">
        <f t="shared" si="51"/>
        <v>1965351</v>
      </c>
      <c r="S59" s="5">
        <f t="shared" si="51"/>
        <v>-7149173.349999994</v>
      </c>
      <c r="T59" s="5">
        <f t="shared" si="51"/>
        <v>10197249.299999997</v>
      </c>
      <c r="U59" s="5">
        <f t="shared" si="51"/>
        <v>2655634.049999997</v>
      </c>
      <c r="V59" s="5">
        <f t="shared" si="51"/>
        <v>12644443.459999993</v>
      </c>
      <c r="W59" s="5">
        <f t="shared" si="51"/>
        <v>7735999.5400000066</v>
      </c>
      <c r="X59" s="5">
        <f t="shared" si="51"/>
        <v>7502860</v>
      </c>
      <c r="Y59" s="5">
        <f t="shared" si="51"/>
        <v>264174.95999999344</v>
      </c>
      <c r="Z59" s="5">
        <f t="shared" si="51"/>
        <v>3603738.0400000066</v>
      </c>
      <c r="AA59" s="5">
        <f t="shared" si="51"/>
        <v>4534471.6400000155</v>
      </c>
      <c r="AB59" s="5">
        <f t="shared" si="51"/>
        <v>1089521.049999997</v>
      </c>
      <c r="AC59" s="5">
        <f t="shared" si="51"/>
        <v>4339270.9199999869</v>
      </c>
      <c r="AD59" s="5">
        <f t="shared" si="51"/>
        <v>67733154.390000001</v>
      </c>
      <c r="AE59" s="5">
        <f t="shared" si="51"/>
        <v>0</v>
      </c>
      <c r="AF59" s="5">
        <f t="shared" si="51"/>
        <v>0</v>
      </c>
    </row>
    <row r="60" spans="1:32" x14ac:dyDescent="0.2">
      <c r="A60" s="2" t="s">
        <v>1</v>
      </c>
      <c r="B60" s="5">
        <f t="shared" si="41"/>
        <v>12075625.809999973</v>
      </c>
      <c r="C60" s="5">
        <f t="shared" si="41"/>
        <v>5840263.4800000191</v>
      </c>
      <c r="D60" s="5">
        <f t="shared" si="41"/>
        <v>4565003.339999944</v>
      </c>
      <c r="E60" s="5">
        <f t="shared" si="41"/>
        <v>-9062152.3899999559</v>
      </c>
      <c r="F60" s="5">
        <f t="shared" si="41"/>
        <v>35400200.829999954</v>
      </c>
      <c r="G60" s="5">
        <f t="shared" si="42"/>
        <v>21340346.810000017</v>
      </c>
      <c r="H60" s="5">
        <f t="shared" si="43"/>
        <v>-1176058.3800000101</v>
      </c>
      <c r="I60" s="5">
        <f t="shared" si="44"/>
        <v>1236245.7500000447</v>
      </c>
      <c r="J60" s="5">
        <f t="shared" ref="J60:AF60" si="52">+J28-K28</f>
        <v>4068118.8999999762</v>
      </c>
      <c r="K60" s="5">
        <f t="shared" si="52"/>
        <v>-2119331.9200000167</v>
      </c>
      <c r="L60" s="5">
        <f t="shared" si="52"/>
        <v>1567043.2200000286</v>
      </c>
      <c r="M60" s="5">
        <f t="shared" si="52"/>
        <v>8738216.0499999672</v>
      </c>
      <c r="N60" s="5">
        <f t="shared" si="52"/>
        <v>11159369.580000013</v>
      </c>
      <c r="O60" s="5">
        <f t="shared" si="52"/>
        <v>-2935963.4300000072</v>
      </c>
      <c r="P60" s="5">
        <f t="shared" si="52"/>
        <v>3422557.8799999952</v>
      </c>
      <c r="Q60" s="5">
        <f t="shared" si="52"/>
        <v>-646237.09999999404</v>
      </c>
      <c r="R60" s="5">
        <f t="shared" si="52"/>
        <v>21954701</v>
      </c>
      <c r="S60" s="5">
        <f t="shared" si="52"/>
        <v>-13051769</v>
      </c>
      <c r="T60" s="5">
        <f t="shared" si="52"/>
        <v>-4000780</v>
      </c>
      <c r="U60" s="5">
        <f t="shared" si="52"/>
        <v>3522401</v>
      </c>
      <c r="V60" s="5">
        <f t="shared" si="52"/>
        <v>11194121.580000013</v>
      </c>
      <c r="W60" s="5">
        <f t="shared" si="52"/>
        <v>10027537.419999987</v>
      </c>
      <c r="X60" s="5">
        <f t="shared" si="52"/>
        <v>8172829</v>
      </c>
      <c r="Y60" s="5">
        <f t="shared" si="52"/>
        <v>2107868.2699999958</v>
      </c>
      <c r="Z60" s="5">
        <f t="shared" si="52"/>
        <v>-5179308.2699999958</v>
      </c>
      <c r="AA60" s="5">
        <f t="shared" si="52"/>
        <v>9558431.4099999964</v>
      </c>
      <c r="AB60" s="5">
        <f t="shared" si="52"/>
        <v>-2176834.5399999917</v>
      </c>
      <c r="AC60" s="5">
        <f t="shared" si="52"/>
        <v>3328250.2599999979</v>
      </c>
      <c r="AD60" s="5">
        <f t="shared" si="52"/>
        <v>63583535.869999997</v>
      </c>
      <c r="AE60" s="5">
        <f t="shared" si="52"/>
        <v>0</v>
      </c>
      <c r="AF60" s="5">
        <f t="shared" si="52"/>
        <v>0</v>
      </c>
    </row>
    <row r="61" spans="1:32" x14ac:dyDescent="0.2">
      <c r="A61" s="2" t="s">
        <v>11</v>
      </c>
      <c r="B61" s="5">
        <f t="shared" si="41"/>
        <v>-491749.7500000596</v>
      </c>
      <c r="C61" s="5">
        <f t="shared" si="41"/>
        <v>-3555182.0999999642</v>
      </c>
      <c r="D61" s="5">
        <f t="shared" si="41"/>
        <v>38676682.939999998</v>
      </c>
      <c r="E61" s="5">
        <f t="shared" si="41"/>
        <v>14387324.630000025</v>
      </c>
      <c r="F61" s="5">
        <f t="shared" si="41"/>
        <v>6037885.7199999988</v>
      </c>
      <c r="G61" s="5">
        <f t="shared" si="42"/>
        <v>7693994.9099999964</v>
      </c>
      <c r="H61" s="5">
        <f t="shared" si="43"/>
        <v>7123572.880000025</v>
      </c>
      <c r="I61" s="5">
        <f t="shared" si="44"/>
        <v>16804575.929999977</v>
      </c>
      <c r="J61" s="5">
        <f t="shared" ref="J61:AF61" si="53">+J29-K29</f>
        <v>-2560392.5200000107</v>
      </c>
      <c r="K61" s="5">
        <f t="shared" si="53"/>
        <v>-7094418.3499999642</v>
      </c>
      <c r="L61" s="5">
        <f t="shared" si="53"/>
        <v>8116933.7399999797</v>
      </c>
      <c r="M61" s="5">
        <f t="shared" si="53"/>
        <v>8342013.0999999493</v>
      </c>
      <c r="N61" s="5">
        <f t="shared" si="53"/>
        <v>3353086.1500000507</v>
      </c>
      <c r="O61" s="5">
        <f t="shared" si="53"/>
        <v>1878689.7199999839</v>
      </c>
      <c r="P61" s="5">
        <f t="shared" si="53"/>
        <v>8308292.5399999917</v>
      </c>
      <c r="Q61" s="5">
        <f t="shared" si="53"/>
        <v>-10871901.86999999</v>
      </c>
      <c r="R61" s="5">
        <f t="shared" si="53"/>
        <v>1000728</v>
      </c>
      <c r="S61" s="5">
        <f t="shared" si="53"/>
        <v>5699476.6800000072</v>
      </c>
      <c r="T61" s="5">
        <f t="shared" si="53"/>
        <v>1812635.5099999905</v>
      </c>
      <c r="U61" s="5">
        <f t="shared" si="53"/>
        <v>8742444.8100000024</v>
      </c>
      <c r="V61" s="5">
        <f t="shared" si="53"/>
        <v>5436800.2699999958</v>
      </c>
      <c r="W61" s="5">
        <f t="shared" si="53"/>
        <v>10269314.730000004</v>
      </c>
      <c r="X61" s="5">
        <f t="shared" si="53"/>
        <v>3418901</v>
      </c>
      <c r="Y61" s="5">
        <f t="shared" si="53"/>
        <v>3375789.5099999905</v>
      </c>
      <c r="Z61" s="5">
        <f t="shared" si="53"/>
        <v>5777454.4900000095</v>
      </c>
      <c r="AA61" s="5">
        <f t="shared" si="53"/>
        <v>8468413.2599999756</v>
      </c>
      <c r="AB61" s="5">
        <f t="shared" si="53"/>
        <v>-4967600.2899999768</v>
      </c>
      <c r="AC61" s="5">
        <f t="shared" si="53"/>
        <v>5670703.4499999806</v>
      </c>
      <c r="AD61" s="5">
        <f t="shared" si="53"/>
        <v>61367007.580000021</v>
      </c>
      <c r="AE61" s="5">
        <f t="shared" si="53"/>
        <v>0</v>
      </c>
      <c r="AF61" s="5">
        <f t="shared" si="53"/>
        <v>0</v>
      </c>
    </row>
    <row r="62" spans="1:32" x14ac:dyDescent="0.2">
      <c r="A62" s="2" t="s">
        <v>10</v>
      </c>
      <c r="B62" s="5">
        <f t="shared" si="41"/>
        <v>-5585143.5599999726</v>
      </c>
      <c r="C62" s="5">
        <f t="shared" si="41"/>
        <v>3717801.9600000083</v>
      </c>
      <c r="D62" s="5">
        <f t="shared" si="41"/>
        <v>16783633.599999994</v>
      </c>
      <c r="E62" s="5">
        <f t="shared" si="41"/>
        <v>12835167.360000014</v>
      </c>
      <c r="F62" s="5">
        <f t="shared" si="41"/>
        <v>21286970.539999992</v>
      </c>
      <c r="G62" s="5">
        <f t="shared" si="42"/>
        <v>3125883.1699999571</v>
      </c>
      <c r="H62" s="5">
        <f t="shared" si="43"/>
        <v>5261159.6200000346</v>
      </c>
      <c r="I62" s="5">
        <f t="shared" si="44"/>
        <v>7371831.0399999917</v>
      </c>
      <c r="J62" s="5">
        <f t="shared" ref="J62:AF62" si="54">+J30-K30</f>
        <v>-213267.62999999523</v>
      </c>
      <c r="K62" s="5">
        <f t="shared" si="54"/>
        <v>471060.19000002742</v>
      </c>
      <c r="L62" s="5">
        <f t="shared" si="54"/>
        <v>7456509.769999966</v>
      </c>
      <c r="M62" s="5">
        <f t="shared" si="54"/>
        <v>4061866.9799999893</v>
      </c>
      <c r="N62" s="5">
        <f t="shared" si="54"/>
        <v>-4009671.549999997</v>
      </c>
      <c r="O62" s="5">
        <f t="shared" si="54"/>
        <v>13312737.260000005</v>
      </c>
      <c r="P62" s="5">
        <f t="shared" si="54"/>
        <v>767768.87000000477</v>
      </c>
      <c r="Q62" s="5">
        <f t="shared" si="54"/>
        <v>15474.929999992251</v>
      </c>
      <c r="R62" s="5">
        <f t="shared" si="54"/>
        <v>-7096746</v>
      </c>
      <c r="S62" s="5">
        <f t="shared" si="54"/>
        <v>19633202.030000001</v>
      </c>
      <c r="T62" s="5">
        <f t="shared" si="54"/>
        <v>-12692642.710000008</v>
      </c>
      <c r="U62" s="5">
        <f t="shared" si="54"/>
        <v>4861901.6800000072</v>
      </c>
      <c r="V62" s="5">
        <f t="shared" si="54"/>
        <v>19747852.219999984</v>
      </c>
      <c r="W62" s="5">
        <f t="shared" si="54"/>
        <v>14874984.780000016</v>
      </c>
      <c r="X62" s="5">
        <f t="shared" si="54"/>
        <v>-4745694</v>
      </c>
      <c r="Y62" s="5">
        <f t="shared" si="54"/>
        <v>3820071.4200000018</v>
      </c>
      <c r="Z62" s="5">
        <f t="shared" si="54"/>
        <v>-2936287.4200000018</v>
      </c>
      <c r="AA62" s="5">
        <f t="shared" si="54"/>
        <v>9310412.1899999976</v>
      </c>
      <c r="AB62" s="5">
        <f t="shared" si="54"/>
        <v>514017.42000000179</v>
      </c>
      <c r="AC62" s="5">
        <f t="shared" si="54"/>
        <v>2002747.4900000021</v>
      </c>
      <c r="AD62" s="5">
        <f t="shared" si="54"/>
        <v>65358780.899999999</v>
      </c>
      <c r="AE62" s="5">
        <f t="shared" si="54"/>
        <v>0</v>
      </c>
      <c r="AF62" s="5">
        <f t="shared" si="54"/>
        <v>0</v>
      </c>
    </row>
    <row r="63" spans="1:32" x14ac:dyDescent="0.2">
      <c r="A63" s="2" t="s">
        <v>9</v>
      </c>
      <c r="B63" s="5">
        <f t="shared" si="41"/>
        <v>5287418.8100000024</v>
      </c>
      <c r="C63" s="5">
        <f t="shared" si="41"/>
        <v>57330942.369999975</v>
      </c>
      <c r="D63" s="5">
        <f t="shared" si="41"/>
        <v>-37145624.689999998</v>
      </c>
      <c r="E63" s="5">
        <f t="shared" si="41"/>
        <v>20729073.49000001</v>
      </c>
      <c r="F63" s="5">
        <f t="shared" si="41"/>
        <v>26691779.920000032</v>
      </c>
      <c r="G63" s="5">
        <f t="shared" si="42"/>
        <v>-616713.12000001967</v>
      </c>
      <c r="H63" s="5">
        <f t="shared" si="43"/>
        <v>7845533.1499999911</v>
      </c>
      <c r="I63" s="5">
        <f t="shared" si="44"/>
        <v>4476837.1899999976</v>
      </c>
      <c r="J63" s="5">
        <f t="shared" ref="J63:AF63" si="55">+J31-K31</f>
        <v>-4340792.849999994</v>
      </c>
      <c r="K63" s="5">
        <f t="shared" si="55"/>
        <v>8842260.4499999732</v>
      </c>
      <c r="L63" s="5">
        <f t="shared" si="55"/>
        <v>-14614172.089999974</v>
      </c>
      <c r="M63" s="5">
        <f t="shared" si="55"/>
        <v>13075308.399999991</v>
      </c>
      <c r="N63" s="5">
        <f t="shared" si="55"/>
        <v>3949369.1099999845</v>
      </c>
      <c r="O63" s="5">
        <f t="shared" si="55"/>
        <v>5909301.9500000179</v>
      </c>
      <c r="P63" s="5">
        <f t="shared" si="55"/>
        <v>1195984.1400000006</v>
      </c>
      <c r="Q63" s="5">
        <f t="shared" si="55"/>
        <v>3117636.9699999988</v>
      </c>
      <c r="R63" s="5">
        <f t="shared" si="55"/>
        <v>-14049580</v>
      </c>
      <c r="S63" s="5">
        <f t="shared" si="55"/>
        <v>13058576.209999993</v>
      </c>
      <c r="T63" s="5">
        <f t="shared" si="55"/>
        <v>7603709.3800000101</v>
      </c>
      <c r="U63" s="5">
        <f t="shared" si="55"/>
        <v>-4647841.5900000036</v>
      </c>
      <c r="V63" s="5">
        <f t="shared" si="55"/>
        <v>20035521.790000007</v>
      </c>
      <c r="W63" s="5">
        <f t="shared" si="55"/>
        <v>-886107.79000000656</v>
      </c>
      <c r="X63" s="5">
        <f t="shared" si="55"/>
        <v>-4991117</v>
      </c>
      <c r="Y63" s="5">
        <f t="shared" si="55"/>
        <v>13159079.060000002</v>
      </c>
      <c r="Z63" s="5">
        <f t="shared" si="55"/>
        <v>3302070.9399999976</v>
      </c>
      <c r="AA63" s="5">
        <f t="shared" si="55"/>
        <v>42570752.810000002</v>
      </c>
      <c r="AB63" s="5">
        <f t="shared" si="55"/>
        <v>-21532029.500000007</v>
      </c>
      <c r="AC63" s="5">
        <f t="shared" si="55"/>
        <v>-7894538.8599999994</v>
      </c>
      <c r="AD63" s="5">
        <f t="shared" si="55"/>
        <v>52268493.550000004</v>
      </c>
      <c r="AE63" s="5">
        <f t="shared" si="55"/>
        <v>0</v>
      </c>
      <c r="AF63" s="5">
        <f t="shared" si="55"/>
        <v>0</v>
      </c>
    </row>
    <row r="64" spans="1:32" ht="13.5" thickBot="1" x14ac:dyDescent="0.25">
      <c r="A64" s="2" t="s">
        <v>2</v>
      </c>
      <c r="B64" s="7">
        <f t="shared" si="41"/>
        <v>-1209401.5999999642</v>
      </c>
      <c r="C64" s="7">
        <f t="shared" si="41"/>
        <v>21566931.719999999</v>
      </c>
      <c r="D64" s="7">
        <f t="shared" si="41"/>
        <v>35461188.279999971</v>
      </c>
      <c r="E64" s="7">
        <f t="shared" si="41"/>
        <v>30605853.48999998</v>
      </c>
      <c r="F64" s="7">
        <f t="shared" si="41"/>
        <v>-22963567.069999963</v>
      </c>
      <c r="G64" s="7">
        <f t="shared" si="42"/>
        <v>65769913.709999979</v>
      </c>
      <c r="H64" s="7">
        <f t="shared" si="43"/>
        <v>-31842279.269999996</v>
      </c>
      <c r="I64" s="7">
        <f t="shared" si="44"/>
        <v>17967999.689999998</v>
      </c>
      <c r="J64" s="7">
        <f t="shared" ref="J64:AF64" si="56">+J32-K32</f>
        <v>-286605.38000001013</v>
      </c>
      <c r="K64" s="7">
        <f t="shared" si="56"/>
        <v>-15573840.039999977</v>
      </c>
      <c r="L64" s="7">
        <f t="shared" si="56"/>
        <v>13512144.149999991</v>
      </c>
      <c r="M64" s="7">
        <f t="shared" si="56"/>
        <v>-11691634.460000008</v>
      </c>
      <c r="N64" s="7">
        <f t="shared" si="56"/>
        <v>1925647.4600000083</v>
      </c>
      <c r="O64" s="7">
        <f t="shared" si="56"/>
        <v>9389025.4800000042</v>
      </c>
      <c r="P64" s="7">
        <f t="shared" si="56"/>
        <v>6373221.1399999708</v>
      </c>
      <c r="Q64" s="7">
        <f t="shared" si="56"/>
        <v>-7950163.2799999714</v>
      </c>
      <c r="R64" s="7">
        <f t="shared" si="56"/>
        <v>18973404</v>
      </c>
      <c r="S64" s="7">
        <f t="shared" si="56"/>
        <v>-11002636.340000004</v>
      </c>
      <c r="T64" s="7">
        <f t="shared" si="56"/>
        <v>8943278.1800000072</v>
      </c>
      <c r="U64" s="7">
        <f t="shared" si="56"/>
        <v>1955510.1599999964</v>
      </c>
      <c r="V64" s="7">
        <f t="shared" si="56"/>
        <v>-2463960.0699999928</v>
      </c>
      <c r="W64" s="7">
        <f t="shared" si="56"/>
        <v>5381775.0699999928</v>
      </c>
      <c r="X64" s="7">
        <f t="shared" si="56"/>
        <v>29983099</v>
      </c>
      <c r="Y64" s="7">
        <f t="shared" si="56"/>
        <v>-5706871.6700000167</v>
      </c>
      <c r="Z64" s="7">
        <f t="shared" si="56"/>
        <v>-8601108.3299999833</v>
      </c>
      <c r="AA64" s="7">
        <f t="shared" si="56"/>
        <v>1166181.2699999958</v>
      </c>
      <c r="AB64" s="7">
        <f t="shared" si="56"/>
        <v>-6421373.1699999869</v>
      </c>
      <c r="AC64" s="7">
        <f t="shared" si="56"/>
        <v>23117299.230000004</v>
      </c>
      <c r="AD64" s="7">
        <f t="shared" si="56"/>
        <v>58808837.669999987</v>
      </c>
      <c r="AE64" s="7">
        <f t="shared" si="56"/>
        <v>0</v>
      </c>
      <c r="AF64" s="7">
        <f t="shared" si="56"/>
        <v>0</v>
      </c>
    </row>
    <row r="65" spans="1:32" ht="13.5" thickTop="1" x14ac:dyDescent="0.2">
      <c r="A65" s="1" t="s">
        <v>12</v>
      </c>
      <c r="B65" s="8">
        <f t="shared" ref="B65:E65" si="57">SUM(B53:B64)</f>
        <v>49731946.350000083</v>
      </c>
      <c r="C65" s="8">
        <f t="shared" si="57"/>
        <v>206330461.28000012</v>
      </c>
      <c r="D65" s="8">
        <f t="shared" si="57"/>
        <v>112750939.17999989</v>
      </c>
      <c r="E65" s="8">
        <f t="shared" si="57"/>
        <v>171346198.41000012</v>
      </c>
      <c r="F65" s="8">
        <f t="shared" ref="F65:J65" si="58">SUM(F53:F64)</f>
        <v>169671948.26999989</v>
      </c>
      <c r="G65" s="8">
        <f t="shared" si="58"/>
        <v>147783506.88999996</v>
      </c>
      <c r="H65" s="8">
        <f t="shared" si="58"/>
        <v>16244089.080000073</v>
      </c>
      <c r="I65" s="8">
        <f t="shared" si="58"/>
        <v>65761721.270000026</v>
      </c>
      <c r="J65" s="8">
        <f t="shared" si="58"/>
        <v>3337335.9599999189</v>
      </c>
      <c r="K65" s="8">
        <f t="shared" ref="K65:P65" si="59">SUM(K53:K64)</f>
        <v>-21673364.859999925</v>
      </c>
      <c r="L65" s="8">
        <f t="shared" si="59"/>
        <v>44152145.240000039</v>
      </c>
      <c r="M65" s="8">
        <f t="shared" si="59"/>
        <v>39257910.179999888</v>
      </c>
      <c r="N65" s="8">
        <f t="shared" si="59"/>
        <v>57469594.000000045</v>
      </c>
      <c r="O65" s="8">
        <f t="shared" si="59"/>
        <v>87730661.850000009</v>
      </c>
      <c r="P65" s="8">
        <f t="shared" si="59"/>
        <v>10114586.509999976</v>
      </c>
      <c r="Q65" s="8">
        <f t="shared" ref="Q65:Z65" si="60">SUM(Q53:Q64)</f>
        <v>-37930316.399999991</v>
      </c>
      <c r="R65" s="8">
        <f t="shared" si="60"/>
        <v>32597905.819999993</v>
      </c>
      <c r="S65" s="8">
        <f t="shared" si="60"/>
        <v>36474950.490000024</v>
      </c>
      <c r="T65" s="8">
        <f t="shared" si="60"/>
        <v>27441002.739999995</v>
      </c>
      <c r="U65" s="8">
        <f t="shared" si="60"/>
        <v>67132037.949999988</v>
      </c>
      <c r="V65" s="8">
        <f t="shared" si="60"/>
        <v>104634533.23000005</v>
      </c>
      <c r="W65" s="8">
        <f t="shared" si="60"/>
        <v>118103909.76999995</v>
      </c>
      <c r="X65" s="8">
        <f t="shared" si="60"/>
        <v>36187370</v>
      </c>
      <c r="Y65" s="8">
        <f t="shared" si="60"/>
        <v>25649258.279999964</v>
      </c>
      <c r="Z65" s="8">
        <f t="shared" si="60"/>
        <v>76134613.720000044</v>
      </c>
      <c r="AA65" s="8">
        <f t="shared" ref="AA65" si="61">SUM(AA53:AA64)</f>
        <v>49948341.040000007</v>
      </c>
      <c r="AB65" s="8">
        <f t="shared" ref="AB65" si="62">SUM(AB53:AB64)</f>
        <v>-16160464.289999962</v>
      </c>
      <c r="AC65" s="8">
        <f t="shared" ref="AC65:AD65" si="63">SUM(AC53:AC64)</f>
        <v>417351729.29000002</v>
      </c>
      <c r="AD65" s="8">
        <f t="shared" si="63"/>
        <v>369119809.96000004</v>
      </c>
      <c r="AE65" s="8">
        <f t="shared" ref="AE65:AF65" si="64">SUM(AE53:AE64)</f>
        <v>0</v>
      </c>
      <c r="AF65" s="8">
        <f t="shared" si="64"/>
        <v>0</v>
      </c>
    </row>
    <row r="66" spans="1:32" x14ac:dyDescent="0.2">
      <c r="W66" s="2"/>
      <c r="X66" s="2"/>
    </row>
    <row r="67" spans="1:32" x14ac:dyDescent="0.2">
      <c r="A67" s="12" t="s">
        <v>17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W67" s="2"/>
      <c r="X67" s="2"/>
    </row>
    <row r="68" spans="1:32" x14ac:dyDescent="0.2">
      <c r="A68" s="12"/>
      <c r="B68" s="6">
        <v>2024</v>
      </c>
      <c r="C68" s="6">
        <v>2023</v>
      </c>
      <c r="D68" s="6">
        <v>2022</v>
      </c>
      <c r="E68" s="6">
        <v>2021</v>
      </c>
      <c r="F68" s="6">
        <v>2020</v>
      </c>
      <c r="G68" s="6">
        <v>2019</v>
      </c>
      <c r="H68" s="12">
        <v>2018</v>
      </c>
      <c r="I68" s="12">
        <v>2017</v>
      </c>
      <c r="J68" s="12">
        <v>2016</v>
      </c>
      <c r="K68" s="12">
        <v>2015</v>
      </c>
      <c r="L68" s="12">
        <v>2014</v>
      </c>
      <c r="M68" s="12">
        <v>2013</v>
      </c>
      <c r="N68" s="12">
        <v>2012</v>
      </c>
      <c r="O68" s="12">
        <v>2011</v>
      </c>
      <c r="P68" s="12">
        <v>2010</v>
      </c>
      <c r="Q68" s="12">
        <v>2009</v>
      </c>
      <c r="R68" s="12">
        <v>2008</v>
      </c>
      <c r="S68" s="12">
        <v>2007</v>
      </c>
      <c r="T68" s="6">
        <v>2006</v>
      </c>
      <c r="U68" s="6">
        <v>2005</v>
      </c>
      <c r="V68" s="6">
        <v>2004</v>
      </c>
      <c r="W68" s="6">
        <v>2003</v>
      </c>
      <c r="X68" s="6">
        <v>2002</v>
      </c>
      <c r="Y68" s="6">
        <v>2001</v>
      </c>
      <c r="Z68" s="6">
        <v>2000</v>
      </c>
      <c r="AA68" s="6">
        <v>1999</v>
      </c>
      <c r="AB68" s="6">
        <v>1998</v>
      </c>
      <c r="AC68" s="6">
        <v>1997</v>
      </c>
      <c r="AD68" s="6">
        <v>1996</v>
      </c>
      <c r="AE68" s="6"/>
      <c r="AF68" s="6"/>
    </row>
    <row r="69" spans="1:32" x14ac:dyDescent="0.2">
      <c r="A69" s="2" t="s">
        <v>4</v>
      </c>
      <c r="B69" s="9">
        <f t="shared" ref="B69:H81" si="65">+B37/C5</f>
        <v>4.0429090622366118E-2</v>
      </c>
      <c r="C69" s="9">
        <f t="shared" si="65"/>
        <v>-5.1532145755594748E-2</v>
      </c>
      <c r="D69" s="9">
        <f t="shared" si="65"/>
        <v>0.24689070044648903</v>
      </c>
      <c r="E69" s="9">
        <f t="shared" si="65"/>
        <v>-9.1616346496781007E-2</v>
      </c>
      <c r="F69" s="9">
        <f t="shared" si="65"/>
        <v>0.30706624204009858</v>
      </c>
      <c r="G69" s="9">
        <f t="shared" si="65"/>
        <v>1.9223685546148027E-2</v>
      </c>
      <c r="H69" s="9">
        <f t="shared" si="65"/>
        <v>1.1351661284838947E-2</v>
      </c>
      <c r="I69" s="9">
        <f t="shared" ref="I69:I80" si="66">+I37/J5</f>
        <v>2.6548147681470756E-2</v>
      </c>
      <c r="J69" s="9">
        <f t="shared" ref="J69:T69" si="67">+J37/K5</f>
        <v>3.3412059512810399E-2</v>
      </c>
      <c r="K69" s="9">
        <f t="shared" si="67"/>
        <v>-2.7267991391323489E-2</v>
      </c>
      <c r="L69" s="9">
        <f t="shared" si="67"/>
        <v>9.301253395773007E-2</v>
      </c>
      <c r="M69" s="9">
        <f t="shared" si="67"/>
        <v>-1.5666896988655445E-2</v>
      </c>
      <c r="N69" s="9">
        <f t="shared" si="67"/>
        <v>9.431984240048856E-2</v>
      </c>
      <c r="O69" s="9">
        <f t="shared" si="67"/>
        <v>7.1385473898549476E-2</v>
      </c>
      <c r="P69" s="9">
        <f t="shared" si="67"/>
        <v>-6.6363489527345956E-2</v>
      </c>
      <c r="Q69" s="9">
        <f t="shared" si="67"/>
        <v>4.3376197895475033E-2</v>
      </c>
      <c r="R69" s="9">
        <f t="shared" si="67"/>
        <v>-3.4136566728937646E-2</v>
      </c>
      <c r="S69" s="9">
        <f t="shared" si="67"/>
        <v>5.4396542602993571E-3</v>
      </c>
      <c r="T69" s="9">
        <f t="shared" si="67"/>
        <v>1.4772279366433848E-2</v>
      </c>
      <c r="U69" s="9">
        <f t="shared" ref="U69:AF69" si="68">+U37/V5</f>
        <v>0.11137250011469445</v>
      </c>
      <c r="V69" s="9">
        <f t="shared" si="68"/>
        <v>5.0453965569405138E-2</v>
      </c>
      <c r="W69" s="9">
        <f t="shared" si="68"/>
        <v>0.14978555686501749</v>
      </c>
      <c r="X69" s="9">
        <f t="shared" si="68"/>
        <v>-7.9864335708899836E-2</v>
      </c>
      <c r="Y69" s="9">
        <f t="shared" si="68"/>
        <v>0.11142010956827651</v>
      </c>
      <c r="Z69" s="9">
        <f t="shared" si="68"/>
        <v>0.16360523569048974</v>
      </c>
      <c r="AA69" s="9">
        <f t="shared" si="68"/>
        <v>-6.0541830257992091E-2</v>
      </c>
      <c r="AB69" s="9">
        <f t="shared" si="68"/>
        <v>0.20409630272968177</v>
      </c>
      <c r="AC69" s="9" t="e">
        <f t="shared" si="68"/>
        <v>#DIV/0!</v>
      </c>
      <c r="AD69" s="9" t="e">
        <f t="shared" si="68"/>
        <v>#DIV/0!</v>
      </c>
      <c r="AE69" s="9" t="e">
        <f t="shared" si="68"/>
        <v>#DIV/0!</v>
      </c>
      <c r="AF69" s="9" t="e">
        <f t="shared" si="68"/>
        <v>#DIV/0!</v>
      </c>
    </row>
    <row r="70" spans="1:32" x14ac:dyDescent="0.2">
      <c r="A70" s="2" t="s">
        <v>3</v>
      </c>
      <c r="B70" s="9">
        <f t="shared" si="65"/>
        <v>5.1541237416437909E-2</v>
      </c>
      <c r="C70" s="9">
        <f t="shared" si="65"/>
        <v>-4.60280264246049E-2</v>
      </c>
      <c r="D70" s="9">
        <f t="shared" si="65"/>
        <v>0.22678295576582924</v>
      </c>
      <c r="E70" s="9">
        <f t="shared" si="65"/>
        <v>0.10838991704951524</v>
      </c>
      <c r="F70" s="9">
        <f t="shared" si="65"/>
        <v>5.4047207254258996E-2</v>
      </c>
      <c r="G70" s="9">
        <f t="shared" si="65"/>
        <v>6.4328881500990545E-2</v>
      </c>
      <c r="H70" s="9">
        <f t="shared" si="65"/>
        <v>6.4374269077174889E-2</v>
      </c>
      <c r="I70" s="9">
        <f t="shared" si="66"/>
        <v>2.0356225465786193E-2</v>
      </c>
      <c r="J70" s="9">
        <f t="shared" ref="J70:T72" si="69">+J38/K6</f>
        <v>-2.6787861206090047E-2</v>
      </c>
      <c r="K70" s="9">
        <f t="shared" si="69"/>
        <v>5.8674838605829546E-2</v>
      </c>
      <c r="L70" s="9">
        <f t="shared" si="69"/>
        <v>-7.0036366528501495E-3</v>
      </c>
      <c r="M70" s="9">
        <f t="shared" si="69"/>
        <v>7.6942663810196502E-2</v>
      </c>
      <c r="N70" s="9">
        <f t="shared" si="69"/>
        <v>0.16102384720161469</v>
      </c>
      <c r="O70" s="9">
        <f t="shared" si="69"/>
        <v>2.6299552008515029E-2</v>
      </c>
      <c r="P70" s="9">
        <f t="shared" si="69"/>
        <v>-8.6453092600722634E-2</v>
      </c>
      <c r="Q70" s="9">
        <f t="shared" si="69"/>
        <v>-0.11211071166510846</v>
      </c>
      <c r="R70" s="9">
        <f t="shared" si="69"/>
        <v>0.13360100693698823</v>
      </c>
      <c r="S70" s="9">
        <f t="shared" si="69"/>
        <v>9.7748696701701152E-2</v>
      </c>
      <c r="T70" s="9">
        <f t="shared" si="69"/>
        <v>8.2521502899372878E-2</v>
      </c>
      <c r="U70" s="9">
        <f t="shared" ref="U70:AF70" si="70">+U38/V6</f>
        <v>-3.3445196041007345E-3</v>
      </c>
      <c r="V70" s="9">
        <f t="shared" si="70"/>
        <v>7.0162438985407333E-2</v>
      </c>
      <c r="W70" s="9">
        <f t="shared" si="70"/>
        <v>0.10802362281959291</v>
      </c>
      <c r="X70" s="9">
        <f t="shared" si="70"/>
        <v>4.6757605491564276E-2</v>
      </c>
      <c r="Y70" s="9">
        <f t="shared" si="70"/>
        <v>0.16702033958443049</v>
      </c>
      <c r="Z70" s="9">
        <f t="shared" si="70"/>
        <v>0.17941176032427603</v>
      </c>
      <c r="AA70" s="9">
        <f t="shared" si="70"/>
        <v>-0.1545395129443678</v>
      </c>
      <c r="AB70" s="9">
        <f t="shared" si="70"/>
        <v>0.67269131308474872</v>
      </c>
      <c r="AC70" s="9" t="e">
        <f t="shared" si="70"/>
        <v>#DIV/0!</v>
      </c>
      <c r="AD70" s="9" t="e">
        <f t="shared" si="70"/>
        <v>#DIV/0!</v>
      </c>
      <c r="AE70" s="9" t="e">
        <f t="shared" si="70"/>
        <v>#DIV/0!</v>
      </c>
      <c r="AF70" s="9" t="e">
        <f t="shared" si="70"/>
        <v>#DIV/0!</v>
      </c>
    </row>
    <row r="71" spans="1:32" x14ac:dyDescent="0.2">
      <c r="A71" s="2" t="s">
        <v>7</v>
      </c>
      <c r="B71" s="9">
        <f t="shared" si="65"/>
        <v>8.2367505864336221E-2</v>
      </c>
      <c r="C71" s="9">
        <f t="shared" si="65"/>
        <v>5.4126140294134123E-2</v>
      </c>
      <c r="D71" s="9">
        <f t="shared" si="65"/>
        <v>0.16723768985643853</v>
      </c>
      <c r="E71" s="9">
        <f t="shared" si="65"/>
        <v>-5.2639239330897161E-2</v>
      </c>
      <c r="F71" s="9">
        <f t="shared" si="65"/>
        <v>0.25272165744760777</v>
      </c>
      <c r="G71" s="9">
        <f t="shared" si="65"/>
        <v>-1.8821829888159558E-3</v>
      </c>
      <c r="H71" s="9">
        <f t="shared" si="65"/>
        <v>9.1102761672227691E-3</v>
      </c>
      <c r="I71" s="9">
        <f t="shared" si="66"/>
        <v>2.9178413243069759E-2</v>
      </c>
      <c r="J71" s="9">
        <f t="shared" si="69"/>
        <v>3.1943331612350225E-2</v>
      </c>
      <c r="K71" s="9">
        <f t="shared" si="69"/>
        <v>-5.3860661658326044E-2</v>
      </c>
      <c r="L71" s="9">
        <f t="shared" si="69"/>
        <v>0.11945216542724764</v>
      </c>
      <c r="M71" s="9">
        <f t="shared" si="69"/>
        <v>5.2388928184733313E-2</v>
      </c>
      <c r="N71" s="9">
        <f t="shared" si="69"/>
        <v>-3.6170585453298466E-2</v>
      </c>
      <c r="O71" s="9">
        <f t="shared" si="69"/>
        <v>5.621541044553198E-2</v>
      </c>
      <c r="P71" s="9">
        <f t="shared" si="69"/>
        <v>5.4773094371799516E-2</v>
      </c>
      <c r="Q71" s="9">
        <f t="shared" si="69"/>
        <v>2.5381629883445577E-3</v>
      </c>
      <c r="R71" s="9">
        <f t="shared" si="69"/>
        <v>1.7279843990861462E-2</v>
      </c>
      <c r="S71" s="9">
        <f t="shared" si="69"/>
        <v>5.7197709420800788E-3</v>
      </c>
      <c r="T71" s="9">
        <f t="shared" si="69"/>
        <v>1.4625182422664884E-2</v>
      </c>
      <c r="U71" s="9">
        <f t="shared" ref="U71:AF71" si="71">+U39/V7</f>
        <v>0.10777480638839898</v>
      </c>
      <c r="V71" s="9">
        <f t="shared" si="71"/>
        <v>4.9895705066735185E-2</v>
      </c>
      <c r="W71" s="9">
        <f t="shared" si="71"/>
        <v>0.15654971990446087</v>
      </c>
      <c r="X71" s="9">
        <f t="shared" si="71"/>
        <v>-4.7270333060596227E-2</v>
      </c>
      <c r="Y71" s="9">
        <f t="shared" si="71"/>
        <v>-9.1356564910459903E-2</v>
      </c>
      <c r="Z71" s="9">
        <f t="shared" si="71"/>
        <v>0.14927957658133992</v>
      </c>
      <c r="AA71" s="9">
        <f t="shared" si="71"/>
        <v>2.9534220489389817E-2</v>
      </c>
      <c r="AB71" s="9">
        <f t="shared" si="71"/>
        <v>0.32754727068704687</v>
      </c>
      <c r="AC71" s="9" t="e">
        <f t="shared" si="71"/>
        <v>#DIV/0!</v>
      </c>
      <c r="AD71" s="9" t="e">
        <f t="shared" si="71"/>
        <v>#DIV/0!</v>
      </c>
      <c r="AE71" s="9" t="e">
        <f t="shared" si="71"/>
        <v>#DIV/0!</v>
      </c>
      <c r="AF71" s="9" t="e">
        <f t="shared" si="71"/>
        <v>#DIV/0!</v>
      </c>
    </row>
    <row r="72" spans="1:32" x14ac:dyDescent="0.2">
      <c r="A72" s="2" t="s">
        <v>0</v>
      </c>
      <c r="B72" s="9">
        <f t="shared" si="65"/>
        <v>6.1345133366097267E-2</v>
      </c>
      <c r="C72" s="9">
        <f t="shared" si="65"/>
        <v>2.1970564334206088E-2</v>
      </c>
      <c r="D72" s="9">
        <f t="shared" si="65"/>
        <v>5.6134173113717808E-2</v>
      </c>
      <c r="E72" s="9">
        <f t="shared" si="65"/>
        <v>0.22434995684141437</v>
      </c>
      <c r="F72" s="9">
        <f t="shared" si="65"/>
        <v>4.8986150995934875E-2</v>
      </c>
      <c r="G72" s="9">
        <f t="shared" si="65"/>
        <v>1.8527414653645977E-2</v>
      </c>
      <c r="H72" s="9">
        <f t="shared" si="65"/>
        <v>3.2466505785440983E-2</v>
      </c>
      <c r="I72" s="9">
        <f t="shared" si="66"/>
        <v>2.5396844239693531E-2</v>
      </c>
      <c r="J72" s="9">
        <f t="shared" si="69"/>
        <v>-2.2414746053673041E-2</v>
      </c>
      <c r="K72" s="9">
        <f t="shared" si="69"/>
        <v>7.6090595617172352E-2</v>
      </c>
      <c r="L72" s="9">
        <f t="shared" si="69"/>
        <v>1.3803528991274319E-2</v>
      </c>
      <c r="M72" s="9">
        <f t="shared" si="69"/>
        <v>2.9753768635381098E-2</v>
      </c>
      <c r="N72" s="9">
        <f t="shared" si="69"/>
        <v>5.2858921675406255E-2</v>
      </c>
      <c r="O72" s="9">
        <f t="shared" si="69"/>
        <v>6.8029192897706856E-2</v>
      </c>
      <c r="P72" s="9">
        <f t="shared" si="69"/>
        <v>2.4542001269532085E-2</v>
      </c>
      <c r="Q72" s="9">
        <f t="shared" si="69"/>
        <v>-3.0010787530604651E-2</v>
      </c>
      <c r="R72" s="9">
        <f t="shared" si="69"/>
        <v>-5.6526928587510059E-2</v>
      </c>
      <c r="S72" s="9">
        <f t="shared" si="69"/>
        <v>0.18010329225549138</v>
      </c>
      <c r="T72" s="9">
        <f t="shared" si="69"/>
        <v>2.8147529114681399E-3</v>
      </c>
      <c r="U72" s="9">
        <f t="shared" ref="U72:AF72" si="72">+U40/V8</f>
        <v>3.8997613027213912E-2</v>
      </c>
      <c r="V72" s="9">
        <f t="shared" si="72"/>
        <v>0.11866565693955071</v>
      </c>
      <c r="W72" s="9">
        <f t="shared" si="72"/>
        <v>0.11541573173704221</v>
      </c>
      <c r="X72" s="9">
        <f t="shared" si="72"/>
        <v>7.5894238776542935E-3</v>
      </c>
      <c r="Y72" s="9">
        <f t="shared" si="72"/>
        <v>0.22545314163376667</v>
      </c>
      <c r="Z72" s="9">
        <f t="shared" si="72"/>
        <v>-6.1921593455627186E-2</v>
      </c>
      <c r="AA72" s="9">
        <f t="shared" si="72"/>
        <v>1.2948894154334287E-2</v>
      </c>
      <c r="AB72" s="9">
        <f t="shared" si="72"/>
        <v>0.39507577647322306</v>
      </c>
      <c r="AC72" s="9" t="e">
        <f t="shared" si="72"/>
        <v>#DIV/0!</v>
      </c>
      <c r="AD72" s="9" t="e">
        <f t="shared" si="72"/>
        <v>#DIV/0!</v>
      </c>
      <c r="AE72" s="9" t="e">
        <f t="shared" si="72"/>
        <v>#DIV/0!</v>
      </c>
      <c r="AF72" s="9" t="e">
        <f t="shared" si="72"/>
        <v>#DIV/0!</v>
      </c>
    </row>
    <row r="73" spans="1:32" x14ac:dyDescent="0.2">
      <c r="A73" s="2" t="s">
        <v>8</v>
      </c>
      <c r="B73" s="9">
        <f t="shared" si="65"/>
        <v>4.2793966819962247E-2</v>
      </c>
      <c r="C73" s="9">
        <f t="shared" si="65"/>
        <v>4.694524001977643E-2</v>
      </c>
      <c r="D73" s="9">
        <f t="shared" si="65"/>
        <v>9.6172082517141794E-2</v>
      </c>
      <c r="E73" s="9">
        <f t="shared" si="65"/>
        <v>0.20783390542408797</v>
      </c>
      <c r="F73" s="9">
        <f t="shared" si="65"/>
        <v>-6.2410270252571424E-3</v>
      </c>
      <c r="G73" s="9">
        <f t="shared" si="65"/>
        <v>8.3116416611116725E-2</v>
      </c>
      <c r="H73" s="9">
        <f t="shared" si="65"/>
        <v>1.5755020862403022E-2</v>
      </c>
      <c r="I73" s="9">
        <f t="shared" si="66"/>
        <v>5.2121133305083063E-2</v>
      </c>
      <c r="J73" s="9">
        <f t="shared" ref="J73:T81" si="73">+J41/K9</f>
        <v>2.1722495653535057E-2</v>
      </c>
      <c r="K73" s="9">
        <f t="shared" si="73"/>
        <v>1.0232233528477077E-2</v>
      </c>
      <c r="L73" s="9">
        <f t="shared" si="73"/>
        <v>6.4877742782371114E-2</v>
      </c>
      <c r="M73" s="9">
        <f t="shared" si="73"/>
        <v>2.3037185464660638E-2</v>
      </c>
      <c r="N73" s="9">
        <f t="shared" si="73"/>
        <v>-3.3554473624178655E-2</v>
      </c>
      <c r="O73" s="9">
        <f t="shared" si="73"/>
        <v>0.11356262427771632</v>
      </c>
      <c r="P73" s="9">
        <f t="shared" si="73"/>
        <v>5.6131787981091849E-2</v>
      </c>
      <c r="Q73" s="9">
        <f t="shared" si="73"/>
        <v>-2.6277332022412454E-2</v>
      </c>
      <c r="R73" s="9">
        <f t="shared" si="73"/>
        <v>9.4418281012543681E-2</v>
      </c>
      <c r="S73" s="9">
        <f t="shared" si="73"/>
        <v>-5.5297484553706602E-2</v>
      </c>
      <c r="T73" s="9">
        <f t="shared" si="73"/>
        <v>1.2594051132635615E-2</v>
      </c>
      <c r="U73" s="9">
        <f t="shared" ref="U73:AF73" si="74">+U41/V9</f>
        <v>8.2259090980202593E-2</v>
      </c>
      <c r="V73" s="9">
        <f t="shared" si="74"/>
        <v>9.4721509132896634E-2</v>
      </c>
      <c r="W73" s="9">
        <f t="shared" si="74"/>
        <v>0.10186448533908622</v>
      </c>
      <c r="X73" s="9">
        <f t="shared" si="74"/>
        <v>-2.3274112592740134E-2</v>
      </c>
      <c r="Y73" s="9">
        <f t="shared" si="74"/>
        <v>-9.1119688210855462E-2</v>
      </c>
      <c r="Z73" s="9">
        <f t="shared" si="74"/>
        <v>0.31828249485580801</v>
      </c>
      <c r="AA73" s="9">
        <f t="shared" si="74"/>
        <v>-3.1114534817325364E-3</v>
      </c>
      <c r="AB73" s="9">
        <f t="shared" si="74"/>
        <v>0.24428525897080458</v>
      </c>
      <c r="AC73" s="9" t="e">
        <f t="shared" si="74"/>
        <v>#DIV/0!</v>
      </c>
      <c r="AD73" s="9" t="e">
        <f t="shared" si="74"/>
        <v>#DIV/0!</v>
      </c>
      <c r="AE73" s="9" t="e">
        <f t="shared" si="74"/>
        <v>#DIV/0!</v>
      </c>
      <c r="AF73" s="9" t="e">
        <f t="shared" si="74"/>
        <v>#DIV/0!</v>
      </c>
    </row>
    <row r="74" spans="1:32" x14ac:dyDescent="0.2">
      <c r="A74" s="2" t="s">
        <v>6</v>
      </c>
      <c r="B74" s="9">
        <f t="shared" si="65"/>
        <v>2.6802157702787569E-4</v>
      </c>
      <c r="C74" s="9">
        <f t="shared" si="65"/>
        <v>7.3509482625086359E-2</v>
      </c>
      <c r="D74" s="9">
        <f t="shared" si="65"/>
        <v>0.10642186260002327</v>
      </c>
      <c r="E74" s="9">
        <f t="shared" si="65"/>
        <v>0.16113844875941255</v>
      </c>
      <c r="F74" s="9">
        <f t="shared" si="65"/>
        <v>-6.1632049183668013E-3</v>
      </c>
      <c r="G74" s="9">
        <f t="shared" si="65"/>
        <v>3.3311316130243747E-2</v>
      </c>
      <c r="H74" s="9">
        <f t="shared" si="65"/>
        <v>6.9750409769988655E-2</v>
      </c>
      <c r="I74" s="9">
        <f t="shared" si="66"/>
        <v>5.9018037094126008E-2</v>
      </c>
      <c r="J74" s="9">
        <f t="shared" si="73"/>
        <v>9.5820054490807181E-3</v>
      </c>
      <c r="K74" s="9">
        <f t="shared" si="73"/>
        <v>-1.3299679834355847E-2</v>
      </c>
      <c r="L74" s="9">
        <f t="shared" si="73"/>
        <v>2.3022312545895537E-2</v>
      </c>
      <c r="M74" s="9">
        <f t="shared" si="73"/>
        <v>7.829726304647161E-2</v>
      </c>
      <c r="N74" s="9">
        <f t="shared" si="73"/>
        <v>7.5127388540434228E-2</v>
      </c>
      <c r="O74" s="9">
        <f t="shared" si="73"/>
        <v>7.2131491836882528E-2</v>
      </c>
      <c r="P74" s="9">
        <f t="shared" si="73"/>
        <v>-2.871121990718737E-2</v>
      </c>
      <c r="Q74" s="9">
        <f t="shared" si="73"/>
        <v>-5.5727019563957668E-2</v>
      </c>
      <c r="R74" s="9">
        <f t="shared" si="73"/>
        <v>2.082075048197167E-2</v>
      </c>
      <c r="S74" s="9">
        <f t="shared" si="73"/>
        <v>7.8937653564218932E-2</v>
      </c>
      <c r="T74" s="9">
        <f t="shared" si="73"/>
        <v>5.0127725622414972E-2</v>
      </c>
      <c r="U74" s="9">
        <f t="shared" ref="U74:AF74" si="75">+U42/V10</f>
        <v>7.1998439550916046E-2</v>
      </c>
      <c r="V74" s="9">
        <f t="shared" si="75"/>
        <v>6.6229294806180519E-2</v>
      </c>
      <c r="W74" s="9">
        <f t="shared" si="75"/>
        <v>0.12503837920893884</v>
      </c>
      <c r="X74" s="9">
        <f t="shared" si="75"/>
        <v>4.5959965213565088E-2</v>
      </c>
      <c r="Y74" s="9">
        <f t="shared" si="75"/>
        <v>-5.4744127278392528E-2</v>
      </c>
      <c r="Z74" s="9">
        <f t="shared" si="75"/>
        <v>0.18203120480983676</v>
      </c>
      <c r="AA74" s="9">
        <f t="shared" si="75"/>
        <v>-5.2333749921553242E-2</v>
      </c>
      <c r="AB74" s="9">
        <f t="shared" si="75"/>
        <v>0.31351367532751473</v>
      </c>
      <c r="AC74" s="9" t="e">
        <f t="shared" si="75"/>
        <v>#DIV/0!</v>
      </c>
      <c r="AD74" s="9" t="e">
        <f t="shared" si="75"/>
        <v>#DIV/0!</v>
      </c>
      <c r="AE74" s="9" t="e">
        <f t="shared" si="75"/>
        <v>#DIV/0!</v>
      </c>
      <c r="AF74" s="9" t="e">
        <f t="shared" si="75"/>
        <v>#DIV/0!</v>
      </c>
    </row>
    <row r="75" spans="1:32" x14ac:dyDescent="0.2">
      <c r="A75" s="2" t="s">
        <v>5</v>
      </c>
      <c r="B75" s="9">
        <f t="shared" si="65"/>
        <v>-4.6837806832566435E-2</v>
      </c>
      <c r="C75" s="9">
        <f t="shared" si="65"/>
        <v>4.6501372461300067E-2</v>
      </c>
      <c r="D75" s="9">
        <f t="shared" si="65"/>
        <v>9.5321777944999311E-2</v>
      </c>
      <c r="E75" s="9">
        <f t="shared" si="65"/>
        <v>0.12283855651250331</v>
      </c>
      <c r="F75" s="9">
        <f t="shared" si="65"/>
        <v>3.7489275679894282E-2</v>
      </c>
      <c r="G75" s="9">
        <f t="shared" si="65"/>
        <v>4.1375855046191276E-2</v>
      </c>
      <c r="H75" s="9">
        <f t="shared" si="65"/>
        <v>8.8465333972916643E-2</v>
      </c>
      <c r="I75" s="9">
        <f t="shared" si="66"/>
        <v>-3.8345613558830885E-2</v>
      </c>
      <c r="J75" s="9">
        <f t="shared" si="73"/>
        <v>6.5881895712115904E-2</v>
      </c>
      <c r="K75" s="9">
        <f t="shared" si="73"/>
        <v>3.8512466078031424E-2</v>
      </c>
      <c r="L75" s="9">
        <f t="shared" si="73"/>
        <v>4.484290460648778E-2</v>
      </c>
      <c r="M75" s="9">
        <f t="shared" si="73"/>
        <v>1.2889963342552074E-2</v>
      </c>
      <c r="N75" s="9">
        <f t="shared" si="73"/>
        <v>7.8043887447726085E-2</v>
      </c>
      <c r="O75" s="9">
        <f t="shared" si="73"/>
        <v>6.4103258099329957E-2</v>
      </c>
      <c r="P75" s="9">
        <f t="shared" si="73"/>
        <v>3.3063802999345651E-2</v>
      </c>
      <c r="Q75" s="9">
        <f t="shared" si="73"/>
        <v>-4.0194992391541819E-2</v>
      </c>
      <c r="R75" s="9">
        <f t="shared" si="73"/>
        <v>1.3509907704222635E-2</v>
      </c>
      <c r="S75" s="9">
        <f t="shared" si="73"/>
        <v>9.5742105020998267E-3</v>
      </c>
      <c r="T75" s="9">
        <f t="shared" si="73"/>
        <v>4.2148337712473602E-2</v>
      </c>
      <c r="U75" s="9">
        <f t="shared" ref="U75:AF75" si="76">+U43/V11</f>
        <v>5.6789109473291015E-2</v>
      </c>
      <c r="V75" s="9">
        <f t="shared" si="76"/>
        <v>0.12038161543545609</v>
      </c>
      <c r="W75" s="9">
        <f t="shared" si="76"/>
        <v>0.1015390657898835</v>
      </c>
      <c r="X75" s="9">
        <f t="shared" si="76"/>
        <v>-8.0974839161212162E-3</v>
      </c>
      <c r="Y75" s="9">
        <f t="shared" si="76"/>
        <v>4.0822111802794658E-2</v>
      </c>
      <c r="Z75" s="9">
        <f t="shared" si="76"/>
        <v>0.12998098014932719</v>
      </c>
      <c r="AA75" s="9">
        <f t="shared" si="76"/>
        <v>-2.6072325996508498E-2</v>
      </c>
      <c r="AB75" s="9">
        <f t="shared" si="76"/>
        <v>6.2143549588226786E-2</v>
      </c>
      <c r="AC75" s="9">
        <f t="shared" si="76"/>
        <v>6.8706538085082841E-2</v>
      </c>
      <c r="AD75" s="9" t="e">
        <f t="shared" si="76"/>
        <v>#DIV/0!</v>
      </c>
      <c r="AE75" s="9" t="e">
        <f t="shared" si="76"/>
        <v>#DIV/0!</v>
      </c>
      <c r="AF75" s="9" t="e">
        <f t="shared" si="76"/>
        <v>#DIV/0!</v>
      </c>
    </row>
    <row r="76" spans="1:32" x14ac:dyDescent="0.2">
      <c r="A76" s="2" t="s">
        <v>1</v>
      </c>
      <c r="B76" s="9">
        <f t="shared" si="65"/>
        <v>1.9488180525326422E-2</v>
      </c>
      <c r="C76" s="9">
        <f t="shared" si="65"/>
        <v>1.3722983108625656E-2</v>
      </c>
      <c r="D76" s="9">
        <f t="shared" si="65"/>
        <v>3.9332405186981535E-2</v>
      </c>
      <c r="E76" s="9">
        <f t="shared" si="65"/>
        <v>2.6630636980054374E-2</v>
      </c>
      <c r="F76" s="9">
        <f t="shared" si="65"/>
        <v>0.19800146934768112</v>
      </c>
      <c r="G76" s="9">
        <f t="shared" si="65"/>
        <v>7.4605311535130267E-2</v>
      </c>
      <c r="H76" s="9">
        <f t="shared" si="65"/>
        <v>4.2930656089954791E-2</v>
      </c>
      <c r="I76" s="9">
        <f t="shared" si="66"/>
        <v>2.3372469347911186E-2</v>
      </c>
      <c r="J76" s="9">
        <f t="shared" si="73"/>
        <v>1.6860660368100522E-2</v>
      </c>
      <c r="K76" s="9">
        <f t="shared" si="73"/>
        <v>1.0570396275105091E-2</v>
      </c>
      <c r="L76" s="9">
        <f t="shared" si="73"/>
        <v>2.203596304617433E-2</v>
      </c>
      <c r="M76" s="9">
        <f t="shared" si="73"/>
        <v>7.6637360013491071E-2</v>
      </c>
      <c r="N76" s="9">
        <f t="shared" si="73"/>
        <v>5.9636138002989114E-2</v>
      </c>
      <c r="O76" s="9">
        <f t="shared" si="73"/>
        <v>2.4277719754708604E-2</v>
      </c>
      <c r="P76" s="9">
        <f t="shared" si="73"/>
        <v>4.8364245667360729E-2</v>
      </c>
      <c r="Q76" s="9">
        <f t="shared" si="73"/>
        <v>-3.81642855402489E-2</v>
      </c>
      <c r="R76" s="9">
        <f t="shared" si="73"/>
        <v>3.1065268023102541E-2</v>
      </c>
      <c r="S76" s="9">
        <f t="shared" si="73"/>
        <v>7.2809748143510572E-2</v>
      </c>
      <c r="T76" s="9">
        <f t="shared" si="73"/>
        <v>-5.9107218717474172E-3</v>
      </c>
      <c r="U76" s="9">
        <f t="shared" ref="U76:AF76" si="77">+U44/V12</f>
        <v>1.9544901024001807E-2</v>
      </c>
      <c r="V76" s="9">
        <f t="shared" si="77"/>
        <v>0.12415082119981027</v>
      </c>
      <c r="W76" s="9">
        <f t="shared" si="77"/>
        <v>0.11400908865710598</v>
      </c>
      <c r="X76" s="9">
        <f t="shared" si="77"/>
        <v>4.8180922398559894E-2</v>
      </c>
      <c r="Y76" s="9">
        <f t="shared" si="77"/>
        <v>4.5598943544822974E-2</v>
      </c>
      <c r="Z76" s="9">
        <f t="shared" si="77"/>
        <v>-2.3698448910207903E-2</v>
      </c>
      <c r="AA76" s="9">
        <f t="shared" si="77"/>
        <v>0.15238307565403053</v>
      </c>
      <c r="AB76" s="9">
        <f t="shared" si="77"/>
        <v>-1.0129541931018839E-2</v>
      </c>
      <c r="AC76" s="9">
        <f t="shared" si="77"/>
        <v>0.2696239313496861</v>
      </c>
      <c r="AD76" s="9" t="e">
        <f t="shared" si="77"/>
        <v>#DIV/0!</v>
      </c>
      <c r="AE76" s="9" t="e">
        <f t="shared" si="77"/>
        <v>#DIV/0!</v>
      </c>
      <c r="AF76" s="9" t="e">
        <f t="shared" si="77"/>
        <v>#DIV/0!</v>
      </c>
    </row>
    <row r="77" spans="1:32" x14ac:dyDescent="0.2">
      <c r="A77" s="2" t="s">
        <v>11</v>
      </c>
      <c r="B77" s="9">
        <f t="shared" si="65"/>
        <v>-1.7851219913114041E-2</v>
      </c>
      <c r="C77" s="9">
        <f t="shared" si="65"/>
        <v>2.4897710902295348E-3</v>
      </c>
      <c r="D77" s="9">
        <f t="shared" si="65"/>
        <v>0.1706117137928988</v>
      </c>
      <c r="E77" s="9">
        <f t="shared" si="65"/>
        <v>8.7009811357873612E-2</v>
      </c>
      <c r="F77" s="9">
        <f t="shared" si="65"/>
        <v>5.5491315600759344E-2</v>
      </c>
      <c r="G77" s="9">
        <f t="shared" si="65"/>
        <v>7.1931418383510803E-2</v>
      </c>
      <c r="H77" s="9">
        <f t="shared" si="65"/>
        <v>4.0190832820739666E-2</v>
      </c>
      <c r="I77" s="9">
        <f t="shared" si="66"/>
        <v>1.6239628610935655E-2</v>
      </c>
      <c r="J77" s="9">
        <f t="shared" si="73"/>
        <v>7.5725756313577419E-2</v>
      </c>
      <c r="K77" s="9">
        <f t="shared" si="73"/>
        <v>-1.8763347453487785E-2</v>
      </c>
      <c r="L77" s="9">
        <f t="shared" si="73"/>
        <v>4.1736296797029386E-2</v>
      </c>
      <c r="M77" s="9">
        <f t="shared" si="73"/>
        <v>2.8827780043865221E-2</v>
      </c>
      <c r="N77" s="9">
        <f t="shared" si="73"/>
        <v>7.4401577405812214E-2</v>
      </c>
      <c r="O77" s="9">
        <f t="shared" si="73"/>
        <v>4.7190640276053297E-2</v>
      </c>
      <c r="P77" s="9">
        <f t="shared" si="73"/>
        <v>5.218794406171641E-2</v>
      </c>
      <c r="Q77" s="9">
        <f t="shared" si="73"/>
        <v>-4.2718805149872294E-2</v>
      </c>
      <c r="R77" s="9">
        <f t="shared" si="73"/>
        <v>3.5841419260042823E-3</v>
      </c>
      <c r="S77" s="9">
        <f t="shared" si="73"/>
        <v>6.7525454273280008E-2</v>
      </c>
      <c r="T77" s="9">
        <f t="shared" si="73"/>
        <v>-1.2735432762094536E-3</v>
      </c>
      <c r="U77" s="9">
        <f t="shared" ref="U77:AF77" si="78">+U45/V13</f>
        <v>7.9298280090321097E-2</v>
      </c>
      <c r="V77" s="9">
        <f t="shared" si="78"/>
        <v>6.6099473747736961E-2</v>
      </c>
      <c r="W77" s="9">
        <f t="shared" si="78"/>
        <v>0.11383137763949819</v>
      </c>
      <c r="X77" s="9">
        <f t="shared" si="78"/>
        <v>2.5330001291901497E-2</v>
      </c>
      <c r="Y77" s="9">
        <f t="shared" si="78"/>
        <v>3.2235869948586071E-2</v>
      </c>
      <c r="Z77" s="9">
        <f t="shared" si="78"/>
        <v>3.0534418447099549E-2</v>
      </c>
      <c r="AA77" s="9">
        <f t="shared" si="78"/>
        <v>0.11783903250818623</v>
      </c>
      <c r="AB77" s="9">
        <f t="shared" si="78"/>
        <v>-6.1349560864630438E-3</v>
      </c>
      <c r="AC77" s="9">
        <f t="shared" si="78"/>
        <v>0.29806827460230484</v>
      </c>
      <c r="AD77" s="9" t="e">
        <f t="shared" si="78"/>
        <v>#DIV/0!</v>
      </c>
      <c r="AE77" s="9" t="e">
        <f t="shared" si="78"/>
        <v>#DIV/0!</v>
      </c>
      <c r="AF77" s="9" t="e">
        <f t="shared" si="78"/>
        <v>#DIV/0!</v>
      </c>
    </row>
    <row r="78" spans="1:32" x14ac:dyDescent="0.2">
      <c r="A78" s="2" t="s">
        <v>10</v>
      </c>
      <c r="B78" s="9">
        <f t="shared" si="65"/>
        <v>-1.3241704502704283E-2</v>
      </c>
      <c r="C78" s="9">
        <f t="shared" si="65"/>
        <v>-1.5449273039799196E-3</v>
      </c>
      <c r="D78" s="9">
        <f t="shared" si="65"/>
        <v>0.12526424478962389</v>
      </c>
      <c r="E78" s="9">
        <f t="shared" si="65"/>
        <v>7.9952763240480437E-2</v>
      </c>
      <c r="F78" s="9">
        <f t="shared" si="65"/>
        <v>0.10701984466684397</v>
      </c>
      <c r="G78" s="9">
        <f t="shared" si="65"/>
        <v>3.882504960416297E-2</v>
      </c>
      <c r="H78" s="9">
        <f t="shared" si="65"/>
        <v>5.8285898043813102E-2</v>
      </c>
      <c r="I78" s="9">
        <f t="shared" si="66"/>
        <v>3.6020795823494899E-2</v>
      </c>
      <c r="J78" s="9">
        <f t="shared" si="73"/>
        <v>1.9349060881159529E-2</v>
      </c>
      <c r="K78" s="9">
        <f t="shared" si="73"/>
        <v>8.0361018932179201E-3</v>
      </c>
      <c r="L78" s="9">
        <f t="shared" si="73"/>
        <v>5.6626141835395341E-2</v>
      </c>
      <c r="M78" s="9">
        <f t="shared" si="73"/>
        <v>6.8557170190489722E-2</v>
      </c>
      <c r="N78" s="9">
        <f t="shared" si="73"/>
        <v>1.2925518328000266E-2</v>
      </c>
      <c r="O78" s="9">
        <f t="shared" si="73"/>
        <v>4.0896330279130387E-2</v>
      </c>
      <c r="P78" s="9">
        <f t="shared" si="73"/>
        <v>4.663943857301836E-2</v>
      </c>
      <c r="Q78" s="9">
        <f t="shared" si="73"/>
        <v>-4.2727135447097164E-2</v>
      </c>
      <c r="R78" s="9">
        <f t="shared" si="73"/>
        <v>4.3533413262380465E-2</v>
      </c>
      <c r="S78" s="9">
        <f t="shared" si="73"/>
        <v>4.9119297786981111E-2</v>
      </c>
      <c r="T78" s="9">
        <f t="shared" si="73"/>
        <v>-1.4858251923719198E-2</v>
      </c>
      <c r="U78" s="9">
        <f t="shared" ref="U78:AF78" si="79">+U46/V14</f>
        <v>3.9922827636060768E-2</v>
      </c>
      <c r="V78" s="9">
        <f t="shared" si="79"/>
        <v>9.2226887488970941E-2</v>
      </c>
      <c r="W78" s="9">
        <f t="shared" si="79"/>
        <v>0.1351195728123103</v>
      </c>
      <c r="X78" s="9">
        <f t="shared" si="79"/>
        <v>4.9667658379672033E-2</v>
      </c>
      <c r="Y78" s="9">
        <f t="shared" si="79"/>
        <v>-1.7713190102304416E-3</v>
      </c>
      <c r="Z78" s="9">
        <f t="shared" si="79"/>
        <v>3.8809713776883061E-2</v>
      </c>
      <c r="AA78" s="9">
        <f t="shared" si="79"/>
        <v>0.12741706718673546</v>
      </c>
      <c r="AB78" s="9">
        <f t="shared" si="79"/>
        <v>-1.1689717279870303E-2</v>
      </c>
      <c r="AC78" s="9">
        <f t="shared" si="79"/>
        <v>0.31086226382459303</v>
      </c>
      <c r="AD78" s="9" t="e">
        <f t="shared" si="79"/>
        <v>#DIV/0!</v>
      </c>
      <c r="AE78" s="9" t="e">
        <f t="shared" si="79"/>
        <v>#DIV/0!</v>
      </c>
      <c r="AF78" s="9" t="e">
        <f t="shared" si="79"/>
        <v>#DIV/0!</v>
      </c>
    </row>
    <row r="79" spans="1:32" x14ac:dyDescent="0.2">
      <c r="A79" s="2" t="s">
        <v>9</v>
      </c>
      <c r="B79" s="9">
        <f t="shared" si="65"/>
        <v>-2.5792259574964147E-2</v>
      </c>
      <c r="C79" s="9">
        <f t="shared" si="65"/>
        <v>9.1570727211871386E-2</v>
      </c>
      <c r="D79" s="9">
        <f t="shared" si="65"/>
        <v>8.4148108817578976E-2</v>
      </c>
      <c r="E79" s="9">
        <f t="shared" si="65"/>
        <v>0.11987017093997826</v>
      </c>
      <c r="F79" s="9">
        <f t="shared" si="65"/>
        <v>7.4985372927010449E-2</v>
      </c>
      <c r="G79" s="9">
        <f t="shared" si="65"/>
        <v>9.272045335057176E-2</v>
      </c>
      <c r="H79" s="9">
        <f t="shared" si="65"/>
        <v>4.0628452534631175E-2</v>
      </c>
      <c r="I79" s="9">
        <f t="shared" si="66"/>
        <v>3.516830936046389E-2</v>
      </c>
      <c r="J79" s="9">
        <f t="shared" si="73"/>
        <v>3.8999248432578645E-3</v>
      </c>
      <c r="K79" s="9">
        <f t="shared" si="73"/>
        <v>3.4396117826691247E-2</v>
      </c>
      <c r="L79" s="9">
        <f t="shared" si="73"/>
        <v>-4.2364174623011723E-2</v>
      </c>
      <c r="M79" s="9">
        <f t="shared" si="73"/>
        <v>0.12394684571785301</v>
      </c>
      <c r="N79" s="9">
        <f t="shared" si="73"/>
        <v>5.7277340468677489E-2</v>
      </c>
      <c r="O79" s="9">
        <f t="shared" si="73"/>
        <v>6.5789989763257617E-2</v>
      </c>
      <c r="P79" s="9">
        <f t="shared" si="73"/>
        <v>2.6881623385778135E-2</v>
      </c>
      <c r="Q79" s="9">
        <f t="shared" si="73"/>
        <v>3.7865647188116677E-2</v>
      </c>
      <c r="R79" s="9">
        <f t="shared" si="73"/>
        <v>-6.1598069852928476E-2</v>
      </c>
      <c r="S79" s="9">
        <f t="shared" si="73"/>
        <v>8.063332918065165E-2</v>
      </c>
      <c r="T79" s="9">
        <f t="shared" si="73"/>
        <v>3.1011403311968957E-2</v>
      </c>
      <c r="U79" s="9">
        <f t="shared" ref="U79:AF79" si="80">+U47/V15</f>
        <v>2.6686194822306969E-2</v>
      </c>
      <c r="V79" s="9">
        <f t="shared" si="80"/>
        <v>0.1659461921053226</v>
      </c>
      <c r="W79" s="9">
        <f t="shared" si="80"/>
        <v>-5.8983545123014649E-3</v>
      </c>
      <c r="X79" s="9">
        <f t="shared" si="80"/>
        <v>3.7335225702133462E-2</v>
      </c>
      <c r="Y79" s="9">
        <f t="shared" si="80"/>
        <v>6.5785726069751055E-2</v>
      </c>
      <c r="Z79" s="9">
        <f t="shared" si="80"/>
        <v>0.1036624616881503</v>
      </c>
      <c r="AA79" s="9">
        <f t="shared" si="80"/>
        <v>0.36460374154214542</v>
      </c>
      <c r="AB79" s="9">
        <f t="shared" si="80"/>
        <v>-2.4721971449983164E-2</v>
      </c>
      <c r="AC79" s="9">
        <f t="shared" si="80"/>
        <v>0.43901879528421162</v>
      </c>
      <c r="AD79" s="9" t="e">
        <f t="shared" si="80"/>
        <v>#DIV/0!</v>
      </c>
      <c r="AE79" s="9" t="e">
        <f t="shared" si="80"/>
        <v>#DIV/0!</v>
      </c>
      <c r="AF79" s="9" t="e">
        <f t="shared" si="80"/>
        <v>#DIV/0!</v>
      </c>
    </row>
    <row r="80" spans="1:32" ht="13.5" thickBot="1" x14ac:dyDescent="0.25">
      <c r="A80" s="2" t="s">
        <v>2</v>
      </c>
      <c r="B80" s="11">
        <f t="shared" si="65"/>
        <v>-7.1020388546280903E-3</v>
      </c>
      <c r="C80" s="11">
        <f t="shared" si="65"/>
        <v>9.7168814539107917E-2</v>
      </c>
      <c r="D80" s="11">
        <f t="shared" si="65"/>
        <v>0.12372041189326489</v>
      </c>
      <c r="E80" s="11">
        <f t="shared" si="65"/>
        <v>0.10612117579826572</v>
      </c>
      <c r="F80" s="11">
        <f t="shared" si="65"/>
        <v>-1.4558276164800722E-2</v>
      </c>
      <c r="G80" s="11">
        <f t="shared" si="65"/>
        <v>0.20822126297927923</v>
      </c>
      <c r="H80" s="11">
        <f t="shared" si="65"/>
        <v>2.9176527404050301E-2</v>
      </c>
      <c r="I80" s="11">
        <f t="shared" si="66"/>
        <v>4.7576603149838997E-2</v>
      </c>
      <c r="J80" s="11">
        <f t="shared" si="73"/>
        <v>4.8222920867882831E-2</v>
      </c>
      <c r="K80" s="11">
        <f t="shared" si="73"/>
        <v>-2.7155295143664025E-2</v>
      </c>
      <c r="L80" s="11">
        <f t="shared" si="73"/>
        <v>6.0617680560318014E-2</v>
      </c>
      <c r="M80" s="11">
        <f t="shared" si="73"/>
        <v>-1.6677996034453482E-2</v>
      </c>
      <c r="N80" s="11">
        <f t="shared" si="73"/>
        <v>8.5368251878758211E-2</v>
      </c>
      <c r="O80" s="11">
        <f t="shared" si="73"/>
        <v>7.4027552566629129E-2</v>
      </c>
      <c r="P80" s="11">
        <f t="shared" si="73"/>
        <v>1.5097033379621715E-2</v>
      </c>
      <c r="Q80" s="11">
        <f t="shared" si="73"/>
        <v>-3.7045907646515941E-2</v>
      </c>
      <c r="R80" s="11">
        <f t="shared" si="73"/>
        <v>3.948895459809007E-2</v>
      </c>
      <c r="S80" s="11">
        <f t="shared" si="73"/>
        <v>5.7083644751426882E-2</v>
      </c>
      <c r="T80" s="11">
        <f t="shared" si="73"/>
        <v>1.7533374628240842E-2</v>
      </c>
      <c r="U80" s="11">
        <f t="shared" ref="U80:AF80" si="81">+U48/V16</f>
        <v>6.876396315136475E-3</v>
      </c>
      <c r="V80" s="11">
        <f t="shared" si="81"/>
        <v>1.9958854844441105E-2</v>
      </c>
      <c r="W80" s="11">
        <f t="shared" si="81"/>
        <v>0.13477734418925991</v>
      </c>
      <c r="X80" s="11">
        <f t="shared" si="81"/>
        <v>0.11426189044140389</v>
      </c>
      <c r="Y80" s="11">
        <f t="shared" si="81"/>
        <v>0.10759424375671425</v>
      </c>
      <c r="Z80" s="11">
        <f t="shared" si="81"/>
        <v>-0.12002956630279454</v>
      </c>
      <c r="AA80" s="11">
        <f t="shared" si="81"/>
        <v>4.4034517650099941E-2</v>
      </c>
      <c r="AB80" s="11">
        <f t="shared" si="81"/>
        <v>-4.1639542956726949E-2</v>
      </c>
      <c r="AC80" s="11">
        <f t="shared" si="81"/>
        <v>0.24237253520494023</v>
      </c>
      <c r="AD80" s="11" t="e">
        <f t="shared" si="81"/>
        <v>#DIV/0!</v>
      </c>
      <c r="AE80" s="11" t="e">
        <f t="shared" si="81"/>
        <v>#DIV/0!</v>
      </c>
      <c r="AF80" s="11" t="e">
        <f t="shared" si="81"/>
        <v>#DIV/0!</v>
      </c>
    </row>
    <row r="81" spans="1:32" ht="13.5" thickTop="1" x14ac:dyDescent="0.2">
      <c r="A81" s="1" t="s">
        <v>12</v>
      </c>
      <c r="B81" s="10">
        <f t="shared" si="65"/>
        <v>1.370511067895336E-2</v>
      </c>
      <c r="C81" s="10">
        <f t="shared" ref="C81:M81" si="82">+C49/D17</f>
        <v>2.7325661594650403E-2</v>
      </c>
      <c r="D81" s="10">
        <f t="shared" si="82"/>
        <v>0.1266752610674968</v>
      </c>
      <c r="E81" s="10">
        <f t="shared" si="82"/>
        <v>8.4432303794087421E-2</v>
      </c>
      <c r="F81" s="10">
        <f t="shared" si="82"/>
        <v>9.081823308095166E-2</v>
      </c>
      <c r="G81" s="10">
        <f t="shared" si="82"/>
        <v>6.1777187412851702E-2</v>
      </c>
      <c r="H81" s="10">
        <f t="shared" si="82"/>
        <v>4.1855441657132196E-2</v>
      </c>
      <c r="I81" s="10">
        <f t="shared" si="82"/>
        <v>2.6802148922753809E-2</v>
      </c>
      <c r="J81" s="10">
        <f t="shared" si="82"/>
        <v>2.3519200093099674E-2</v>
      </c>
      <c r="K81" s="10">
        <f t="shared" si="82"/>
        <v>7.1910675769523242E-3</v>
      </c>
      <c r="L81" s="10">
        <f t="shared" si="82"/>
        <v>4.0319241640738024E-2</v>
      </c>
      <c r="M81" s="10">
        <f t="shared" si="82"/>
        <v>4.2851398361759288E-2</v>
      </c>
      <c r="N81" s="10">
        <f t="shared" si="73"/>
        <v>5.5939208457588638E-2</v>
      </c>
      <c r="O81" s="10">
        <f t="shared" si="73"/>
        <v>6.0643564615323144E-2</v>
      </c>
      <c r="P81" s="10">
        <f t="shared" si="73"/>
        <v>1.2993065576627057E-2</v>
      </c>
      <c r="Q81" s="10">
        <f t="shared" si="73"/>
        <v>-2.8545883624996323E-2</v>
      </c>
      <c r="R81" s="10">
        <f t="shared" si="73"/>
        <v>1.7299144841346401E-2</v>
      </c>
      <c r="S81" s="10">
        <f t="shared" si="73"/>
        <v>5.2196452501932181E-2</v>
      </c>
      <c r="T81" s="10">
        <f t="shared" si="73"/>
        <v>1.9338572005226633E-2</v>
      </c>
      <c r="U81" s="10">
        <f t="shared" ref="U81:AF81" si="83">+U49/V17</f>
        <v>5.4037451742623921E-2</v>
      </c>
      <c r="V81" s="10">
        <f t="shared" si="83"/>
        <v>8.5043351673577461E-2</v>
      </c>
      <c r="W81" s="10">
        <f t="shared" si="83"/>
        <v>0.11292059523629464</v>
      </c>
      <c r="X81" s="10">
        <f t="shared" si="83"/>
        <v>1.4579818842802961E-2</v>
      </c>
      <c r="Y81" s="10">
        <f t="shared" si="83"/>
        <v>3.9803885293590871E-2</v>
      </c>
      <c r="Z81" s="10">
        <f t="shared" si="83"/>
        <v>8.5137592171162499E-2</v>
      </c>
      <c r="AA81" s="10">
        <f t="shared" si="83"/>
        <v>3.6906903392850861E-2</v>
      </c>
      <c r="AB81" s="10">
        <f t="shared" si="83"/>
        <v>0.14232644809973047</v>
      </c>
      <c r="AC81" s="10">
        <f t="shared" si="83"/>
        <v>1.2346348109407286</v>
      </c>
      <c r="AD81" s="10" t="e">
        <f t="shared" si="83"/>
        <v>#DIV/0!</v>
      </c>
      <c r="AE81" s="10" t="e">
        <f t="shared" si="83"/>
        <v>#DIV/0!</v>
      </c>
      <c r="AF81" s="10" t="e">
        <f t="shared" si="83"/>
        <v>#DIV/0!</v>
      </c>
    </row>
    <row r="82" spans="1:32" x14ac:dyDescent="0.2">
      <c r="W82" s="2"/>
      <c r="X82" s="2"/>
    </row>
    <row r="83" spans="1:32" x14ac:dyDescent="0.2">
      <c r="A83" s="12" t="s">
        <v>18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W83" s="2"/>
      <c r="X83" s="2"/>
    </row>
    <row r="84" spans="1:32" x14ac:dyDescent="0.2">
      <c r="A84" s="12"/>
      <c r="B84" s="6">
        <v>2024</v>
      </c>
      <c r="C84" s="6">
        <v>2023</v>
      </c>
      <c r="D84" s="6">
        <v>2022</v>
      </c>
      <c r="E84" s="6">
        <v>2021</v>
      </c>
      <c r="F84" s="6">
        <v>2020</v>
      </c>
      <c r="G84" s="6">
        <v>2019</v>
      </c>
      <c r="H84" s="12">
        <v>2018</v>
      </c>
      <c r="I84" s="12">
        <v>2017</v>
      </c>
      <c r="J84" s="12">
        <v>2016</v>
      </c>
      <c r="K84" s="12">
        <v>2015</v>
      </c>
      <c r="L84" s="12">
        <v>2014</v>
      </c>
      <c r="M84" s="12">
        <v>2013</v>
      </c>
      <c r="N84" s="12">
        <v>2012</v>
      </c>
      <c r="O84" s="12">
        <v>2011</v>
      </c>
      <c r="P84" s="12">
        <v>2010</v>
      </c>
      <c r="Q84" s="12">
        <v>2009</v>
      </c>
      <c r="R84" s="12">
        <v>2008</v>
      </c>
      <c r="S84" s="12">
        <v>2007</v>
      </c>
      <c r="T84" s="6">
        <v>2006</v>
      </c>
      <c r="U84" s="6">
        <v>2005</v>
      </c>
      <c r="V84" s="6">
        <v>2004</v>
      </c>
      <c r="W84" s="6">
        <v>2003</v>
      </c>
      <c r="X84" s="6">
        <v>2002</v>
      </c>
      <c r="Y84" s="6">
        <v>2001</v>
      </c>
      <c r="Z84" s="6">
        <v>2000</v>
      </c>
      <c r="AA84" s="6">
        <v>1999</v>
      </c>
      <c r="AB84" s="6">
        <v>1998</v>
      </c>
      <c r="AC84" s="6">
        <v>1997</v>
      </c>
      <c r="AD84" s="6">
        <v>1996</v>
      </c>
      <c r="AE84" s="6"/>
      <c r="AF84" s="6"/>
    </row>
    <row r="85" spans="1:32" x14ac:dyDescent="0.2">
      <c r="A85" s="2" t="s">
        <v>4</v>
      </c>
      <c r="B85" s="9">
        <f t="shared" ref="B85:H97" si="84">+B53/C21</f>
        <v>-4.9327646501991833E-2</v>
      </c>
      <c r="C85" s="9">
        <f t="shared" si="84"/>
        <v>0.39831043961488821</v>
      </c>
      <c r="D85" s="9">
        <f t="shared" si="84"/>
        <v>-0.16126303786445698</v>
      </c>
      <c r="E85" s="9">
        <f t="shared" si="84"/>
        <v>-0.14087254378094041</v>
      </c>
      <c r="F85" s="9">
        <f t="shared" si="84"/>
        <v>0.4133929562890844</v>
      </c>
      <c r="G85" s="9">
        <f t="shared" si="84"/>
        <v>-2.0333898354112444E-2</v>
      </c>
      <c r="H85" s="9">
        <f t="shared" si="84"/>
        <v>3.202460583916418E-2</v>
      </c>
      <c r="I85" s="9">
        <f t="shared" ref="I85:I97" si="85">+I53/J21</f>
        <v>3.282938527552267E-2</v>
      </c>
      <c r="J85" s="9">
        <f t="shared" ref="J85:AF85" si="86">+J53/K21</f>
        <v>1.6524918282284119E-2</v>
      </c>
      <c r="K85" s="9">
        <f t="shared" si="86"/>
        <v>-3.0266903922493808E-2</v>
      </c>
      <c r="L85" s="9">
        <f t="shared" si="86"/>
        <v>0.11918090187472595</v>
      </c>
      <c r="M85" s="9">
        <f t="shared" si="86"/>
        <v>-6.7527495318940492E-2</v>
      </c>
      <c r="N85" s="9">
        <f t="shared" si="86"/>
        <v>0.15033986531672638</v>
      </c>
      <c r="O85" s="9">
        <f t="shared" si="86"/>
        <v>5.0432439267760684E-2</v>
      </c>
      <c r="P85" s="9">
        <f t="shared" si="86"/>
        <v>-9.5886316462755791E-2</v>
      </c>
      <c r="Q85" s="9">
        <f t="shared" si="86"/>
        <v>7.5226541506093259E-2</v>
      </c>
      <c r="R85" s="9">
        <f t="shared" si="86"/>
        <v>-6.3989631494941662E-2</v>
      </c>
      <c r="S85" s="9">
        <f t="shared" si="86"/>
        <v>-2.9526797806809411E-2</v>
      </c>
      <c r="T85" s="9">
        <f t="shared" si="86"/>
        <v>2.2559571442394264E-2</v>
      </c>
      <c r="U85" s="9">
        <f t="shared" si="86"/>
        <v>0.17597641013421289</v>
      </c>
      <c r="V85" s="9">
        <f t="shared" si="86"/>
        <v>5.8694212553477565E-3</v>
      </c>
      <c r="W85" s="9">
        <f t="shared" si="86"/>
        <v>0.29079154964281911</v>
      </c>
      <c r="X85" s="9">
        <f t="shared" si="86"/>
        <v>-0.1390697240503308</v>
      </c>
      <c r="Y85" s="9">
        <f t="shared" si="86"/>
        <v>4.9579685723260734E-2</v>
      </c>
      <c r="Z85" s="9">
        <f t="shared" si="86"/>
        <v>0.20490900153544836</v>
      </c>
      <c r="AA85" s="9">
        <f t="shared" si="86"/>
        <v>-6.3827963683807457E-2</v>
      </c>
      <c r="AB85" s="9">
        <f t="shared" si="86"/>
        <v>7.2141399530755129E-2</v>
      </c>
      <c r="AC85" s="9" t="e">
        <f t="shared" si="86"/>
        <v>#DIV/0!</v>
      </c>
      <c r="AD85" s="9" t="e">
        <f t="shared" si="86"/>
        <v>#DIV/0!</v>
      </c>
      <c r="AE85" s="9" t="e">
        <f t="shared" si="86"/>
        <v>#DIV/0!</v>
      </c>
      <c r="AF85" s="9" t="e">
        <f t="shared" si="86"/>
        <v>#DIV/0!</v>
      </c>
    </row>
    <row r="86" spans="1:32" x14ac:dyDescent="0.2">
      <c r="A86" s="2" t="s">
        <v>3</v>
      </c>
      <c r="B86" s="9">
        <f t="shared" si="84"/>
        <v>8.412216350021666E-2</v>
      </c>
      <c r="C86" s="9">
        <f t="shared" si="84"/>
        <v>-7.9871583798569415E-2</v>
      </c>
      <c r="D86" s="9">
        <f t="shared" si="84"/>
        <v>0.28845344096892778</v>
      </c>
      <c r="E86" s="9">
        <f t="shared" si="84"/>
        <v>0.2964613306998059</v>
      </c>
      <c r="F86" s="9">
        <f t="shared" si="84"/>
        <v>-0.1073971318180743</v>
      </c>
      <c r="G86" s="9">
        <f t="shared" si="84"/>
        <v>9.9137900731765288E-2</v>
      </c>
      <c r="H86" s="9">
        <f t="shared" si="84"/>
        <v>5.9967153535662752E-2</v>
      </c>
      <c r="I86" s="9">
        <f t="shared" si="85"/>
        <v>5.1738556765421537E-3</v>
      </c>
      <c r="J86" s="9">
        <f t="shared" ref="J86:AF86" si="87">+J54/K22</f>
        <v>-7.2080168159263713E-2</v>
      </c>
      <c r="K86" s="9">
        <f t="shared" si="87"/>
        <v>6.3432165379957217E-2</v>
      </c>
      <c r="L86" s="9">
        <f t="shared" si="87"/>
        <v>-5.3370384625868912E-2</v>
      </c>
      <c r="M86" s="9">
        <f t="shared" si="87"/>
        <v>9.6592096359768911E-2</v>
      </c>
      <c r="N86" s="9">
        <f t="shared" si="87"/>
        <v>0.13516960806882661</v>
      </c>
      <c r="O86" s="9">
        <f t="shared" si="87"/>
        <v>6.1145976280469819E-2</v>
      </c>
      <c r="P86" s="9">
        <f t="shared" si="87"/>
        <v>-0.11443331950256405</v>
      </c>
      <c r="Q86" s="9">
        <f t="shared" si="87"/>
        <v>-0.20012627371444991</v>
      </c>
      <c r="R86" s="9">
        <f t="shared" si="87"/>
        <v>0.2226403616494593</v>
      </c>
      <c r="S86" s="9">
        <f t="shared" si="87"/>
        <v>0.23698502970454721</v>
      </c>
      <c r="T86" s="9">
        <f t="shared" si="87"/>
        <v>-1.9986106865066883E-2</v>
      </c>
      <c r="U86" s="9">
        <f t="shared" si="87"/>
        <v>-3.8133686732608925E-5</v>
      </c>
      <c r="V86" s="9">
        <f t="shared" si="87"/>
        <v>0.14921164335756409</v>
      </c>
      <c r="W86" s="9">
        <f t="shared" si="87"/>
        <v>4.6437509203716407E-2</v>
      </c>
      <c r="X86" s="9">
        <f t="shared" si="87"/>
        <v>0.15134952967844439</v>
      </c>
      <c r="Y86" s="9">
        <f t="shared" si="87"/>
        <v>0.34425435838501883</v>
      </c>
      <c r="Z86" s="9">
        <f t="shared" si="87"/>
        <v>0.29251411153718115</v>
      </c>
      <c r="AA86" s="9">
        <f t="shared" si="87"/>
        <v>-0.2683409652957075</v>
      </c>
      <c r="AB86" s="9">
        <f t="shared" si="87"/>
        <v>-0.15305007721623609</v>
      </c>
      <c r="AC86" s="9" t="e">
        <f t="shared" si="87"/>
        <v>#DIV/0!</v>
      </c>
      <c r="AD86" s="9" t="e">
        <f t="shared" si="87"/>
        <v>#DIV/0!</v>
      </c>
      <c r="AE86" s="9" t="e">
        <f t="shared" si="87"/>
        <v>#DIV/0!</v>
      </c>
      <c r="AF86" s="9" t="e">
        <f t="shared" si="87"/>
        <v>#DIV/0!</v>
      </c>
    </row>
    <row r="87" spans="1:32" x14ac:dyDescent="0.2">
      <c r="A87" s="2" t="s">
        <v>7</v>
      </c>
      <c r="B87" s="9">
        <f t="shared" si="84"/>
        <v>0.10411930083912929</v>
      </c>
      <c r="C87" s="9">
        <f t="shared" si="84"/>
        <v>0.1229464551731014</v>
      </c>
      <c r="D87" s="9">
        <f t="shared" si="84"/>
        <v>0.12534541559104082</v>
      </c>
      <c r="E87" s="9">
        <f t="shared" si="84"/>
        <v>-5.259572132307163E-2</v>
      </c>
      <c r="F87" s="9">
        <f t="shared" si="84"/>
        <v>0.16595692067293846</v>
      </c>
      <c r="G87" s="9">
        <f t="shared" si="84"/>
        <v>6.0224138591192883E-2</v>
      </c>
      <c r="H87" s="9">
        <f t="shared" si="84"/>
        <v>-3.3856627497067943E-2</v>
      </c>
      <c r="I87" s="9">
        <f t="shared" si="85"/>
        <v>1.7756203654152643E-2</v>
      </c>
      <c r="J87" s="9">
        <f t="shared" ref="J87:AF87" si="88">+J55/K23</f>
        <v>1.3223691158339096E-2</v>
      </c>
      <c r="K87" s="9">
        <f t="shared" si="88"/>
        <v>-8.3007096058953511E-2</v>
      </c>
      <c r="L87" s="9">
        <f t="shared" si="88"/>
        <v>0.12213513676083255</v>
      </c>
      <c r="M87" s="9">
        <f t="shared" si="88"/>
        <v>5.9144004814361502E-2</v>
      </c>
      <c r="N87" s="9">
        <f t="shared" si="88"/>
        <v>-2.3143215478892182E-3</v>
      </c>
      <c r="O87" s="9">
        <f t="shared" si="88"/>
        <v>1.4990394518951899E-2</v>
      </c>
      <c r="P87" s="9">
        <f t="shared" si="88"/>
        <v>9.4381120920584149E-2</v>
      </c>
      <c r="Q87" s="9">
        <f t="shared" si="88"/>
        <v>3.116906270808369E-2</v>
      </c>
      <c r="R87" s="9">
        <f t="shared" si="88"/>
        <v>-7.6771214426493595E-2</v>
      </c>
      <c r="S87" s="9">
        <f t="shared" si="88"/>
        <v>6.2254244354870501E-2</v>
      </c>
      <c r="T87" s="9">
        <f t="shared" si="88"/>
        <v>0.11572524188533376</v>
      </c>
      <c r="U87" s="9">
        <f t="shared" si="88"/>
        <v>-3.9149625955770005E-2</v>
      </c>
      <c r="V87" s="9">
        <f t="shared" si="88"/>
        <v>4.1402446144105223E-2</v>
      </c>
      <c r="W87" s="9">
        <f t="shared" si="88"/>
        <v>0.17213088280815581</v>
      </c>
      <c r="X87" s="9">
        <f t="shared" si="88"/>
        <v>-2.5107380531743579E-3</v>
      </c>
      <c r="Y87" s="9">
        <f t="shared" si="88"/>
        <v>-8.0329873071366548E-2</v>
      </c>
      <c r="Z87" s="9">
        <f t="shared" si="88"/>
        <v>4.1695024653231619E-2</v>
      </c>
      <c r="AA87" s="9">
        <f t="shared" si="88"/>
        <v>0.12305236699653975</v>
      </c>
      <c r="AB87" s="9">
        <f t="shared" si="88"/>
        <v>1.1190693195378687E-2</v>
      </c>
      <c r="AC87" s="9" t="e">
        <f t="shared" si="88"/>
        <v>#DIV/0!</v>
      </c>
      <c r="AD87" s="9" t="e">
        <f t="shared" si="88"/>
        <v>#DIV/0!</v>
      </c>
      <c r="AE87" s="9" t="e">
        <f t="shared" si="88"/>
        <v>#DIV/0!</v>
      </c>
      <c r="AF87" s="9" t="e">
        <f t="shared" si="88"/>
        <v>#DIV/0!</v>
      </c>
    </row>
    <row r="88" spans="1:32" x14ac:dyDescent="0.2">
      <c r="A88" s="2" t="s">
        <v>0</v>
      </c>
      <c r="B88" s="9">
        <f t="shared" si="84"/>
        <v>0.17185944438150014</v>
      </c>
      <c r="C88" s="9">
        <f t="shared" si="84"/>
        <v>-0.10373252386729755</v>
      </c>
      <c r="D88" s="9">
        <f t="shared" si="84"/>
        <v>4.2470551755039498E-2</v>
      </c>
      <c r="E88" s="9">
        <f t="shared" si="84"/>
        <v>0.2590468780284621</v>
      </c>
      <c r="F88" s="9">
        <f t="shared" si="84"/>
        <v>6.0741277177080496E-3</v>
      </c>
      <c r="G88" s="9">
        <f t="shared" si="84"/>
        <v>6.024564987092574E-2</v>
      </c>
      <c r="H88" s="9">
        <f t="shared" si="84"/>
        <v>1.7675122207187009E-2</v>
      </c>
      <c r="I88" s="9">
        <f t="shared" si="85"/>
        <v>3.1504804920266895E-2</v>
      </c>
      <c r="J88" s="9">
        <f t="shared" ref="J88:AF88" si="89">+J56/K24</f>
        <v>-5.5536760884235488E-2</v>
      </c>
      <c r="K88" s="9">
        <f t="shared" si="89"/>
        <v>7.9866407347229065E-2</v>
      </c>
      <c r="L88" s="9">
        <f t="shared" si="89"/>
        <v>-1.4144510389022801E-2</v>
      </c>
      <c r="M88" s="9">
        <f t="shared" si="89"/>
        <v>1.119881858634054E-2</v>
      </c>
      <c r="N88" s="9">
        <f t="shared" si="89"/>
        <v>0.10035939425490657</v>
      </c>
      <c r="O88" s="9">
        <f t="shared" si="89"/>
        <v>5.1582587623152341E-2</v>
      </c>
      <c r="P88" s="9">
        <f t="shared" si="89"/>
        <v>7.3774633222912028E-2</v>
      </c>
      <c r="Q88" s="9">
        <f t="shared" si="89"/>
        <v>-7.6218977551722134E-2</v>
      </c>
      <c r="R88" s="9">
        <f t="shared" si="89"/>
        <v>-5.5997972360035897E-2</v>
      </c>
      <c r="S88" s="9">
        <f t="shared" si="89"/>
        <v>0.20543485060873454</v>
      </c>
      <c r="T88" s="9">
        <f t="shared" si="89"/>
        <v>-4.1369632807706683E-2</v>
      </c>
      <c r="U88" s="9">
        <f t="shared" si="89"/>
        <v>9.0927552780856916E-2</v>
      </c>
      <c r="V88" s="9">
        <f t="shared" si="89"/>
        <v>0.1087546465369393</v>
      </c>
      <c r="W88" s="9">
        <f t="shared" si="89"/>
        <v>9.4237422839809931E-2</v>
      </c>
      <c r="X88" s="9">
        <f t="shared" si="89"/>
        <v>4.2681387120998872E-3</v>
      </c>
      <c r="Y88" s="9">
        <f t="shared" si="89"/>
        <v>0.26489838256454812</v>
      </c>
      <c r="Z88" s="9">
        <f t="shared" si="89"/>
        <v>-6.5256928576941473E-2</v>
      </c>
      <c r="AA88" s="9">
        <f t="shared" si="89"/>
        <v>0.11159152031391949</v>
      </c>
      <c r="AB88" s="9">
        <f t="shared" si="89"/>
        <v>-2.8310628646800416E-2</v>
      </c>
      <c r="AC88" s="9" t="e">
        <f t="shared" si="89"/>
        <v>#DIV/0!</v>
      </c>
      <c r="AD88" s="9" t="e">
        <f t="shared" si="89"/>
        <v>#DIV/0!</v>
      </c>
      <c r="AE88" s="9" t="e">
        <f t="shared" si="89"/>
        <v>#DIV/0!</v>
      </c>
      <c r="AF88" s="9" t="e">
        <f t="shared" si="89"/>
        <v>#DIV/0!</v>
      </c>
    </row>
    <row r="89" spans="1:32" x14ac:dyDescent="0.2">
      <c r="A89" s="2" t="s">
        <v>8</v>
      </c>
      <c r="B89" s="9">
        <f t="shared" si="84"/>
        <v>2.1804607710160996E-2</v>
      </c>
      <c r="C89" s="9">
        <f t="shared" si="84"/>
        <v>9.264937063470198E-2</v>
      </c>
      <c r="D89" s="9">
        <f t="shared" si="84"/>
        <v>9.4372026755252608E-2</v>
      </c>
      <c r="E89" s="9">
        <f t="shared" si="84"/>
        <v>0.23564500281623202</v>
      </c>
      <c r="F89" s="9">
        <f t="shared" si="84"/>
        <v>-3.8910522807184905E-2</v>
      </c>
      <c r="G89" s="9">
        <f t="shared" si="84"/>
        <v>0.13123547977897188</v>
      </c>
      <c r="H89" s="9">
        <f t="shared" si="84"/>
        <v>-6.3730682795953919E-3</v>
      </c>
      <c r="I89" s="9">
        <f t="shared" si="85"/>
        <v>3.5935588468698848E-2</v>
      </c>
      <c r="J89" s="9">
        <f t="shared" ref="J89:AF89" si="90">+J57/K25</f>
        <v>8.3342618587354741E-2</v>
      </c>
      <c r="K89" s="9">
        <f t="shared" si="90"/>
        <v>8.5012507870287617E-3</v>
      </c>
      <c r="L89" s="9">
        <f t="shared" si="90"/>
        <v>-7.439841978550471E-2</v>
      </c>
      <c r="M89" s="9">
        <f t="shared" si="90"/>
        <v>7.4657055981841997E-2</v>
      </c>
      <c r="N89" s="9">
        <f t="shared" si="90"/>
        <v>-0.11368370586352827</v>
      </c>
      <c r="O89" s="9">
        <f t="shared" si="90"/>
        <v>0.21306373326662165</v>
      </c>
      <c r="P89" s="9">
        <f t="shared" si="90"/>
        <v>2.899497755336055E-2</v>
      </c>
      <c r="Q89" s="9">
        <f t="shared" si="90"/>
        <v>2.1936917066376845E-2</v>
      </c>
      <c r="R89" s="9">
        <f t="shared" si="90"/>
        <v>0.10830226511927131</v>
      </c>
      <c r="S89" s="9">
        <f t="shared" si="90"/>
        <v>-0.13687624712189184</v>
      </c>
      <c r="T89" s="9">
        <f t="shared" si="90"/>
        <v>-8.4974897341864655E-3</v>
      </c>
      <c r="U89" s="9">
        <f t="shared" si="90"/>
        <v>0.13496497808701616</v>
      </c>
      <c r="V89" s="9">
        <f t="shared" si="90"/>
        <v>0.10602941817436697</v>
      </c>
      <c r="W89" s="9">
        <f t="shared" si="90"/>
        <v>0.15787420824206067</v>
      </c>
      <c r="X89" s="9">
        <f t="shared" si="90"/>
        <v>2.6174832983762542E-2</v>
      </c>
      <c r="Y89" s="9">
        <f t="shared" si="90"/>
        <v>-0.2219751141565163</v>
      </c>
      <c r="Z89" s="9">
        <f t="shared" si="90"/>
        <v>0.36638833760960859</v>
      </c>
      <c r="AA89" s="9">
        <f t="shared" si="90"/>
        <v>-2.783564098468853E-2</v>
      </c>
      <c r="AB89" s="9">
        <f t="shared" si="90"/>
        <v>0.13856742822072909</v>
      </c>
      <c r="AC89" s="9" t="e">
        <f t="shared" si="90"/>
        <v>#DIV/0!</v>
      </c>
      <c r="AD89" s="9" t="e">
        <f t="shared" si="90"/>
        <v>#DIV/0!</v>
      </c>
      <c r="AE89" s="9" t="e">
        <f t="shared" si="90"/>
        <v>#DIV/0!</v>
      </c>
      <c r="AF89" s="9" t="e">
        <f t="shared" si="90"/>
        <v>#DIV/0!</v>
      </c>
    </row>
    <row r="90" spans="1:32" x14ac:dyDescent="0.2">
      <c r="A90" s="2" t="s">
        <v>6</v>
      </c>
      <c r="B90" s="9">
        <f t="shared" si="84"/>
        <v>-5.6691834248276229E-2</v>
      </c>
      <c r="C90" s="9">
        <f t="shared" si="84"/>
        <v>0.33512502979282327</v>
      </c>
      <c r="D90" s="9">
        <f t="shared" si="84"/>
        <v>-6.5389815826630587E-2</v>
      </c>
      <c r="E90" s="9">
        <f t="shared" si="84"/>
        <v>0.14260982605058869</v>
      </c>
      <c r="F90" s="9">
        <f t="shared" si="84"/>
        <v>0.12794987160283994</v>
      </c>
      <c r="G90" s="9">
        <f t="shared" si="84"/>
        <v>7.933102286724418E-2</v>
      </c>
      <c r="H90" s="9">
        <f t="shared" si="84"/>
        <v>3.9614538404608548E-3</v>
      </c>
      <c r="I90" s="9">
        <f t="shared" si="85"/>
        <v>3.8453401743950108E-2</v>
      </c>
      <c r="J90" s="9">
        <f t="shared" ref="J90:AF90" si="91">+J58/K26</f>
        <v>5.8428936061119909E-2</v>
      </c>
      <c r="K90" s="9">
        <f t="shared" si="91"/>
        <v>-0.10209680437263201</v>
      </c>
      <c r="L90" s="9">
        <f t="shared" si="91"/>
        <v>7.647077613157964E-2</v>
      </c>
      <c r="M90" s="9">
        <f t="shared" si="91"/>
        <v>-1.5358737574412532E-2</v>
      </c>
      <c r="N90" s="9">
        <f t="shared" si="91"/>
        <v>1.5727597634660272E-2</v>
      </c>
      <c r="O90" s="9">
        <f t="shared" si="91"/>
        <v>0.13940941884713523</v>
      </c>
      <c r="P90" s="9">
        <f t="shared" si="91"/>
        <v>-0.10215359042308908</v>
      </c>
      <c r="Q90" s="9">
        <f t="shared" si="91"/>
        <v>-1.3064856405708373E-2</v>
      </c>
      <c r="R90" s="9">
        <f t="shared" si="91"/>
        <v>2.3265833501940295E-2</v>
      </c>
      <c r="S90" s="9">
        <f t="shared" si="91"/>
        <v>2.6403090696619846E-2</v>
      </c>
      <c r="T90" s="9">
        <f t="shared" si="91"/>
        <v>9.4782986922333112E-2</v>
      </c>
      <c r="U90" s="9">
        <f t="shared" si="91"/>
        <v>0.10785166866914742</v>
      </c>
      <c r="V90" s="9">
        <f t="shared" si="91"/>
        <v>5.9780091335160018E-2</v>
      </c>
      <c r="W90" s="9">
        <f t="shared" si="91"/>
        <v>0.10585189193482157</v>
      </c>
      <c r="X90" s="9">
        <f t="shared" si="91"/>
        <v>2.5016218528011499E-2</v>
      </c>
      <c r="Y90" s="9">
        <f t="shared" si="91"/>
        <v>-2.3726880586872712E-2</v>
      </c>
      <c r="Z90" s="9">
        <f t="shared" si="91"/>
        <v>0.60841278141238142</v>
      </c>
      <c r="AA90" s="9">
        <f t="shared" si="91"/>
        <v>-0.29893143245664078</v>
      </c>
      <c r="AB90" s="9">
        <f t="shared" si="91"/>
        <v>0.20687046350604515</v>
      </c>
      <c r="AC90" s="9" t="e">
        <f t="shared" si="91"/>
        <v>#DIV/0!</v>
      </c>
      <c r="AD90" s="9" t="e">
        <f t="shared" si="91"/>
        <v>#DIV/0!</v>
      </c>
      <c r="AE90" s="9" t="e">
        <f t="shared" si="91"/>
        <v>#DIV/0!</v>
      </c>
      <c r="AF90" s="9" t="e">
        <f t="shared" si="91"/>
        <v>#DIV/0!</v>
      </c>
    </row>
    <row r="91" spans="1:32" x14ac:dyDescent="0.2">
      <c r="A91" s="2" t="s">
        <v>5</v>
      </c>
      <c r="B91" s="9">
        <f t="shared" si="84"/>
        <v>-1.0489608378774972E-2</v>
      </c>
      <c r="C91" s="9">
        <f t="shared" si="84"/>
        <v>-1.7840967029786308E-2</v>
      </c>
      <c r="D91" s="9">
        <f t="shared" si="84"/>
        <v>9.7648156321534049E-2</v>
      </c>
      <c r="E91" s="9">
        <f t="shared" si="84"/>
        <v>0.10508156426031885</v>
      </c>
      <c r="F91" s="9">
        <f t="shared" si="84"/>
        <v>7.1567445882547737E-2</v>
      </c>
      <c r="G91" s="9">
        <f t="shared" si="84"/>
        <v>8.7905908516244975E-3</v>
      </c>
      <c r="H91" s="9">
        <f t="shared" si="84"/>
        <v>0.13198248776170918</v>
      </c>
      <c r="I91" s="9">
        <f t="shared" si="85"/>
        <v>-2.299257961563719E-2</v>
      </c>
      <c r="J91" s="9">
        <f t="shared" ref="J91:AF91" si="92">+J59/K27</f>
        <v>1.6326315284002461E-2</v>
      </c>
      <c r="K91" s="9">
        <f t="shared" si="92"/>
        <v>2.6662983259116327E-2</v>
      </c>
      <c r="L91" s="9">
        <f t="shared" si="92"/>
        <v>3.326481347196996E-2</v>
      </c>
      <c r="M91" s="9">
        <f t="shared" si="92"/>
        <v>2.8315479180706971E-2</v>
      </c>
      <c r="N91" s="9">
        <f t="shared" si="92"/>
        <v>6.9641852683279576E-2</v>
      </c>
      <c r="O91" s="9">
        <f t="shared" si="92"/>
        <v>3.4671258940374317E-2</v>
      </c>
      <c r="P91" s="9">
        <f t="shared" si="92"/>
        <v>6.0842582247012902E-2</v>
      </c>
      <c r="Q91" s="9">
        <f t="shared" si="92"/>
        <v>-2.6820648755500012E-2</v>
      </c>
      <c r="R91" s="9">
        <f t="shared" si="92"/>
        <v>1.7067547209870169E-2</v>
      </c>
      <c r="S91" s="9">
        <f t="shared" si="92"/>
        <v>-5.84557899255689E-2</v>
      </c>
      <c r="T91" s="9">
        <f t="shared" si="92"/>
        <v>9.0962997576947063E-2</v>
      </c>
      <c r="U91" s="9">
        <f t="shared" si="92"/>
        <v>2.4263969470550612E-2</v>
      </c>
      <c r="V91" s="9">
        <f t="shared" si="92"/>
        <v>0.1306201106540511</v>
      </c>
      <c r="W91" s="9">
        <f t="shared" si="92"/>
        <v>8.6855770942635954E-2</v>
      </c>
      <c r="X91" s="9">
        <f t="shared" si="92"/>
        <v>9.19870231020469E-2</v>
      </c>
      <c r="Y91" s="9">
        <f t="shared" si="92"/>
        <v>3.2493782652768624E-3</v>
      </c>
      <c r="Z91" s="9">
        <f t="shared" si="92"/>
        <v>4.6382293196579626E-2</v>
      </c>
      <c r="AA91" s="9">
        <f t="shared" si="92"/>
        <v>6.1978553956010644E-2</v>
      </c>
      <c r="AB91" s="9">
        <f t="shared" si="92"/>
        <v>1.5117030477519215E-2</v>
      </c>
      <c r="AC91" s="9">
        <f t="shared" si="92"/>
        <v>6.4064208423174063E-2</v>
      </c>
      <c r="AD91" s="9" t="e">
        <f t="shared" si="92"/>
        <v>#DIV/0!</v>
      </c>
      <c r="AE91" s="9" t="e">
        <f t="shared" si="92"/>
        <v>#DIV/0!</v>
      </c>
      <c r="AF91" s="9" t="e">
        <f t="shared" si="92"/>
        <v>#DIV/0!</v>
      </c>
    </row>
    <row r="92" spans="1:32" x14ac:dyDescent="0.2">
      <c r="A92" s="2" t="s">
        <v>1</v>
      </c>
      <c r="B92" s="9">
        <f t="shared" si="84"/>
        <v>6.3409547172835617E-2</v>
      </c>
      <c r="C92" s="9">
        <f t="shared" si="84"/>
        <v>3.1637680927454184E-2</v>
      </c>
      <c r="D92" s="9">
        <f t="shared" si="84"/>
        <v>2.5356433119950061E-2</v>
      </c>
      <c r="E92" s="9">
        <f t="shared" si="84"/>
        <v>-4.7923682817856167E-2</v>
      </c>
      <c r="F92" s="9">
        <f t="shared" si="84"/>
        <v>0.23032716563243419</v>
      </c>
      <c r="G92" s="9">
        <f t="shared" si="84"/>
        <v>0.16123573533694641</v>
      </c>
      <c r="H92" s="9">
        <f t="shared" si="84"/>
        <v>-8.8073807145485662E-3</v>
      </c>
      <c r="I92" s="9">
        <f t="shared" si="85"/>
        <v>9.344631460474366E-3</v>
      </c>
      <c r="J92" s="9">
        <f t="shared" ref="J92:AF92" si="93">+J60/K28</f>
        <v>3.1726004475892876E-2</v>
      </c>
      <c r="K92" s="9">
        <f t="shared" si="93"/>
        <v>-1.6259282252824234E-2</v>
      </c>
      <c r="L92" s="9">
        <f t="shared" si="93"/>
        <v>1.2168475516521414E-2</v>
      </c>
      <c r="M92" s="9">
        <f t="shared" si="93"/>
        <v>7.2793771232290777E-2</v>
      </c>
      <c r="N92" s="9">
        <f t="shared" si="93"/>
        <v>0.10249111042936296</v>
      </c>
      <c r="O92" s="9">
        <f t="shared" si="93"/>
        <v>-2.6256789463638932E-2</v>
      </c>
      <c r="P92" s="9">
        <f t="shared" si="93"/>
        <v>3.1574942309312175E-2</v>
      </c>
      <c r="Q92" s="9">
        <f t="shared" si="93"/>
        <v>-5.926552350261201E-3</v>
      </c>
      <c r="R92" s="9">
        <f t="shared" si="93"/>
        <v>0.25210285987289183</v>
      </c>
      <c r="S92" s="9">
        <f t="shared" si="93"/>
        <v>-0.13033775612091994</v>
      </c>
      <c r="T92" s="9">
        <f t="shared" si="93"/>
        <v>-3.8417753715540043E-2</v>
      </c>
      <c r="U92" s="9">
        <f t="shared" si="93"/>
        <v>3.5008208549953436E-2</v>
      </c>
      <c r="V92" s="9">
        <f t="shared" si="93"/>
        <v>0.12518264907947413</v>
      </c>
      <c r="W92" s="9">
        <f t="shared" si="93"/>
        <v>0.12629971933164549</v>
      </c>
      <c r="X92" s="9">
        <f t="shared" si="93"/>
        <v>0.11475155908060526</v>
      </c>
      <c r="Y92" s="9">
        <f t="shared" si="93"/>
        <v>3.049839382549158E-2</v>
      </c>
      <c r="Z92" s="9">
        <f t="shared" si="93"/>
        <v>-6.9714260689945906E-2</v>
      </c>
      <c r="AA92" s="9">
        <f t="shared" si="93"/>
        <v>0.14765487847335543</v>
      </c>
      <c r="AB92" s="9">
        <f t="shared" si="93"/>
        <v>-3.2532901390058766E-2</v>
      </c>
      <c r="AC92" s="9">
        <f t="shared" si="93"/>
        <v>5.2344529357486298E-2</v>
      </c>
      <c r="AD92" s="9" t="e">
        <f t="shared" si="93"/>
        <v>#DIV/0!</v>
      </c>
      <c r="AE92" s="9" t="e">
        <f t="shared" si="93"/>
        <v>#DIV/0!</v>
      </c>
      <c r="AF92" s="9" t="e">
        <f t="shared" si="93"/>
        <v>#DIV/0!</v>
      </c>
    </row>
    <row r="93" spans="1:32" x14ac:dyDescent="0.2">
      <c r="A93" s="2" t="s">
        <v>11</v>
      </c>
      <c r="B93" s="9">
        <f t="shared" si="84"/>
        <v>-2.3117967710625802E-3</v>
      </c>
      <c r="C93" s="9">
        <f t="shared" si="84"/>
        <v>-1.6438749072642245E-2</v>
      </c>
      <c r="D93" s="9">
        <f t="shared" si="84"/>
        <v>0.21778426226607756</v>
      </c>
      <c r="E93" s="9">
        <f t="shared" si="84"/>
        <v>8.8155249161496502E-2</v>
      </c>
      <c r="F93" s="9">
        <f t="shared" si="84"/>
        <v>3.841712537281914E-2</v>
      </c>
      <c r="G93" s="9">
        <f t="shared" si="84"/>
        <v>5.1474310418585419E-2</v>
      </c>
      <c r="H93" s="9">
        <f t="shared" si="84"/>
        <v>5.0043031635359357E-2</v>
      </c>
      <c r="I93" s="9">
        <f t="shared" si="85"/>
        <v>0.13385367840772888</v>
      </c>
      <c r="J93" s="9">
        <f t="shared" ref="J93:AF93" si="94">+J61/K29</f>
        <v>-1.99867080618517E-2</v>
      </c>
      <c r="K93" s="9">
        <f t="shared" si="94"/>
        <v>-5.2473825840602437E-2</v>
      </c>
      <c r="L93" s="9">
        <f t="shared" si="94"/>
        <v>6.3871499181555408E-2</v>
      </c>
      <c r="M93" s="9">
        <f t="shared" si="94"/>
        <v>7.0254308171637192E-2</v>
      </c>
      <c r="N93" s="9">
        <f t="shared" si="94"/>
        <v>2.9059441781223563E-2</v>
      </c>
      <c r="O93" s="9">
        <f t="shared" si="94"/>
        <v>1.655109870631534E-2</v>
      </c>
      <c r="P93" s="9">
        <f t="shared" si="94"/>
        <v>7.8976039360594413E-2</v>
      </c>
      <c r="Q93" s="9">
        <f t="shared" si="94"/>
        <v>-9.3665099309981195E-2</v>
      </c>
      <c r="R93" s="9">
        <f t="shared" si="94"/>
        <v>8.696587623846324E-3</v>
      </c>
      <c r="S93" s="9">
        <f t="shared" si="94"/>
        <v>5.2110995048273927E-2</v>
      </c>
      <c r="T93" s="9">
        <f t="shared" si="94"/>
        <v>1.6852440558140801E-2</v>
      </c>
      <c r="U93" s="9">
        <f t="shared" si="94"/>
        <v>8.8471254134317931E-2</v>
      </c>
      <c r="V93" s="9">
        <f t="shared" si="94"/>
        <v>5.8222330448461257E-2</v>
      </c>
      <c r="W93" s="9">
        <f t="shared" si="94"/>
        <v>0.1235619307793083</v>
      </c>
      <c r="X93" s="9">
        <f t="shared" si="94"/>
        <v>4.2901557912481E-2</v>
      </c>
      <c r="Y93" s="9">
        <f t="shared" si="94"/>
        <v>4.423437367631123E-2</v>
      </c>
      <c r="Z93" s="9">
        <f t="shared" si="94"/>
        <v>8.1904952958754981E-2</v>
      </c>
      <c r="AA93" s="9">
        <f t="shared" si="94"/>
        <v>0.13643302966660653</v>
      </c>
      <c r="AB93" s="9">
        <f t="shared" si="94"/>
        <v>-7.4101579747806859E-2</v>
      </c>
      <c r="AC93" s="9">
        <f t="shared" si="94"/>
        <v>9.2406386976054966E-2</v>
      </c>
      <c r="AD93" s="9" t="e">
        <f t="shared" si="94"/>
        <v>#DIV/0!</v>
      </c>
      <c r="AE93" s="9" t="e">
        <f t="shared" si="94"/>
        <v>#DIV/0!</v>
      </c>
      <c r="AF93" s="9" t="e">
        <f t="shared" si="94"/>
        <v>#DIV/0!</v>
      </c>
    </row>
    <row r="94" spans="1:32" x14ac:dyDescent="0.2">
      <c r="A94" s="2" t="s">
        <v>10</v>
      </c>
      <c r="B94" s="9">
        <f t="shared" si="84"/>
        <v>-2.7258228374126722E-2</v>
      </c>
      <c r="C94" s="9">
        <f t="shared" si="84"/>
        <v>1.8480003269255942E-2</v>
      </c>
      <c r="D94" s="9">
        <f t="shared" si="84"/>
        <v>9.1019465488337031E-2</v>
      </c>
      <c r="E94" s="9">
        <f t="shared" si="84"/>
        <v>7.4814049267998797E-2</v>
      </c>
      <c r="F94" s="9">
        <f t="shared" si="84"/>
        <v>0.14165442623033311</v>
      </c>
      <c r="G94" s="9">
        <f t="shared" si="84"/>
        <v>2.1243113695248436E-2</v>
      </c>
      <c r="H94" s="9">
        <f t="shared" si="84"/>
        <v>3.7079950681787543E-2</v>
      </c>
      <c r="I94" s="9">
        <f t="shared" si="85"/>
        <v>5.480300873825851E-2</v>
      </c>
      <c r="J94" s="9">
        <f t="shared" ref="J94:AF94" si="95">+J62/K30</f>
        <v>-1.5829455019634084E-3</v>
      </c>
      <c r="K94" s="9">
        <f t="shared" si="95"/>
        <v>3.5086378037448318E-3</v>
      </c>
      <c r="L94" s="9">
        <f t="shared" si="95"/>
        <v>5.8804921991846129E-2</v>
      </c>
      <c r="M94" s="9">
        <f t="shared" si="95"/>
        <v>3.3093556038715284E-2</v>
      </c>
      <c r="N94" s="9">
        <f t="shared" si="95"/>
        <v>-3.1634843691874595E-2</v>
      </c>
      <c r="O94" s="9">
        <f t="shared" si="95"/>
        <v>0.11735917690595082</v>
      </c>
      <c r="P94" s="9">
        <f t="shared" si="95"/>
        <v>6.8144314214742289E-3</v>
      </c>
      <c r="Q94" s="9">
        <f t="shared" si="95"/>
        <v>1.3736860045833165E-4</v>
      </c>
      <c r="R94" s="9">
        <f t="shared" si="95"/>
        <v>-5.926333827326289E-2</v>
      </c>
      <c r="S94" s="9">
        <f t="shared" si="95"/>
        <v>0.19610425703054574</v>
      </c>
      <c r="T94" s="9">
        <f t="shared" si="95"/>
        <v>-0.11251466382671679</v>
      </c>
      <c r="U94" s="9">
        <f t="shared" si="95"/>
        <v>4.50397589518216E-2</v>
      </c>
      <c r="V94" s="9">
        <f t="shared" si="95"/>
        <v>0.22390100659332854</v>
      </c>
      <c r="W94" s="9">
        <f t="shared" si="95"/>
        <v>0.20286638811867036</v>
      </c>
      <c r="X94" s="9">
        <f t="shared" si="95"/>
        <v>-6.0787878612433482E-2</v>
      </c>
      <c r="Y94" s="9">
        <f t="shared" si="95"/>
        <v>5.1449001593671474E-2</v>
      </c>
      <c r="Z94" s="9">
        <f t="shared" si="95"/>
        <v>-3.8041730595609134E-2</v>
      </c>
      <c r="AA94" s="9">
        <f t="shared" si="95"/>
        <v>0.1371688739868418</v>
      </c>
      <c r="AB94" s="9">
        <f t="shared" si="95"/>
        <v>7.6307268003780781E-3</v>
      </c>
      <c r="AC94" s="9">
        <f t="shared" si="95"/>
        <v>3.0642363006498523E-2</v>
      </c>
      <c r="AD94" s="9" t="e">
        <f t="shared" si="95"/>
        <v>#DIV/0!</v>
      </c>
      <c r="AE94" s="9" t="e">
        <f t="shared" si="95"/>
        <v>#DIV/0!</v>
      </c>
      <c r="AF94" s="9" t="e">
        <f t="shared" si="95"/>
        <v>#DIV/0!</v>
      </c>
    </row>
    <row r="95" spans="1:32" x14ac:dyDescent="0.2">
      <c r="A95" s="2" t="s">
        <v>9</v>
      </c>
      <c r="B95" s="9">
        <f t="shared" si="84"/>
        <v>2.7192541830318329E-2</v>
      </c>
      <c r="C95" s="9">
        <f t="shared" si="84"/>
        <v>0.4181298499294232</v>
      </c>
      <c r="D95" s="9">
        <f t="shared" si="84"/>
        <v>-0.21316404606305209</v>
      </c>
      <c r="E95" s="9">
        <f t="shared" si="84"/>
        <v>0.13501703251380387</v>
      </c>
      <c r="F95" s="9">
        <f t="shared" si="84"/>
        <v>0.21044069000381474</v>
      </c>
      <c r="G95" s="9">
        <f t="shared" si="84"/>
        <v>-4.8387016813818025E-3</v>
      </c>
      <c r="H95" s="9">
        <f t="shared" si="84"/>
        <v>6.5593319626722504E-2</v>
      </c>
      <c r="I95" s="9">
        <f t="shared" si="85"/>
        <v>3.8884425343068463E-2</v>
      </c>
      <c r="J95" s="9">
        <f t="shared" ref="J95:AF95" si="96">+J63/K31</f>
        <v>-3.6332933397067571E-2</v>
      </c>
      <c r="K95" s="9">
        <f t="shared" si="96"/>
        <v>7.9926123858282419E-2</v>
      </c>
      <c r="L95" s="9">
        <f t="shared" si="96"/>
        <v>-0.11668505713639646</v>
      </c>
      <c r="M95" s="9">
        <f t="shared" si="96"/>
        <v>0.11656764012050226</v>
      </c>
      <c r="N95" s="9">
        <f t="shared" si="96"/>
        <v>3.6493922743259563E-2</v>
      </c>
      <c r="O95" s="9">
        <f t="shared" si="96"/>
        <v>5.7758446984595133E-2</v>
      </c>
      <c r="P95" s="9">
        <f t="shared" si="96"/>
        <v>1.1828003402344986E-2</v>
      </c>
      <c r="Q95" s="9">
        <f t="shared" si="96"/>
        <v>3.1813599599473399E-2</v>
      </c>
      <c r="R95" s="9">
        <f t="shared" si="96"/>
        <v>-0.12539054185585996</v>
      </c>
      <c r="S95" s="9">
        <f t="shared" si="96"/>
        <v>0.13192081021082389</v>
      </c>
      <c r="T95" s="9">
        <f t="shared" si="96"/>
        <v>8.3205876287124794E-2</v>
      </c>
      <c r="U95" s="9">
        <f t="shared" si="96"/>
        <v>-4.8398820603001373E-2</v>
      </c>
      <c r="V95" s="9">
        <f t="shared" si="96"/>
        <v>0.26363706986529678</v>
      </c>
      <c r="W95" s="9">
        <f t="shared" si="96"/>
        <v>-1.1525449330214261E-2</v>
      </c>
      <c r="X95" s="9">
        <f t="shared" si="96"/>
        <v>-6.0961080261203858E-2</v>
      </c>
      <c r="Y95" s="9">
        <f t="shared" si="96"/>
        <v>0.1915029780795704</v>
      </c>
      <c r="Z95" s="9">
        <f t="shared" si="96"/>
        <v>5.0480595520030501E-2</v>
      </c>
      <c r="AA95" s="9">
        <f t="shared" si="96"/>
        <v>1.8637112439470347</v>
      </c>
      <c r="AB95" s="9">
        <f t="shared" si="96"/>
        <v>-0.48524026425916927</v>
      </c>
      <c r="AC95" s="9">
        <f t="shared" si="96"/>
        <v>-0.15103819382986597</v>
      </c>
      <c r="AD95" s="9" t="e">
        <f t="shared" si="96"/>
        <v>#DIV/0!</v>
      </c>
      <c r="AE95" s="9" t="e">
        <f t="shared" si="96"/>
        <v>#DIV/0!</v>
      </c>
      <c r="AF95" s="9" t="e">
        <f t="shared" si="96"/>
        <v>#DIV/0!</v>
      </c>
    </row>
    <row r="96" spans="1:32" ht="13.5" thickBot="1" x14ac:dyDescent="0.25">
      <c r="A96" s="2" t="s">
        <v>2</v>
      </c>
      <c r="B96" s="11">
        <f t="shared" si="84"/>
        <v>-5.3419442588153072E-3</v>
      </c>
      <c r="C96" s="11">
        <f t="shared" si="84"/>
        <v>0.1052916859671319</v>
      </c>
      <c r="D96" s="11">
        <f t="shared" si="84"/>
        <v>0.20937217994061622</v>
      </c>
      <c r="E96" s="11">
        <f t="shared" si="84"/>
        <v>0.22056159029809566</v>
      </c>
      <c r="F96" s="11">
        <f t="shared" si="84"/>
        <v>-0.14198981216628304</v>
      </c>
      <c r="G96" s="11">
        <f t="shared" si="84"/>
        <v>0.68541062814260734</v>
      </c>
      <c r="H96" s="11">
        <f t="shared" si="84"/>
        <v>-0.24915861644704793</v>
      </c>
      <c r="I96" s="11">
        <f t="shared" si="85"/>
        <v>0.16359645319958854</v>
      </c>
      <c r="J96" s="11">
        <f t="shared" ref="J96:AF96" si="97">+J64/K32</f>
        <v>-2.6027153442381807E-3</v>
      </c>
      <c r="K96" s="11">
        <f t="shared" si="97"/>
        <v>-0.12390510333549519</v>
      </c>
      <c r="L96" s="11">
        <f t="shared" si="97"/>
        <v>0.12045106614901634</v>
      </c>
      <c r="M96" s="11">
        <f t="shared" si="97"/>
        <v>-9.4385439779238814E-2</v>
      </c>
      <c r="N96" s="11">
        <f t="shared" si="97"/>
        <v>1.5791047397338966E-2</v>
      </c>
      <c r="O96" s="11">
        <f t="shared" si="97"/>
        <v>8.3416116133595786E-2</v>
      </c>
      <c r="P96" s="11">
        <f t="shared" si="97"/>
        <v>6.002095279947519E-2</v>
      </c>
      <c r="Q96" s="11">
        <f t="shared" si="97"/>
        <v>-6.9656742391044052E-2</v>
      </c>
      <c r="R96" s="11">
        <f t="shared" si="97"/>
        <v>0.19938417212159168</v>
      </c>
      <c r="S96" s="11">
        <f t="shared" si="97"/>
        <v>-0.1036394112514393</v>
      </c>
      <c r="T96" s="11">
        <f t="shared" si="97"/>
        <v>9.1990684752004545E-2</v>
      </c>
      <c r="U96" s="11">
        <f t="shared" si="97"/>
        <v>2.0527299334514779E-2</v>
      </c>
      <c r="V96" s="11">
        <f t="shared" si="97"/>
        <v>-2.5212468560111313E-2</v>
      </c>
      <c r="W96" s="11">
        <f t="shared" si="97"/>
        <v>5.8278337342022424E-2</v>
      </c>
      <c r="X96" s="11">
        <f t="shared" si="97"/>
        <v>0.48078373117763085</v>
      </c>
      <c r="Y96" s="11">
        <f t="shared" si="97"/>
        <v>-8.3838480436888865E-2</v>
      </c>
      <c r="Z96" s="11">
        <f t="shared" si="97"/>
        <v>-0.11218210927229322</v>
      </c>
      <c r="AA96" s="11">
        <f t="shared" si="97"/>
        <v>1.5445135013867234E-2</v>
      </c>
      <c r="AB96" s="11">
        <f t="shared" si="97"/>
        <v>-7.838003124494923E-2</v>
      </c>
      <c r="AC96" s="11">
        <f t="shared" si="97"/>
        <v>0.39309226548092069</v>
      </c>
      <c r="AD96" s="11" t="e">
        <f t="shared" si="97"/>
        <v>#DIV/0!</v>
      </c>
      <c r="AE96" s="11" t="e">
        <f t="shared" si="97"/>
        <v>#DIV/0!</v>
      </c>
      <c r="AF96" s="11" t="e">
        <f t="shared" si="97"/>
        <v>#DIV/0!</v>
      </c>
    </row>
    <row r="97" spans="1:32" ht="13.5" thickTop="1" x14ac:dyDescent="0.2">
      <c r="A97" s="1" t="s">
        <v>12</v>
      </c>
      <c r="B97" s="10">
        <f t="shared" si="84"/>
        <v>2.0576218332663133E-2</v>
      </c>
      <c r="C97" s="10">
        <f>+C65/D33</f>
        <v>9.333551021275116E-2</v>
      </c>
      <c r="D97" s="10">
        <f>+D65/E33</f>
        <v>5.3745154470663331E-2</v>
      </c>
      <c r="E97" s="10">
        <f>+E65/F33</f>
        <v>8.8940099596357097E-2</v>
      </c>
      <c r="F97" s="10">
        <f>+F65/G33</f>
        <v>9.6576660243377244E-2</v>
      </c>
      <c r="G97" s="10">
        <f>+G65/H33</f>
        <v>9.1843516539650255E-2</v>
      </c>
      <c r="H97" s="10">
        <f t="shared" ref="H97" si="98">+H65/I33</f>
        <v>1.0198222859638952E-2</v>
      </c>
      <c r="I97" s="10">
        <f t="shared" si="85"/>
        <v>4.306388598593E-2</v>
      </c>
      <c r="J97" s="10">
        <f t="shared" ref="J97:M97" si="99">+J65/K33</f>
        <v>2.1902320941103509E-3</v>
      </c>
      <c r="K97" s="10">
        <f t="shared" si="99"/>
        <v>-1.4024350016450022E-2</v>
      </c>
      <c r="L97" s="10">
        <f t="shared" si="99"/>
        <v>2.9410109309661956E-2</v>
      </c>
      <c r="M97" s="10">
        <f t="shared" si="99"/>
        <v>2.685220448886684E-2</v>
      </c>
      <c r="N97" s="10">
        <f>+N65/O33</f>
        <v>4.0917315305368213E-2</v>
      </c>
      <c r="O97" s="10">
        <f t="shared" ref="O97:AF97" si="100">+O65/P33</f>
        <v>6.6624172700156276E-2</v>
      </c>
      <c r="P97" s="10">
        <f t="shared" si="100"/>
        <v>7.7406482622991643E-3</v>
      </c>
      <c r="Q97" s="10">
        <f t="shared" si="100"/>
        <v>-2.8209053488484136E-2</v>
      </c>
      <c r="R97" s="10">
        <f t="shared" si="100"/>
        <v>2.4845641123345804E-2</v>
      </c>
      <c r="S97" s="10">
        <f t="shared" si="100"/>
        <v>2.8595645175370991E-2</v>
      </c>
      <c r="T97" s="10">
        <f t="shared" si="100"/>
        <v>2.1986201184853896E-2</v>
      </c>
      <c r="U97" s="10">
        <f t="shared" si="100"/>
        <v>5.6844872480706833E-2</v>
      </c>
      <c r="V97" s="10">
        <f t="shared" si="100"/>
        <v>9.721376267491505E-2</v>
      </c>
      <c r="W97" s="10">
        <f t="shared" si="100"/>
        <v>0.12325206753090544</v>
      </c>
      <c r="X97" s="10">
        <f t="shared" si="100"/>
        <v>3.9246931755768065E-2</v>
      </c>
      <c r="Y97" s="10">
        <f t="shared" si="100"/>
        <v>2.8613820964438857E-2</v>
      </c>
      <c r="Z97" s="10">
        <f t="shared" si="100"/>
        <v>9.2817725996089076E-2</v>
      </c>
      <c r="AA97" s="10">
        <f t="shared" si="100"/>
        <v>6.4841779722034601E-2</v>
      </c>
      <c r="AB97" s="10">
        <f t="shared" si="100"/>
        <v>-2.0548059889631869E-2</v>
      </c>
      <c r="AC97" s="10">
        <f t="shared" si="100"/>
        <v>1.130667382320192</v>
      </c>
      <c r="AD97" s="10" t="e">
        <f t="shared" si="100"/>
        <v>#DIV/0!</v>
      </c>
      <c r="AE97" s="10" t="e">
        <f t="shared" si="100"/>
        <v>#DIV/0!</v>
      </c>
      <c r="AF97" s="10" t="e">
        <f t="shared" si="100"/>
        <v>#DIV/0!</v>
      </c>
    </row>
    <row r="98" spans="1:32" x14ac:dyDescent="0.2">
      <c r="S98" s="13"/>
    </row>
    <row r="99" spans="1:32" ht="12.75" customHeight="1" x14ac:dyDescent="0.2">
      <c r="A99" s="2" t="s">
        <v>19</v>
      </c>
    </row>
    <row r="100" spans="1:32" ht="12.75" customHeight="1" x14ac:dyDescent="0.2">
      <c r="A100" s="2" t="s">
        <v>20</v>
      </c>
    </row>
  </sheetData>
  <pageMargins left="0.75" right="0.75" top="1" bottom="1" header="0.5" footer="0.5"/>
  <pageSetup orientation="portrait" r:id="rId1"/>
  <ignoredErrors>
    <ignoredError sqref="L17:AA17 L33:AA33 L49 AB17:AD20 AB33:AD33 AD21:AD26 K17:K19 K33" formulaRange="1"/>
    <ignoredError sqref="M85:Z88 M69:Z72 M81:Z83 N73:Z75 N97:Z97 N89:Z91 N76:Z80 N92:Z96 AA85:AD97 AA69:AD81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"/>
  <sheetViews>
    <sheetView workbookViewId="0">
      <selection activeCell="C4" sqref="C4:C15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2016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209686594.59</v>
      </c>
      <c r="C4" s="5">
        <v>166542842.46000001</v>
      </c>
    </row>
    <row r="5" spans="1:3" x14ac:dyDescent="0.2">
      <c r="A5" s="2" t="s">
        <v>3</v>
      </c>
      <c r="B5" s="5">
        <v>155105649.38999999</v>
      </c>
      <c r="C5" s="5">
        <v>102380818.69999999</v>
      </c>
    </row>
    <row r="6" spans="1:3" x14ac:dyDescent="0.2">
      <c r="A6" s="2" t="s">
        <v>7</v>
      </c>
      <c r="B6" s="5">
        <v>154630590.16999999</v>
      </c>
      <c r="C6" s="5">
        <v>114308208.52999999</v>
      </c>
    </row>
    <row r="7" spans="1:3" x14ac:dyDescent="0.2">
      <c r="A7" s="2" t="s">
        <v>0</v>
      </c>
      <c r="B7" s="5">
        <v>177767565.81999999</v>
      </c>
      <c r="C7" s="5">
        <v>135957708.70000002</v>
      </c>
    </row>
    <row r="8" spans="1:3" x14ac:dyDescent="0.2">
      <c r="A8" s="2" t="s">
        <v>8</v>
      </c>
      <c r="B8" s="5">
        <v>168544181.84999999</v>
      </c>
      <c r="C8" s="5">
        <v>122631476.69999999</v>
      </c>
    </row>
    <row r="9" spans="1:3" x14ac:dyDescent="0.2">
      <c r="A9" s="2" t="s">
        <v>6</v>
      </c>
      <c r="B9" s="5">
        <v>172718376.81999999</v>
      </c>
      <c r="C9" s="5">
        <v>119580066.56</v>
      </c>
    </row>
    <row r="10" spans="1:3" x14ac:dyDescent="0.2">
      <c r="A10" s="2" t="s">
        <v>5</v>
      </c>
      <c r="B10" s="5">
        <v>200769744.31999999</v>
      </c>
      <c r="C10" s="5">
        <v>148355106.17000002</v>
      </c>
    </row>
    <row r="11" spans="1:3" x14ac:dyDescent="0.2">
      <c r="A11" s="2" t="s">
        <v>1</v>
      </c>
      <c r="B11" s="5">
        <v>180153823.59999999</v>
      </c>
      <c r="C11" s="5">
        <v>132294757.17999996</v>
      </c>
    </row>
    <row r="12" spans="1:3" x14ac:dyDescent="0.2">
      <c r="A12" s="2" t="s">
        <v>11</v>
      </c>
      <c r="B12" s="5">
        <v>185381676.03</v>
      </c>
      <c r="C12" s="5">
        <v>125544371.50999999</v>
      </c>
    </row>
    <row r="13" spans="1:3" x14ac:dyDescent="0.2">
      <c r="A13" s="2" t="s">
        <v>10</v>
      </c>
      <c r="B13" s="5">
        <v>182509839.09999999</v>
      </c>
      <c r="C13" s="5">
        <v>134515078.81999999</v>
      </c>
    </row>
    <row r="14" spans="1:3" x14ac:dyDescent="0.2">
      <c r="A14" s="2" t="s">
        <v>9</v>
      </c>
      <c r="B14" s="5">
        <v>173172202.77999997</v>
      </c>
      <c r="C14" s="5">
        <v>115131885.08</v>
      </c>
    </row>
    <row r="15" spans="1:3" x14ac:dyDescent="0.2">
      <c r="A15" s="2" t="s">
        <v>2</v>
      </c>
      <c r="B15" s="5">
        <v>174646120.99000001</v>
      </c>
      <c r="C15" s="5">
        <v>109831230.07000001</v>
      </c>
    </row>
    <row r="16" spans="1:3" x14ac:dyDescent="0.2">
      <c r="A16" s="1" t="s">
        <v>12</v>
      </c>
      <c r="B16" s="8">
        <f>SUM(B4:B15)</f>
        <v>2135086365.4599998</v>
      </c>
      <c r="C16" s="8">
        <f>SUM(C4:C15)</f>
        <v>1527073550.4799995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7" x14ac:dyDescent="0.2">
      <c r="A1" s="1" t="s">
        <v>21</v>
      </c>
    </row>
    <row r="2" spans="1:7" x14ac:dyDescent="0.2">
      <c r="A2" s="1"/>
    </row>
    <row r="3" spans="1:7" ht="12.75" customHeight="1" x14ac:dyDescent="0.2">
      <c r="A3" s="12">
        <v>2015</v>
      </c>
      <c r="B3" s="14" t="s">
        <v>13</v>
      </c>
      <c r="C3" s="14" t="s">
        <v>14</v>
      </c>
    </row>
    <row r="4" spans="1:7" x14ac:dyDescent="0.2">
      <c r="A4" s="2" t="s">
        <v>4</v>
      </c>
      <c r="B4" s="5">
        <v>202907052.09</v>
      </c>
      <c r="C4" s="5">
        <v>163835474.63000003</v>
      </c>
    </row>
    <row r="5" spans="1:7" x14ac:dyDescent="0.2">
      <c r="A5" s="2" t="s">
        <v>3</v>
      </c>
      <c r="B5" s="5">
        <v>159374963.80000001</v>
      </c>
      <c r="C5" s="5">
        <v>110333689.59999999</v>
      </c>
    </row>
    <row r="6" spans="1:7" x14ac:dyDescent="0.2">
      <c r="A6" s="2" t="s">
        <v>7</v>
      </c>
      <c r="B6" s="5">
        <v>149844071.31</v>
      </c>
      <c r="C6" s="5">
        <v>112816359.83000001</v>
      </c>
    </row>
    <row r="7" spans="1:7" x14ac:dyDescent="0.2">
      <c r="A7" s="2" t="s">
        <v>0</v>
      </c>
      <c r="B7" s="5">
        <v>181843542.65000001</v>
      </c>
      <c r="C7" s="5">
        <v>143952356.29000002</v>
      </c>
    </row>
    <row r="8" spans="1:7" x14ac:dyDescent="0.2">
      <c r="A8" s="2" t="s">
        <v>8</v>
      </c>
      <c r="B8" s="5">
        <v>164960821.13</v>
      </c>
      <c r="C8" s="5">
        <v>113197315.97</v>
      </c>
      <c r="F8" s="5"/>
      <c r="G8" s="5"/>
    </row>
    <row r="9" spans="1:7" x14ac:dyDescent="0.2">
      <c r="A9" s="2" t="s">
        <v>6</v>
      </c>
      <c r="B9" s="5">
        <v>171079095.99000001</v>
      </c>
      <c r="C9" s="5">
        <v>112978833.52000001</v>
      </c>
    </row>
    <row r="10" spans="1:7" x14ac:dyDescent="0.2">
      <c r="A10" s="2" t="s">
        <v>5</v>
      </c>
      <c r="B10" s="5">
        <v>188360216.19999999</v>
      </c>
      <c r="C10" s="5">
        <v>145971922.53999999</v>
      </c>
    </row>
    <row r="11" spans="1:7" x14ac:dyDescent="0.2">
      <c r="A11" s="2" t="s">
        <v>1</v>
      </c>
      <c r="B11" s="5">
        <v>177166676.44</v>
      </c>
      <c r="C11" s="5">
        <v>128226638.27999999</v>
      </c>
    </row>
    <row r="12" spans="1:7" x14ac:dyDescent="0.2">
      <c r="A12" s="2" t="s">
        <v>11</v>
      </c>
      <c r="B12" s="5">
        <v>172331725.75999999</v>
      </c>
      <c r="C12" s="5">
        <v>128104764.03</v>
      </c>
    </row>
    <row r="13" spans="1:7" x14ac:dyDescent="0.2">
      <c r="A13" s="2" t="s">
        <v>10</v>
      </c>
      <c r="B13" s="5">
        <v>179045477.25999999</v>
      </c>
      <c r="C13" s="5">
        <v>134728346.44999999</v>
      </c>
    </row>
    <row r="14" spans="1:7" x14ac:dyDescent="0.2">
      <c r="A14" s="2" t="s">
        <v>9</v>
      </c>
      <c r="B14" s="5">
        <v>172499467.81999999</v>
      </c>
      <c r="C14" s="5">
        <v>119472677.92999999</v>
      </c>
    </row>
    <row r="15" spans="1:7" x14ac:dyDescent="0.2">
      <c r="A15" s="2" t="s">
        <v>2</v>
      </c>
      <c r="B15" s="5">
        <v>166611621.93000001</v>
      </c>
      <c r="C15" s="5">
        <v>110117835.45000002</v>
      </c>
    </row>
    <row r="16" spans="1:7" x14ac:dyDescent="0.2">
      <c r="A16" s="1" t="s">
        <v>12</v>
      </c>
      <c r="B16" s="8">
        <f>SUM(B4:B15)</f>
        <v>2086024732.3800001</v>
      </c>
      <c r="C16" s="8">
        <f>SUM(C4:C15)</f>
        <v>1523736214.5200002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9"/>
  <sheetViews>
    <sheetView workbookViewId="0">
      <selection activeCell="B16" sqref="B16:C16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2014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208595019.28</v>
      </c>
      <c r="C4" s="5">
        <v>168949038.96000001</v>
      </c>
    </row>
    <row r="5" spans="1:3" x14ac:dyDescent="0.2">
      <c r="A5" s="2" t="s">
        <v>3</v>
      </c>
      <c r="B5" s="5">
        <v>150541939.78</v>
      </c>
      <c r="C5" s="5">
        <v>103752447.20999999</v>
      </c>
    </row>
    <row r="6" spans="1:3" x14ac:dyDescent="0.2">
      <c r="A6" s="2" t="s">
        <v>7</v>
      </c>
      <c r="B6" s="5">
        <v>158374211.11000001</v>
      </c>
      <c r="C6" s="5">
        <v>123028607.25000003</v>
      </c>
    </row>
    <row r="7" spans="1:3" x14ac:dyDescent="0.2">
      <c r="A7" s="2" t="s">
        <v>0</v>
      </c>
      <c r="B7" s="5">
        <v>168985346.94999999</v>
      </c>
      <c r="C7" s="5">
        <v>133305708.28999999</v>
      </c>
    </row>
    <row r="8" spans="1:3" x14ac:dyDescent="0.2">
      <c r="A8" s="2" t="s">
        <v>8</v>
      </c>
      <c r="B8" s="5">
        <v>163289999.72</v>
      </c>
      <c r="C8" s="5">
        <v>112243109.15000001</v>
      </c>
    </row>
    <row r="9" spans="1:3" x14ac:dyDescent="0.2">
      <c r="A9" s="2" t="s">
        <v>6</v>
      </c>
      <c r="B9" s="5">
        <v>173385061.80000001</v>
      </c>
      <c r="C9" s="5">
        <v>125825182.57000001</v>
      </c>
    </row>
    <row r="10" spans="1:3" x14ac:dyDescent="0.2">
      <c r="A10" s="2" t="s">
        <v>5</v>
      </c>
      <c r="B10" s="5">
        <v>181375017.00999999</v>
      </c>
      <c r="C10" s="5">
        <v>142180954.13999999</v>
      </c>
    </row>
    <row r="11" spans="1:3" x14ac:dyDescent="0.2">
      <c r="A11" s="2" t="s">
        <v>1</v>
      </c>
      <c r="B11" s="5">
        <v>175313542.81999999</v>
      </c>
      <c r="C11" s="5">
        <v>130345970.2</v>
      </c>
    </row>
    <row r="12" spans="1:3" x14ac:dyDescent="0.2">
      <c r="A12" s="2" t="s">
        <v>11</v>
      </c>
      <c r="B12" s="5">
        <v>175627077.63999999</v>
      </c>
      <c r="C12" s="5">
        <v>135199182.37999997</v>
      </c>
    </row>
    <row r="13" spans="1:3" x14ac:dyDescent="0.2">
      <c r="A13" s="2" t="s">
        <v>10</v>
      </c>
      <c r="B13" s="5">
        <v>177618119.94999999</v>
      </c>
      <c r="C13" s="5">
        <v>134257286.25999996</v>
      </c>
    </row>
    <row r="14" spans="1:3" x14ac:dyDescent="0.2">
      <c r="A14" s="2" t="s">
        <v>9</v>
      </c>
      <c r="B14" s="5">
        <v>166763452.46000001</v>
      </c>
      <c r="C14" s="5">
        <v>110630417.48000002</v>
      </c>
    </row>
    <row r="15" spans="1:3" x14ac:dyDescent="0.2">
      <c r="A15" s="2" t="s">
        <v>2</v>
      </c>
      <c r="B15" s="5">
        <v>171262300.24000001</v>
      </c>
      <c r="C15" s="5">
        <v>125691675.48999999</v>
      </c>
    </row>
    <row r="16" spans="1:3" x14ac:dyDescent="0.2">
      <c r="A16" s="1" t="s">
        <v>12</v>
      </c>
      <c r="B16" s="8">
        <f>SUM(B4:B15)</f>
        <v>2071131088.7600002</v>
      </c>
      <c r="C16" s="8">
        <f>SUM(C4:C15)</f>
        <v>1545409579.3800001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2013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190844123.74000001</v>
      </c>
      <c r="C4" s="5">
        <v>150957757.30000001</v>
      </c>
    </row>
    <row r="5" spans="1:3" x14ac:dyDescent="0.2">
      <c r="A5" s="2" t="s">
        <v>3</v>
      </c>
      <c r="B5" s="5">
        <v>151603717.13</v>
      </c>
      <c r="C5" s="5">
        <v>109601945.17999999</v>
      </c>
    </row>
    <row r="6" spans="1:3" x14ac:dyDescent="0.2">
      <c r="A6" s="2" t="s">
        <v>7</v>
      </c>
      <c r="B6" s="5">
        <v>141474746.31</v>
      </c>
      <c r="C6" s="5">
        <v>109637960.00999999</v>
      </c>
    </row>
    <row r="7" spans="1:3" x14ac:dyDescent="0.2">
      <c r="A7" s="2" t="s">
        <v>0</v>
      </c>
      <c r="B7" s="5">
        <v>166684512.44999999</v>
      </c>
      <c r="C7" s="5">
        <v>135218305.00999999</v>
      </c>
    </row>
    <row r="8" spans="1:3" x14ac:dyDescent="0.2">
      <c r="A8" s="2" t="s">
        <v>8</v>
      </c>
      <c r="B8" s="5">
        <v>153341546.31999999</v>
      </c>
      <c r="C8" s="5">
        <v>121265036.22</v>
      </c>
    </row>
    <row r="9" spans="1:3" x14ac:dyDescent="0.2">
      <c r="A9" s="2" t="s">
        <v>6</v>
      </c>
      <c r="B9" s="5">
        <v>169483167.34999999</v>
      </c>
      <c r="C9" s="5">
        <v>116886761.21999998</v>
      </c>
    </row>
    <row r="10" spans="1:3" x14ac:dyDescent="0.2">
      <c r="A10" s="2" t="s">
        <v>5</v>
      </c>
      <c r="B10" s="5">
        <v>173590705.56</v>
      </c>
      <c r="C10" s="5">
        <v>137603596.18000001</v>
      </c>
    </row>
    <row r="11" spans="1:3" x14ac:dyDescent="0.2">
      <c r="A11" s="2" t="s">
        <v>1</v>
      </c>
      <c r="B11" s="5">
        <v>171533634</v>
      </c>
      <c r="C11" s="5">
        <v>128778926.97999997</v>
      </c>
    </row>
    <row r="12" spans="1:3" x14ac:dyDescent="0.2">
      <c r="A12" s="2" t="s">
        <v>11</v>
      </c>
      <c r="B12" s="5">
        <v>168590725.09999999</v>
      </c>
      <c r="C12" s="5">
        <v>127082248.63999999</v>
      </c>
    </row>
    <row r="13" spans="1:3" x14ac:dyDescent="0.2">
      <c r="A13" s="2" t="s">
        <v>10</v>
      </c>
      <c r="B13" s="5">
        <v>168099304.87</v>
      </c>
      <c r="C13" s="5">
        <v>126800776.48999999</v>
      </c>
    </row>
    <row r="14" spans="1:3" x14ac:dyDescent="0.2">
      <c r="A14" s="2" t="s">
        <v>9</v>
      </c>
      <c r="B14" s="5">
        <v>174140783</v>
      </c>
      <c r="C14" s="5">
        <v>125244589.56999999</v>
      </c>
    </row>
    <row r="15" spans="1:3" x14ac:dyDescent="0.2">
      <c r="A15" s="2" t="s">
        <v>2</v>
      </c>
      <c r="B15" s="5">
        <v>161474113.97999999</v>
      </c>
      <c r="C15" s="5">
        <v>112179531.34</v>
      </c>
    </row>
    <row r="16" spans="1:3" x14ac:dyDescent="0.2">
      <c r="A16" s="1" t="s">
        <v>12</v>
      </c>
      <c r="B16" s="8">
        <v>1990861079.8099999</v>
      </c>
      <c r="C16" s="8">
        <v>1501257434.1400001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2012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193881647.53999999</v>
      </c>
      <c r="C4" s="5">
        <v>161889767.83999997</v>
      </c>
    </row>
    <row r="5" spans="1:3" x14ac:dyDescent="0.2">
      <c r="A5" s="2" t="s">
        <v>3</v>
      </c>
      <c r="B5" s="5">
        <v>140772319.84999999</v>
      </c>
      <c r="C5" s="5">
        <v>99947779.620000005</v>
      </c>
    </row>
    <row r="6" spans="1:3" x14ac:dyDescent="0.2">
      <c r="A6" s="2" t="s">
        <v>7</v>
      </c>
      <c r="B6" s="5">
        <v>134431998.02000001</v>
      </c>
      <c r="C6" s="5">
        <v>103515631.03</v>
      </c>
    </row>
    <row r="7" spans="1:3" x14ac:dyDescent="0.2">
      <c r="A7" s="2" t="s">
        <v>0</v>
      </c>
      <c r="B7" s="5">
        <v>161868319.91</v>
      </c>
      <c r="C7" s="5">
        <v>133720790.14000002</v>
      </c>
    </row>
    <row r="8" spans="1:3" x14ac:dyDescent="0.2">
      <c r="A8" s="2" t="s">
        <v>8</v>
      </c>
      <c r="B8" s="5">
        <v>149888536.31</v>
      </c>
      <c r="C8" s="5">
        <v>112840683.03</v>
      </c>
    </row>
    <row r="9" spans="1:3" x14ac:dyDescent="0.2">
      <c r="A9" s="2" t="s">
        <v>6</v>
      </c>
      <c r="B9" s="5">
        <v>157176664.69</v>
      </c>
      <c r="C9" s="5">
        <v>118709996.91</v>
      </c>
    </row>
    <row r="10" spans="1:3" x14ac:dyDescent="0.2">
      <c r="A10" s="2" t="s">
        <v>5</v>
      </c>
      <c r="B10" s="5">
        <v>171381602.97999999</v>
      </c>
      <c r="C10" s="5">
        <v>133814572.43999998</v>
      </c>
    </row>
    <row r="11" spans="1:3" x14ac:dyDescent="0.2">
      <c r="A11" s="2" t="s">
        <v>1</v>
      </c>
      <c r="B11" s="5">
        <v>159323501.46000001</v>
      </c>
      <c r="C11" s="5">
        <v>120040710.93000001</v>
      </c>
    </row>
    <row r="12" spans="1:3" x14ac:dyDescent="0.2">
      <c r="A12" s="2" t="s">
        <v>11</v>
      </c>
      <c r="B12" s="5">
        <v>163866808.78000003</v>
      </c>
      <c r="C12" s="5">
        <v>118740235.54000004</v>
      </c>
    </row>
    <row r="13" spans="1:3" x14ac:dyDescent="0.2">
      <c r="A13" s="2" t="s">
        <v>10</v>
      </c>
      <c r="B13" s="5">
        <v>157314282.81</v>
      </c>
      <c r="C13" s="5">
        <v>122738909.51000001</v>
      </c>
    </row>
    <row r="14" spans="1:3" x14ac:dyDescent="0.2">
      <c r="A14" s="2" t="s">
        <v>9</v>
      </c>
      <c r="B14" s="5">
        <v>154936849.25</v>
      </c>
      <c r="C14" s="5">
        <v>112169281.17</v>
      </c>
    </row>
    <row r="15" spans="1:3" x14ac:dyDescent="0.2">
      <c r="A15" s="2" t="s">
        <v>2</v>
      </c>
      <c r="B15" s="5">
        <v>164212855.33000001</v>
      </c>
      <c r="C15" s="5">
        <v>123871165.80000001</v>
      </c>
    </row>
    <row r="16" spans="1:3" x14ac:dyDescent="0.2">
      <c r="A16" s="1" t="s">
        <v>12</v>
      </c>
      <c r="B16" s="8">
        <v>1909055386.9299998</v>
      </c>
      <c r="C16" s="8">
        <v>1461999523.9599998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2011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177170914.78</v>
      </c>
      <c r="C4" s="5">
        <v>140732119.88999999</v>
      </c>
    </row>
    <row r="5" spans="1:3" x14ac:dyDescent="0.2">
      <c r="A5" s="2" t="s">
        <v>3</v>
      </c>
      <c r="B5" s="5">
        <v>121248431.02</v>
      </c>
      <c r="C5" s="5">
        <v>88046560.539999992</v>
      </c>
    </row>
    <row r="6" spans="1:3" x14ac:dyDescent="0.2">
      <c r="A6" s="2" t="s">
        <v>7</v>
      </c>
      <c r="B6" s="5">
        <v>139476961.37</v>
      </c>
      <c r="C6" s="5">
        <v>103755755.21000002</v>
      </c>
    </row>
    <row r="7" spans="1:3" x14ac:dyDescent="0.2">
      <c r="A7" s="2" t="s">
        <v>0</v>
      </c>
      <c r="B7" s="5">
        <v>153741699.46000001</v>
      </c>
      <c r="C7" s="5">
        <v>121524649.89000002</v>
      </c>
    </row>
    <row r="8" spans="1:3" x14ac:dyDescent="0.2">
      <c r="A8" s="2" t="s">
        <v>8</v>
      </c>
      <c r="B8" s="5">
        <v>155092586.41</v>
      </c>
      <c r="C8" s="5">
        <v>127314237.33999999</v>
      </c>
    </row>
    <row r="9" spans="1:3" x14ac:dyDescent="0.2">
      <c r="A9" s="2" t="s">
        <v>6</v>
      </c>
      <c r="B9" s="5">
        <v>146193526.80000001</v>
      </c>
      <c r="C9" s="5">
        <v>116871882.96000001</v>
      </c>
    </row>
    <row r="10" spans="1:3" x14ac:dyDescent="0.2">
      <c r="A10" s="2" t="s">
        <v>5</v>
      </c>
      <c r="B10" s="5">
        <v>158974606.66999999</v>
      </c>
      <c r="C10" s="5">
        <v>125102221.92999998</v>
      </c>
    </row>
    <row r="11" spans="1:3" x14ac:dyDescent="0.2">
      <c r="A11" s="2" t="s">
        <v>1</v>
      </c>
      <c r="B11" s="5">
        <v>150356802.44</v>
      </c>
      <c r="C11" s="5">
        <v>108881341.34999999</v>
      </c>
    </row>
    <row r="12" spans="1:3" x14ac:dyDescent="0.2">
      <c r="A12" s="2" t="s">
        <v>11</v>
      </c>
      <c r="B12" s="5">
        <v>152519143.88999999</v>
      </c>
      <c r="C12" s="5">
        <v>115387149.38999999</v>
      </c>
    </row>
    <row r="13" spans="1:3" x14ac:dyDescent="0.2">
      <c r="A13" s="2" t="s">
        <v>10</v>
      </c>
      <c r="B13" s="5">
        <v>155306861.13</v>
      </c>
      <c r="C13" s="5">
        <v>126748581.06</v>
      </c>
    </row>
    <row r="14" spans="1:3" x14ac:dyDescent="0.2">
      <c r="A14" s="2" t="s">
        <v>9</v>
      </c>
      <c r="B14" s="5">
        <v>146543242.08000001</v>
      </c>
      <c r="C14" s="5">
        <v>108219912.06000002</v>
      </c>
    </row>
    <row r="15" spans="1:3" x14ac:dyDescent="0.2">
      <c r="A15" s="2" t="s">
        <v>2</v>
      </c>
      <c r="B15" s="5">
        <v>151296903.19</v>
      </c>
      <c r="C15" s="5">
        <v>121945518.34</v>
      </c>
    </row>
    <row r="16" spans="1:3" x14ac:dyDescent="0.2">
      <c r="A16" s="1" t="s">
        <v>12</v>
      </c>
      <c r="B16" s="8">
        <v>1807921679.2399998</v>
      </c>
      <c r="C16" s="8">
        <v>1404529929.9599998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2010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165366172.21000001</v>
      </c>
      <c r="C4" s="5">
        <v>133975413.01000001</v>
      </c>
    </row>
    <row r="5" spans="1:3" x14ac:dyDescent="0.2">
      <c r="A5" s="2" t="s">
        <v>3</v>
      </c>
      <c r="B5" s="5">
        <v>118141366.02</v>
      </c>
      <c r="C5" s="5">
        <v>82973089.950000003</v>
      </c>
    </row>
    <row r="6" spans="1:3" x14ac:dyDescent="0.2">
      <c r="A6" s="2" t="s">
        <v>7</v>
      </c>
      <c r="B6" s="5">
        <v>132053518.62</v>
      </c>
      <c r="C6" s="5">
        <v>102223386.31999999</v>
      </c>
    </row>
    <row r="7" spans="1:3" x14ac:dyDescent="0.2">
      <c r="A7" s="2" t="s">
        <v>0</v>
      </c>
      <c r="B7" s="5">
        <v>143948967.38999999</v>
      </c>
      <c r="C7" s="5">
        <v>115563581.33</v>
      </c>
    </row>
    <row r="8" spans="1:3" x14ac:dyDescent="0.2">
      <c r="A8" s="2" t="s">
        <v>8</v>
      </c>
      <c r="B8" s="5">
        <v>139276034.44</v>
      </c>
      <c r="C8" s="5">
        <v>104952636.73999999</v>
      </c>
    </row>
    <row r="9" spans="1:3" x14ac:dyDescent="0.2">
      <c r="A9" s="2" t="s">
        <v>6</v>
      </c>
      <c r="B9" s="5">
        <v>136357832.88999999</v>
      </c>
      <c r="C9" s="5">
        <v>102572333.55</v>
      </c>
    </row>
    <row r="10" spans="1:3" x14ac:dyDescent="0.2">
      <c r="A10" s="2" t="s">
        <v>5</v>
      </c>
      <c r="B10" s="5">
        <v>149397725.69999999</v>
      </c>
      <c r="C10" s="5">
        <v>120910115.98999999</v>
      </c>
    </row>
    <row r="11" spans="1:3" x14ac:dyDescent="0.2">
      <c r="A11" s="2" t="s">
        <v>1</v>
      </c>
      <c r="B11" s="5">
        <v>146793003.05000001</v>
      </c>
      <c r="C11" s="5">
        <v>111817304.78</v>
      </c>
    </row>
    <row r="12" spans="1:3" x14ac:dyDescent="0.2">
      <c r="A12" s="2" t="s">
        <v>11</v>
      </c>
      <c r="B12" s="5">
        <v>145646015.18000001</v>
      </c>
      <c r="C12" s="5">
        <v>113508459.67</v>
      </c>
    </row>
    <row r="13" spans="1:3" x14ac:dyDescent="0.2">
      <c r="A13" s="2" t="s">
        <v>10</v>
      </c>
      <c r="B13" s="5">
        <v>149204927.15000001</v>
      </c>
      <c r="C13" s="5">
        <v>113435843.8</v>
      </c>
    </row>
    <row r="14" spans="1:3" x14ac:dyDescent="0.2">
      <c r="A14" s="2" t="s">
        <v>9</v>
      </c>
      <c r="B14" s="5">
        <v>137497296.36000001</v>
      </c>
      <c r="C14" s="5">
        <v>102310610.11</v>
      </c>
    </row>
    <row r="15" spans="1:3" x14ac:dyDescent="0.2">
      <c r="A15" s="2" t="s">
        <v>2</v>
      </c>
      <c r="B15" s="5">
        <v>140868735.47</v>
      </c>
      <c r="C15" s="5">
        <v>112556492.86</v>
      </c>
    </row>
    <row r="16" spans="1:3" x14ac:dyDescent="0.2">
      <c r="A16" s="1" t="s">
        <v>12</v>
      </c>
      <c r="B16" s="8">
        <v>1704551594.4800003</v>
      </c>
      <c r="C16" s="8">
        <v>1316799268.1099997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2009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177120507.12999997</v>
      </c>
      <c r="C4" s="5">
        <v>148184255.41999996</v>
      </c>
    </row>
    <row r="5" spans="1:3" x14ac:dyDescent="0.2">
      <c r="A5" s="2" t="s">
        <v>3</v>
      </c>
      <c r="B5" s="5">
        <v>129321620.00999999</v>
      </c>
      <c r="C5" s="5">
        <v>93694909.459999993</v>
      </c>
    </row>
    <row r="6" spans="1:3" x14ac:dyDescent="0.2">
      <c r="A6" s="2" t="s">
        <v>7</v>
      </c>
      <c r="B6" s="5">
        <v>125196138.7</v>
      </c>
      <c r="C6" s="5">
        <v>93407483.340000004</v>
      </c>
    </row>
    <row r="7" spans="1:3" x14ac:dyDescent="0.2">
      <c r="A7" s="2" t="s">
        <v>0</v>
      </c>
      <c r="B7" s="5">
        <v>140500796.66</v>
      </c>
      <c r="C7" s="5">
        <v>107623683.55</v>
      </c>
    </row>
    <row r="8" spans="1:3" x14ac:dyDescent="0.2">
      <c r="A8" s="2" t="s">
        <v>8</v>
      </c>
      <c r="B8" s="5">
        <v>131873726.39</v>
      </c>
      <c r="C8" s="5">
        <v>101995285.72</v>
      </c>
    </row>
    <row r="9" spans="1:3" x14ac:dyDescent="0.2">
      <c r="A9" s="2" t="s">
        <v>6</v>
      </c>
      <c r="B9" s="5">
        <v>140388559.69999999</v>
      </c>
      <c r="C9" s="5">
        <v>114242628.20000005</v>
      </c>
    </row>
    <row r="10" spans="1:3" x14ac:dyDescent="0.2">
      <c r="A10" s="2" t="s">
        <v>5</v>
      </c>
      <c r="B10" s="5">
        <v>144616165.29999998</v>
      </c>
      <c r="C10" s="5">
        <v>113975549.25999998</v>
      </c>
    </row>
    <row r="11" spans="1:3" x14ac:dyDescent="0.2">
      <c r="A11" s="2" t="s">
        <v>1</v>
      </c>
      <c r="B11" s="5">
        <v>140020993.33000001</v>
      </c>
      <c r="C11" s="5">
        <v>108394746.90000001</v>
      </c>
    </row>
    <row r="12" spans="1:3" x14ac:dyDescent="0.2">
      <c r="A12" s="2" t="s">
        <v>11</v>
      </c>
      <c r="B12" s="5">
        <v>138422052.83000001</v>
      </c>
      <c r="C12" s="5">
        <v>105200167.13000001</v>
      </c>
    </row>
    <row r="13" spans="1:3" x14ac:dyDescent="0.2">
      <c r="A13" s="2" t="s">
        <v>10</v>
      </c>
      <c r="B13" s="5">
        <v>142556186.63999999</v>
      </c>
      <c r="C13" s="5">
        <v>112668074.92999999</v>
      </c>
    </row>
    <row r="14" spans="1:3" x14ac:dyDescent="0.2">
      <c r="A14" s="2" t="s">
        <v>9</v>
      </c>
      <c r="B14" s="5">
        <v>133897903.34999999</v>
      </c>
      <c r="C14" s="5">
        <v>101114625.97</v>
      </c>
    </row>
    <row r="15" spans="1:3" x14ac:dyDescent="0.2">
      <c r="A15" s="2" t="s">
        <v>2</v>
      </c>
      <c r="B15" s="5">
        <v>138773664.82000002</v>
      </c>
      <c r="C15" s="5">
        <v>106183271.72000003</v>
      </c>
    </row>
    <row r="16" spans="1:3" x14ac:dyDescent="0.2">
      <c r="A16" s="1" t="s">
        <v>12</v>
      </c>
      <c r="B16" s="8">
        <v>1682688314.8599994</v>
      </c>
      <c r="C16" s="8">
        <v>1306684681.5999999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2008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169757090</v>
      </c>
      <c r="C4" s="5">
        <v>137816776</v>
      </c>
    </row>
    <row r="5" spans="1:3" x14ac:dyDescent="0.2">
      <c r="A5" s="2" t="s">
        <v>3</v>
      </c>
      <c r="B5" s="5">
        <v>145650614</v>
      </c>
      <c r="C5" s="5">
        <v>117137126</v>
      </c>
    </row>
    <row r="6" spans="1:3" x14ac:dyDescent="0.2">
      <c r="A6" s="2" t="s">
        <v>7</v>
      </c>
      <c r="B6" s="5">
        <v>124879175</v>
      </c>
      <c r="C6" s="5">
        <v>90584063</v>
      </c>
    </row>
    <row r="7" spans="1:3" x14ac:dyDescent="0.2">
      <c r="A7" s="2" t="s">
        <v>0</v>
      </c>
      <c r="B7" s="5">
        <v>144847793</v>
      </c>
      <c r="C7" s="5">
        <v>116503458</v>
      </c>
    </row>
    <row r="8" spans="1:3" x14ac:dyDescent="0.2">
      <c r="A8" s="2" t="s">
        <v>8</v>
      </c>
      <c r="B8" s="5">
        <v>135432532</v>
      </c>
      <c r="C8" s="5">
        <v>99805853</v>
      </c>
    </row>
    <row r="9" spans="1:3" x14ac:dyDescent="0.2">
      <c r="A9" s="2" t="s">
        <v>6</v>
      </c>
      <c r="B9" s="5">
        <v>148673702</v>
      </c>
      <c r="C9" s="5">
        <v>115754950</v>
      </c>
    </row>
    <row r="10" spans="1:3" x14ac:dyDescent="0.2">
      <c r="A10" s="2" t="s">
        <v>5</v>
      </c>
      <c r="B10" s="5">
        <v>150672443</v>
      </c>
      <c r="C10" s="5">
        <v>117116695</v>
      </c>
    </row>
    <row r="11" spans="1:3" x14ac:dyDescent="0.2">
      <c r="A11" s="2" t="s">
        <v>1</v>
      </c>
      <c r="B11" s="5">
        <v>145576829</v>
      </c>
      <c r="C11" s="5">
        <v>109040984</v>
      </c>
    </row>
    <row r="12" spans="1:3" x14ac:dyDescent="0.2">
      <c r="A12" s="2" t="s">
        <v>11</v>
      </c>
      <c r="B12" s="5">
        <v>144599156</v>
      </c>
      <c r="C12" s="5">
        <v>116072069</v>
      </c>
    </row>
    <row r="13" spans="1:3" x14ac:dyDescent="0.2">
      <c r="A13" s="2" t="s">
        <v>10</v>
      </c>
      <c r="B13" s="5">
        <v>148919072</v>
      </c>
      <c r="C13" s="5">
        <v>112652600</v>
      </c>
    </row>
    <row r="14" spans="1:3" x14ac:dyDescent="0.2">
      <c r="A14" s="2" t="s">
        <v>9</v>
      </c>
      <c r="B14" s="5">
        <v>129012752</v>
      </c>
      <c r="C14" s="5">
        <v>97996989</v>
      </c>
    </row>
    <row r="15" spans="1:3" x14ac:dyDescent="0.2">
      <c r="A15" s="2" t="s">
        <v>2</v>
      </c>
      <c r="B15" s="5">
        <v>144112441</v>
      </c>
      <c r="C15" s="5">
        <v>114133435</v>
      </c>
    </row>
    <row r="16" spans="1:3" x14ac:dyDescent="0.2">
      <c r="A16" s="1" t="s">
        <v>12</v>
      </c>
      <c r="B16" s="8">
        <v>1732133599</v>
      </c>
      <c r="C16" s="8">
        <v>1344614998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2007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175756824.56999999</v>
      </c>
      <c r="C4" s="5">
        <v>147238514.27000001</v>
      </c>
    </row>
    <row r="5" spans="1:3" x14ac:dyDescent="0.2">
      <c r="A5" s="2" t="s">
        <v>3</v>
      </c>
      <c r="B5" s="5">
        <v>128484901.75</v>
      </c>
      <c r="C5" s="5">
        <v>95806689.909999996</v>
      </c>
    </row>
    <row r="6" spans="1:3" x14ac:dyDescent="0.2">
      <c r="A6" s="2" t="s">
        <v>7</v>
      </c>
      <c r="B6" s="5">
        <v>122757937</v>
      </c>
      <c r="C6" s="5">
        <v>98116593</v>
      </c>
    </row>
    <row r="7" spans="1:3" x14ac:dyDescent="0.2">
      <c r="A7" s="2" t="s">
        <v>0</v>
      </c>
      <c r="B7" s="5">
        <v>153526155</v>
      </c>
      <c r="C7" s="5">
        <v>123414415</v>
      </c>
    </row>
    <row r="8" spans="1:3" x14ac:dyDescent="0.2">
      <c r="A8" s="2" t="s">
        <v>8</v>
      </c>
      <c r="B8" s="5">
        <v>123748419</v>
      </c>
      <c r="C8" s="5">
        <v>90052918</v>
      </c>
    </row>
    <row r="9" spans="1:3" x14ac:dyDescent="0.2">
      <c r="A9" s="2" t="s">
        <v>6</v>
      </c>
      <c r="B9" s="5">
        <v>145641340</v>
      </c>
      <c r="C9" s="5">
        <v>113123048</v>
      </c>
    </row>
    <row r="10" spans="1:3" x14ac:dyDescent="0.2">
      <c r="A10" s="2" t="s">
        <v>5</v>
      </c>
      <c r="B10" s="5">
        <v>148664006</v>
      </c>
      <c r="C10" s="5">
        <v>115151344</v>
      </c>
    </row>
    <row r="11" spans="1:3" x14ac:dyDescent="0.2">
      <c r="A11" s="2" t="s">
        <v>1</v>
      </c>
      <c r="B11" s="5">
        <v>141190702</v>
      </c>
      <c r="C11" s="5">
        <v>87086283</v>
      </c>
    </row>
    <row r="12" spans="1:3" x14ac:dyDescent="0.2">
      <c r="A12" s="2" t="s">
        <v>11</v>
      </c>
      <c r="B12" s="5">
        <v>144082743</v>
      </c>
      <c r="C12" s="5">
        <v>115071341</v>
      </c>
    </row>
    <row r="13" spans="1:3" x14ac:dyDescent="0.2">
      <c r="A13" s="2" t="s">
        <v>10</v>
      </c>
      <c r="B13" s="5">
        <v>142706568</v>
      </c>
      <c r="C13" s="5">
        <v>119749346</v>
      </c>
    </row>
    <row r="14" spans="1:3" x14ac:dyDescent="0.2">
      <c r="A14" s="2" t="s">
        <v>9</v>
      </c>
      <c r="B14" s="5">
        <v>137481337</v>
      </c>
      <c r="C14" s="5">
        <v>112046569</v>
      </c>
    </row>
    <row r="15" spans="1:3" x14ac:dyDescent="0.2">
      <c r="A15" s="2" t="s">
        <v>2</v>
      </c>
      <c r="B15" s="5">
        <v>138637780</v>
      </c>
      <c r="C15" s="5">
        <v>95160031</v>
      </c>
    </row>
    <row r="16" spans="1:3" x14ac:dyDescent="0.2">
      <c r="A16" s="1" t="s">
        <v>12</v>
      </c>
      <c r="B16" s="8">
        <v>1702678713.3199999</v>
      </c>
      <c r="C16" s="8">
        <v>1312017092.1800001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565B-2751-4335-9608-E223F4EE75F1}">
  <dimension ref="A1:G20"/>
  <sheetViews>
    <sheetView workbookViewId="0">
      <selection activeCell="A2" sqref="A2"/>
    </sheetView>
  </sheetViews>
  <sheetFormatPr defaultColWidth="9.140625" defaultRowHeight="12.75" x14ac:dyDescent="0.2"/>
  <cols>
    <col min="1" max="1" width="9.28515625" style="16" bestFit="1" customWidth="1"/>
    <col min="2" max="3" width="13.85546875" style="16" bestFit="1" customWidth="1"/>
    <col min="4" max="16384" width="9.140625" style="16"/>
  </cols>
  <sheetData>
    <row r="1" spans="1:7" x14ac:dyDescent="0.2">
      <c r="A1" s="1" t="s">
        <v>21</v>
      </c>
      <c r="B1" s="2"/>
      <c r="C1" s="2"/>
      <c r="D1" s="2"/>
      <c r="E1" s="2"/>
      <c r="F1" s="2"/>
      <c r="G1" s="2"/>
    </row>
    <row r="2" spans="1:7" x14ac:dyDescent="0.2">
      <c r="A2" s="1"/>
      <c r="B2" s="2"/>
      <c r="C2" s="2"/>
      <c r="D2" s="2"/>
      <c r="E2" s="2"/>
      <c r="F2" s="2"/>
      <c r="G2" s="2"/>
    </row>
    <row r="3" spans="1:7" ht="15.75" x14ac:dyDescent="0.2">
      <c r="A3" s="12">
        <v>2024</v>
      </c>
      <c r="B3" s="14" t="s">
        <v>13</v>
      </c>
      <c r="C3" s="14" t="s">
        <v>14</v>
      </c>
      <c r="D3" s="2"/>
      <c r="E3" s="2"/>
      <c r="F3" s="2"/>
      <c r="G3" s="2"/>
    </row>
    <row r="4" spans="1:7" x14ac:dyDescent="0.2">
      <c r="A4" s="2" t="s">
        <v>4</v>
      </c>
      <c r="B4" s="5">
        <v>324154524.24000001</v>
      </c>
      <c r="C4" s="5">
        <v>235452582.97000003</v>
      </c>
      <c r="D4" s="2"/>
      <c r="E4" s="2"/>
      <c r="F4" s="2"/>
      <c r="G4" s="2"/>
    </row>
    <row r="5" spans="1:7" x14ac:dyDescent="0.2">
      <c r="A5" s="2" t="s">
        <v>3</v>
      </c>
      <c r="B5" s="5">
        <v>257769741.30000001</v>
      </c>
      <c r="C5" s="5">
        <v>178327210.03</v>
      </c>
      <c r="D5" s="2"/>
      <c r="E5" s="2"/>
      <c r="F5" s="2"/>
      <c r="G5" s="2"/>
    </row>
    <row r="6" spans="1:7" x14ac:dyDescent="0.2">
      <c r="A6" s="2" t="s">
        <v>7</v>
      </c>
      <c r="B6" s="5">
        <v>253339627.75</v>
      </c>
      <c r="C6" s="5">
        <v>183670406.09</v>
      </c>
      <c r="D6" s="2"/>
      <c r="E6" s="2"/>
      <c r="F6" s="2"/>
      <c r="G6" s="2"/>
    </row>
    <row r="7" spans="1:7" x14ac:dyDescent="0.2">
      <c r="A7" s="2" t="s">
        <v>0</v>
      </c>
      <c r="B7" s="5">
        <v>282021771.79000002</v>
      </c>
      <c r="C7" s="5">
        <v>209864793.23000005</v>
      </c>
      <c r="D7" s="2"/>
      <c r="E7" s="2"/>
      <c r="F7" s="2"/>
      <c r="G7" s="2"/>
    </row>
    <row r="8" spans="1:7" x14ac:dyDescent="0.2">
      <c r="A8" s="2" t="s">
        <v>8</v>
      </c>
      <c r="B8" s="5">
        <v>280241932.37</v>
      </c>
      <c r="C8" s="5">
        <v>207196436.90000004</v>
      </c>
      <c r="D8" s="2"/>
      <c r="E8" s="2"/>
      <c r="F8" s="2"/>
      <c r="G8" s="2"/>
    </row>
    <row r="9" spans="1:7" x14ac:dyDescent="0.2">
      <c r="A9" s="2" t="s">
        <v>6</v>
      </c>
      <c r="B9" s="5">
        <v>277202822.66000003</v>
      </c>
      <c r="C9" s="5">
        <v>204132097.20000002</v>
      </c>
      <c r="D9" s="2"/>
      <c r="E9" s="2"/>
      <c r="F9" s="2"/>
      <c r="G9" s="2"/>
    </row>
    <row r="10" spans="1:7" x14ac:dyDescent="0.2">
      <c r="A10" s="2" t="s">
        <v>5</v>
      </c>
      <c r="B10" s="5">
        <v>278540695.12</v>
      </c>
      <c r="C10" s="5">
        <v>209083741.92000002</v>
      </c>
      <c r="D10" s="2"/>
      <c r="E10" s="2"/>
      <c r="F10" s="2"/>
      <c r="G10" s="2"/>
    </row>
    <row r="11" spans="1:7" x14ac:dyDescent="0.2">
      <c r="A11" s="2" t="s">
        <v>1</v>
      </c>
      <c r="B11" s="5">
        <v>272966378.08999997</v>
      </c>
      <c r="C11" s="5">
        <v>202514232.42999995</v>
      </c>
      <c r="D11" s="2"/>
      <c r="E11" s="2"/>
      <c r="F11" s="2"/>
      <c r="G11" s="2"/>
    </row>
    <row r="12" spans="1:7" x14ac:dyDescent="0.2">
      <c r="A12" s="2" t="s">
        <v>11</v>
      </c>
      <c r="B12" s="5">
        <v>277780131.08999997</v>
      </c>
      <c r="C12" s="5">
        <v>212221476.66999999</v>
      </c>
      <c r="D12" s="2"/>
      <c r="E12" s="2"/>
      <c r="F12" s="2"/>
      <c r="G12" s="2"/>
    </row>
    <row r="13" spans="1:7" x14ac:dyDescent="0.2">
      <c r="A13" s="2" t="s">
        <v>10</v>
      </c>
      <c r="B13" s="5">
        <v>275520664.5</v>
      </c>
      <c r="C13" s="5">
        <v>199312382.55000001</v>
      </c>
      <c r="D13" s="2"/>
      <c r="E13" s="2"/>
      <c r="F13" s="2"/>
      <c r="G13" s="2"/>
    </row>
    <row r="14" spans="1:7" x14ac:dyDescent="0.2">
      <c r="A14" s="2" t="s">
        <v>9</v>
      </c>
      <c r="B14" s="5">
        <v>282915161.76999998</v>
      </c>
      <c r="C14" s="5">
        <v>199731132.19999999</v>
      </c>
      <c r="D14" s="2"/>
      <c r="E14" s="2"/>
      <c r="F14" s="2"/>
      <c r="G14" s="2"/>
    </row>
    <row r="15" spans="1:7" x14ac:dyDescent="0.2">
      <c r="A15" s="2" t="s">
        <v>2</v>
      </c>
      <c r="B15" s="5">
        <v>303564566.99000001</v>
      </c>
      <c r="C15" s="5">
        <v>225187869.02000001</v>
      </c>
      <c r="D15" s="2"/>
      <c r="E15" s="2"/>
      <c r="F15" s="2"/>
      <c r="G15" s="2"/>
    </row>
    <row r="16" spans="1:7" x14ac:dyDescent="0.2">
      <c r="A16" s="1" t="s">
        <v>12</v>
      </c>
      <c r="B16" s="8">
        <f>SUM(B4:B15)</f>
        <v>3366018017.6700001</v>
      </c>
      <c r="C16" s="8">
        <f>SUM(C4:C15)</f>
        <v>2466694361.21</v>
      </c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ht="15.75" x14ac:dyDescent="0.2">
      <c r="A18" s="2" t="s">
        <v>19</v>
      </c>
      <c r="B18" s="2"/>
      <c r="C18" s="2"/>
      <c r="D18" s="2"/>
      <c r="E18" s="2"/>
      <c r="F18" s="2"/>
      <c r="G18" s="2"/>
    </row>
    <row r="19" spans="1:7" ht="15.75" x14ac:dyDescent="0.2">
      <c r="A19" s="2" t="s">
        <v>20</v>
      </c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2006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174805940.69</v>
      </c>
      <c r="C4" s="5">
        <v>151718268.91999999</v>
      </c>
    </row>
    <row r="5" spans="1:3" x14ac:dyDescent="0.2">
      <c r="A5" s="2" t="s">
        <v>3</v>
      </c>
      <c r="B5" s="5">
        <v>117044003</v>
      </c>
      <c r="C5" s="5">
        <v>77451778</v>
      </c>
    </row>
    <row r="6" spans="1:3" x14ac:dyDescent="0.2">
      <c r="A6" s="2" t="s">
        <v>7</v>
      </c>
      <c r="B6" s="5">
        <v>122059783</v>
      </c>
      <c r="C6" s="5">
        <v>92366393</v>
      </c>
    </row>
    <row r="7" spans="1:3" x14ac:dyDescent="0.2">
      <c r="A7" s="2" t="s">
        <v>0</v>
      </c>
      <c r="B7" s="5">
        <v>130095523</v>
      </c>
      <c r="C7" s="5">
        <v>102381655</v>
      </c>
    </row>
    <row r="8" spans="1:3" x14ac:dyDescent="0.2">
      <c r="A8" s="2" t="s">
        <v>8</v>
      </c>
      <c r="B8" s="5">
        <v>130991944</v>
      </c>
      <c r="C8" s="5">
        <v>104333727</v>
      </c>
    </row>
    <row r="9" spans="1:3" x14ac:dyDescent="0.2">
      <c r="A9" s="2" t="s">
        <v>6</v>
      </c>
      <c r="B9" s="5">
        <v>134985872</v>
      </c>
      <c r="C9" s="5">
        <v>110213082</v>
      </c>
    </row>
    <row r="10" spans="1:3" x14ac:dyDescent="0.2">
      <c r="A10" s="2" t="s">
        <v>5</v>
      </c>
      <c r="B10" s="5">
        <v>147254163.63999999</v>
      </c>
      <c r="C10" s="5">
        <v>122300517.34999999</v>
      </c>
    </row>
    <row r="11" spans="1:3" x14ac:dyDescent="0.2">
      <c r="A11" s="2" t="s">
        <v>1</v>
      </c>
      <c r="B11" s="5">
        <v>131608332.45999999</v>
      </c>
      <c r="C11" s="5">
        <v>100138052</v>
      </c>
    </row>
    <row r="12" spans="1:3" x14ac:dyDescent="0.2">
      <c r="A12" s="2" t="s">
        <v>11</v>
      </c>
      <c r="B12" s="5">
        <v>134968906.28999999</v>
      </c>
      <c r="C12" s="5">
        <v>109371864.31999999</v>
      </c>
    </row>
    <row r="13" spans="1:3" x14ac:dyDescent="0.2">
      <c r="A13" s="2" t="s">
        <v>10</v>
      </c>
      <c r="B13" s="5">
        <v>136025110.11000001</v>
      </c>
      <c r="C13" s="5">
        <v>100116143.97</v>
      </c>
    </row>
    <row r="14" spans="1:3" x14ac:dyDescent="0.2">
      <c r="A14" s="2" t="s">
        <v>9</v>
      </c>
      <c r="B14" s="5">
        <v>127222928.70999999</v>
      </c>
      <c r="C14" s="5">
        <v>98987992.790000007</v>
      </c>
    </row>
    <row r="15" spans="1:3" x14ac:dyDescent="0.2">
      <c r="A15" s="2" t="s">
        <v>2</v>
      </c>
      <c r="B15" s="5">
        <v>131151191.95</v>
      </c>
      <c r="C15" s="5">
        <v>106162667.34</v>
      </c>
    </row>
    <row r="16" spans="1:3" x14ac:dyDescent="0.2">
      <c r="A16" s="1" t="s">
        <v>12</v>
      </c>
      <c r="B16" s="8">
        <v>1618213698.8500001</v>
      </c>
      <c r="C16" s="8">
        <v>1275542141.6899998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2005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172261249.38999999</v>
      </c>
      <c r="C4" s="5">
        <v>148371080.91999999</v>
      </c>
    </row>
    <row r="5" spans="1:3" x14ac:dyDescent="0.2">
      <c r="A5" s="2" t="s">
        <v>3</v>
      </c>
      <c r="B5" s="5">
        <v>108121642.56</v>
      </c>
      <c r="C5" s="5">
        <v>79031306.129999995</v>
      </c>
    </row>
    <row r="6" spans="1:3" x14ac:dyDescent="0.2">
      <c r="A6" s="2" t="s">
        <v>7</v>
      </c>
      <c r="B6" s="5">
        <v>120300368.17</v>
      </c>
      <c r="C6" s="5">
        <v>82785966.950000003</v>
      </c>
    </row>
    <row r="7" spans="1:3" x14ac:dyDescent="0.2">
      <c r="A7" s="2" t="s">
        <v>0</v>
      </c>
      <c r="B7" s="5">
        <v>129730364.08</v>
      </c>
      <c r="C7" s="5">
        <v>106799928.84</v>
      </c>
    </row>
    <row r="8" spans="1:3" x14ac:dyDescent="0.2">
      <c r="A8" s="2" t="s">
        <v>8</v>
      </c>
      <c r="B8" s="5">
        <v>129362743</v>
      </c>
      <c r="C8" s="5">
        <v>105227900</v>
      </c>
    </row>
    <row r="9" spans="1:3" x14ac:dyDescent="0.2">
      <c r="A9" s="2" t="s">
        <v>6</v>
      </c>
      <c r="B9" s="5">
        <v>128542337</v>
      </c>
      <c r="C9" s="5">
        <v>100671168</v>
      </c>
    </row>
    <row r="10" spans="1:3" x14ac:dyDescent="0.2">
      <c r="A10" s="2" t="s">
        <v>5</v>
      </c>
      <c r="B10" s="5">
        <v>141298660</v>
      </c>
      <c r="C10" s="5">
        <v>112103268.05</v>
      </c>
    </row>
    <row r="11" spans="1:3" x14ac:dyDescent="0.2">
      <c r="A11" s="2" t="s">
        <v>1</v>
      </c>
      <c r="B11" s="5">
        <v>132390858</v>
      </c>
      <c r="C11" s="5">
        <v>104138832</v>
      </c>
    </row>
    <row r="12" spans="1:3" x14ac:dyDescent="0.2">
      <c r="A12" s="2" t="s">
        <v>11</v>
      </c>
      <c r="B12" s="5">
        <v>135141014.22</v>
      </c>
      <c r="C12" s="5">
        <v>107559228.81</v>
      </c>
    </row>
    <row r="13" spans="1:3" x14ac:dyDescent="0.2">
      <c r="A13" s="2" t="s">
        <v>10</v>
      </c>
      <c r="B13" s="5">
        <v>138076688.33000001</v>
      </c>
      <c r="C13" s="5">
        <v>112808786.68000001</v>
      </c>
    </row>
    <row r="14" spans="1:3" x14ac:dyDescent="0.2">
      <c r="A14" s="2" t="s">
        <v>9</v>
      </c>
      <c r="B14" s="5">
        <v>123396238.2</v>
      </c>
      <c r="C14" s="5">
        <v>91384283.409999996</v>
      </c>
    </row>
    <row r="15" spans="1:3" x14ac:dyDescent="0.2">
      <c r="A15" s="2" t="s">
        <v>2</v>
      </c>
      <c r="B15" s="5">
        <v>128891292.63</v>
      </c>
      <c r="C15" s="5">
        <v>97219389.159999996</v>
      </c>
    </row>
    <row r="16" spans="1:3" x14ac:dyDescent="0.2">
      <c r="A16" s="1" t="s">
        <v>12</v>
      </c>
      <c r="B16" s="8">
        <v>1587513455.5799999</v>
      </c>
      <c r="C16" s="8">
        <v>1248101138.9500003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2004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154998661</v>
      </c>
      <c r="C4" s="5">
        <v>126168416</v>
      </c>
    </row>
    <row r="5" spans="1:3" x14ac:dyDescent="0.2">
      <c r="A5" s="2" t="s">
        <v>3</v>
      </c>
      <c r="B5" s="5">
        <v>108484471</v>
      </c>
      <c r="C5" s="5">
        <v>79034320</v>
      </c>
    </row>
    <row r="6" spans="1:3" x14ac:dyDescent="0.2">
      <c r="A6" s="2" t="s">
        <v>7</v>
      </c>
      <c r="B6" s="5">
        <v>108596411</v>
      </c>
      <c r="C6" s="5">
        <v>86159062</v>
      </c>
    </row>
    <row r="7" spans="1:3" x14ac:dyDescent="0.2">
      <c r="A7" s="2" t="s">
        <v>0</v>
      </c>
      <c r="B7" s="5">
        <v>124861080</v>
      </c>
      <c r="C7" s="5">
        <v>97898278</v>
      </c>
    </row>
    <row r="8" spans="1:3" x14ac:dyDescent="0.2">
      <c r="A8" s="2" t="s">
        <v>8</v>
      </c>
      <c r="B8" s="5">
        <v>119530290</v>
      </c>
      <c r="C8" s="5">
        <v>92714667</v>
      </c>
    </row>
    <row r="9" spans="1:3" x14ac:dyDescent="0.2">
      <c r="A9" s="2" t="s">
        <v>6</v>
      </c>
      <c r="B9" s="5">
        <v>119909071</v>
      </c>
      <c r="C9" s="5">
        <v>90870620</v>
      </c>
    </row>
    <row r="10" spans="1:3" x14ac:dyDescent="0.2">
      <c r="A10" s="2" t="s">
        <v>5</v>
      </c>
      <c r="B10" s="5">
        <v>133705636</v>
      </c>
      <c r="C10" s="5">
        <v>109447634</v>
      </c>
    </row>
    <row r="11" spans="1:3" x14ac:dyDescent="0.2">
      <c r="A11" s="2" t="s">
        <v>1</v>
      </c>
      <c r="B11" s="5">
        <v>129852896</v>
      </c>
      <c r="C11" s="5">
        <v>100616431</v>
      </c>
    </row>
    <row r="12" spans="1:3" x14ac:dyDescent="0.2">
      <c r="A12" s="2" t="s">
        <v>11</v>
      </c>
      <c r="B12" s="5">
        <v>125211924</v>
      </c>
      <c r="C12" s="5">
        <v>98816784</v>
      </c>
    </row>
    <row r="13" spans="1:3" x14ac:dyDescent="0.2">
      <c r="A13" s="2" t="s">
        <v>10</v>
      </c>
      <c r="B13" s="5">
        <v>132775899</v>
      </c>
      <c r="C13" s="5">
        <v>107946885</v>
      </c>
    </row>
    <row r="14" spans="1:3" x14ac:dyDescent="0.2">
      <c r="A14" s="2" t="s">
        <v>9</v>
      </c>
      <c r="B14" s="5">
        <v>120188855</v>
      </c>
      <c r="C14" s="5">
        <v>96032125</v>
      </c>
    </row>
    <row r="15" spans="1:3" x14ac:dyDescent="0.2">
      <c r="A15" s="2" t="s">
        <v>2</v>
      </c>
      <c r="B15" s="5">
        <v>128011038</v>
      </c>
      <c r="C15" s="5">
        <v>95263879</v>
      </c>
    </row>
    <row r="16" spans="1:3" x14ac:dyDescent="0.2">
      <c r="A16" s="1" t="s">
        <v>12</v>
      </c>
      <c r="B16" s="8">
        <v>1506126232</v>
      </c>
      <c r="C16" s="8">
        <v>1180969101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2003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147553977.68999997</v>
      </c>
      <c r="C4" s="5">
        <v>125432201.56999998</v>
      </c>
    </row>
    <row r="5" spans="1:3" x14ac:dyDescent="0.2">
      <c r="A5" s="2" t="s">
        <v>3</v>
      </c>
      <c r="B5" s="5">
        <v>101371966.58</v>
      </c>
      <c r="C5" s="5">
        <v>68772641.189999998</v>
      </c>
    </row>
    <row r="6" spans="1:3" x14ac:dyDescent="0.2">
      <c r="A6" s="2" t="s">
        <v>7</v>
      </c>
      <c r="B6" s="5">
        <v>103435427.41999999</v>
      </c>
      <c r="C6" s="5">
        <v>82733685.059999987</v>
      </c>
    </row>
    <row r="7" spans="1:3" x14ac:dyDescent="0.2">
      <c r="A7" s="2" t="s">
        <v>0</v>
      </c>
      <c r="B7" s="5">
        <v>111616084.05999999</v>
      </c>
      <c r="C7" s="5">
        <v>88295709.339999974</v>
      </c>
    </row>
    <row r="8" spans="1:3" x14ac:dyDescent="0.2">
      <c r="A8" s="2" t="s">
        <v>8</v>
      </c>
      <c r="B8" s="5">
        <v>109187851.89</v>
      </c>
      <c r="C8" s="5">
        <v>83826583.160000011</v>
      </c>
    </row>
    <row r="9" spans="1:3" x14ac:dyDescent="0.2">
      <c r="A9" s="2" t="s">
        <v>6</v>
      </c>
      <c r="B9" s="5">
        <v>112460867.08</v>
      </c>
      <c r="C9" s="5">
        <v>85744788.700000003</v>
      </c>
    </row>
    <row r="10" spans="1:3" x14ac:dyDescent="0.2">
      <c r="A10" s="2" t="s">
        <v>5</v>
      </c>
      <c r="B10" s="5">
        <v>119339369.87</v>
      </c>
      <c r="C10" s="5">
        <v>96803190.540000007</v>
      </c>
    </row>
    <row r="11" spans="1:3" x14ac:dyDescent="0.2">
      <c r="A11" s="2" t="s">
        <v>1</v>
      </c>
      <c r="B11" s="5">
        <v>115511987.84999999</v>
      </c>
      <c r="C11" s="5">
        <v>89422309.419999987</v>
      </c>
    </row>
    <row r="12" spans="1:3" x14ac:dyDescent="0.2">
      <c r="A12" s="2" t="s">
        <v>11</v>
      </c>
      <c r="B12" s="5">
        <v>117448631.28</v>
      </c>
      <c r="C12" s="5">
        <v>93379983.730000004</v>
      </c>
    </row>
    <row r="13" spans="1:3" x14ac:dyDescent="0.2">
      <c r="A13" s="2" t="s">
        <v>10</v>
      </c>
      <c r="B13" s="5">
        <v>121564393.37</v>
      </c>
      <c r="C13" s="5">
        <v>88199032.780000016</v>
      </c>
    </row>
    <row r="14" spans="1:3" x14ac:dyDescent="0.2">
      <c r="A14" s="2" t="s">
        <v>9</v>
      </c>
      <c r="B14" s="5">
        <v>103082677.23999999</v>
      </c>
      <c r="C14" s="5">
        <v>75996603.209999993</v>
      </c>
    </row>
    <row r="15" spans="1:3" x14ac:dyDescent="0.2">
      <c r="A15" s="2" t="s">
        <v>2</v>
      </c>
      <c r="B15" s="5">
        <v>125506080.36</v>
      </c>
      <c r="C15" s="5">
        <v>97727839.069999993</v>
      </c>
    </row>
    <row r="16" spans="1:3" x14ac:dyDescent="0.2">
      <c r="A16" s="1" t="s">
        <v>12</v>
      </c>
      <c r="B16" s="8">
        <v>1388079314.6900001</v>
      </c>
      <c r="C16" s="8">
        <v>1076334567.77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2002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128331737</v>
      </c>
      <c r="C4" s="5">
        <v>97174638</v>
      </c>
    </row>
    <row r="5" spans="1:3" x14ac:dyDescent="0.2">
      <c r="A5" s="2" t="s">
        <v>3</v>
      </c>
      <c r="B5" s="5">
        <v>91488994</v>
      </c>
      <c r="C5" s="5">
        <v>65720734</v>
      </c>
    </row>
    <row r="6" spans="1:3" x14ac:dyDescent="0.2">
      <c r="A6" s="2" t="s">
        <v>7</v>
      </c>
      <c r="B6" s="5">
        <v>89434484</v>
      </c>
      <c r="C6" s="5">
        <v>70583999</v>
      </c>
    </row>
    <row r="7" spans="1:3" x14ac:dyDescent="0.2">
      <c r="A7" s="2" t="s">
        <v>0</v>
      </c>
      <c r="B7" s="5">
        <v>100066801</v>
      </c>
      <c r="C7" s="5">
        <v>80691546</v>
      </c>
    </row>
    <row r="8" spans="1:3" x14ac:dyDescent="0.2">
      <c r="A8" s="2" t="s">
        <v>8</v>
      </c>
      <c r="B8" s="5">
        <v>99093721</v>
      </c>
      <c r="C8" s="5">
        <v>72396969</v>
      </c>
    </row>
    <row r="9" spans="1:3" x14ac:dyDescent="0.2">
      <c r="A9" s="2" t="s">
        <v>6</v>
      </c>
      <c r="B9" s="5">
        <v>99961805</v>
      </c>
      <c r="C9" s="5">
        <v>77537317</v>
      </c>
    </row>
    <row r="10" spans="1:3" x14ac:dyDescent="0.2">
      <c r="A10" s="2" t="s">
        <v>5</v>
      </c>
      <c r="B10" s="5">
        <v>108338754</v>
      </c>
      <c r="C10" s="5">
        <v>89067191</v>
      </c>
    </row>
    <row r="11" spans="1:3" x14ac:dyDescent="0.2">
      <c r="A11" s="2" t="s">
        <v>1</v>
      </c>
      <c r="B11" s="5">
        <v>103690346</v>
      </c>
      <c r="C11" s="5">
        <v>79394772</v>
      </c>
    </row>
    <row r="12" spans="1:3" x14ac:dyDescent="0.2">
      <c r="A12" s="2" t="s">
        <v>11</v>
      </c>
      <c r="B12" s="5">
        <v>105445612</v>
      </c>
      <c r="C12" s="5">
        <v>83110669</v>
      </c>
    </row>
    <row r="13" spans="1:3" x14ac:dyDescent="0.2">
      <c r="A13" s="2" t="s">
        <v>10</v>
      </c>
      <c r="B13" s="5">
        <v>107093910</v>
      </c>
      <c r="C13" s="5">
        <v>73324048</v>
      </c>
    </row>
    <row r="14" spans="1:3" x14ac:dyDescent="0.2">
      <c r="A14" s="2" t="s">
        <v>9</v>
      </c>
      <c r="B14" s="5">
        <v>103694303</v>
      </c>
      <c r="C14" s="5">
        <v>76882711</v>
      </c>
    </row>
    <row r="15" spans="1:3" x14ac:dyDescent="0.2">
      <c r="A15" s="2" t="s">
        <v>2</v>
      </c>
      <c r="B15" s="5">
        <v>110599741</v>
      </c>
      <c r="C15" s="5">
        <v>92346064</v>
      </c>
    </row>
    <row r="16" spans="1:3" x14ac:dyDescent="0.2">
      <c r="A16" s="1" t="s">
        <v>12</v>
      </c>
      <c r="B16" s="8">
        <v>1247240208</v>
      </c>
      <c r="C16" s="8">
        <v>958230658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2001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139470452</v>
      </c>
      <c r="C4" s="5">
        <v>112871670</v>
      </c>
    </row>
    <row r="5" spans="1:3" x14ac:dyDescent="0.2">
      <c r="A5" s="2" t="s">
        <v>3</v>
      </c>
      <c r="B5" s="5">
        <v>87402273</v>
      </c>
      <c r="C5" s="5">
        <v>57081479</v>
      </c>
    </row>
    <row r="6" spans="1:3" x14ac:dyDescent="0.2">
      <c r="A6" s="2" t="s">
        <v>7</v>
      </c>
      <c r="B6" s="5">
        <v>93871837</v>
      </c>
      <c r="C6" s="5">
        <v>70761663</v>
      </c>
    </row>
    <row r="7" spans="1:3" x14ac:dyDescent="0.2">
      <c r="A7" s="2" t="s">
        <v>0</v>
      </c>
      <c r="B7" s="5">
        <v>99313072</v>
      </c>
      <c r="C7" s="5">
        <v>80348607</v>
      </c>
    </row>
    <row r="8" spans="1:3" x14ac:dyDescent="0.2">
      <c r="A8" s="2" t="s">
        <v>8</v>
      </c>
      <c r="B8" s="5">
        <v>101454996</v>
      </c>
      <c r="C8" s="5">
        <v>70550326</v>
      </c>
    </row>
    <row r="9" spans="1:3" x14ac:dyDescent="0.2">
      <c r="A9" s="2" t="s">
        <v>6</v>
      </c>
      <c r="B9" s="5">
        <v>95569437</v>
      </c>
      <c r="C9" s="5">
        <v>75644966</v>
      </c>
    </row>
    <row r="10" spans="1:3" x14ac:dyDescent="0.2">
      <c r="A10" s="2" t="s">
        <v>5</v>
      </c>
      <c r="B10" s="5">
        <v>109223187</v>
      </c>
      <c r="C10" s="5">
        <v>81564331</v>
      </c>
    </row>
    <row r="11" spans="1:3" x14ac:dyDescent="0.2">
      <c r="A11" s="2" t="s">
        <v>1</v>
      </c>
      <c r="B11" s="5">
        <v>98924092</v>
      </c>
      <c r="C11" s="5">
        <v>71221943</v>
      </c>
    </row>
    <row r="12" spans="1:3" x14ac:dyDescent="0.2">
      <c r="A12" s="2" t="s">
        <v>11</v>
      </c>
      <c r="B12" s="5">
        <v>102840658</v>
      </c>
      <c r="C12" s="5">
        <v>79691768</v>
      </c>
    </row>
    <row r="13" spans="1:3" x14ac:dyDescent="0.2">
      <c r="A13" s="2" t="s">
        <v>10</v>
      </c>
      <c r="B13" s="5">
        <v>102026493</v>
      </c>
      <c r="C13" s="5">
        <v>78069742</v>
      </c>
    </row>
    <row r="14" spans="1:3" x14ac:dyDescent="0.2">
      <c r="A14" s="2" t="s">
        <v>9</v>
      </c>
      <c r="B14" s="5">
        <v>99962192</v>
      </c>
      <c r="C14" s="5">
        <v>81873828</v>
      </c>
    </row>
    <row r="15" spans="1:3" x14ac:dyDescent="0.2">
      <c r="A15" s="2" t="s">
        <v>2</v>
      </c>
      <c r="B15" s="5">
        <v>99258300</v>
      </c>
      <c r="C15" s="5">
        <v>62362965</v>
      </c>
    </row>
    <row r="16" spans="1:3" x14ac:dyDescent="0.2">
      <c r="A16" s="1" t="s">
        <v>12</v>
      </c>
      <c r="B16" s="8">
        <v>1229316989</v>
      </c>
      <c r="C16" s="8">
        <v>922043288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2000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125488508.61999999</v>
      </c>
      <c r="C4" s="5">
        <v>107539876.70999999</v>
      </c>
    </row>
    <row r="5" spans="1:3" x14ac:dyDescent="0.2">
      <c r="A5" s="2" t="s">
        <v>3</v>
      </c>
      <c r="B5" s="5">
        <v>74893530.160000011</v>
      </c>
      <c r="C5" s="5">
        <v>42463302.160000011</v>
      </c>
    </row>
    <row r="6" spans="1:3" x14ac:dyDescent="0.2">
      <c r="A6" s="2" t="s">
        <v>7</v>
      </c>
      <c r="B6" s="5">
        <v>103309872.03</v>
      </c>
      <c r="C6" s="5">
        <v>76942439.390000015</v>
      </c>
    </row>
    <row r="7" spans="1:3" x14ac:dyDescent="0.2">
      <c r="A7" s="2" t="s">
        <v>0</v>
      </c>
      <c r="B7" s="5">
        <v>81041917.170000002</v>
      </c>
      <c r="C7" s="5">
        <v>63521788.080000006</v>
      </c>
    </row>
    <row r="8" spans="1:3" x14ac:dyDescent="0.2">
      <c r="A8" s="2" t="s">
        <v>8</v>
      </c>
      <c r="B8" s="5">
        <v>111626354.62999998</v>
      </c>
      <c r="C8" s="5">
        <v>90678752.419999972</v>
      </c>
    </row>
    <row r="9" spans="1:3" x14ac:dyDescent="0.2">
      <c r="A9" s="2" t="s">
        <v>6</v>
      </c>
      <c r="B9" s="5">
        <v>101104303.88</v>
      </c>
      <c r="C9" s="5">
        <v>77483405.510000005</v>
      </c>
    </row>
    <row r="10" spans="1:3" x14ac:dyDescent="0.2">
      <c r="A10" s="2" t="s">
        <v>5</v>
      </c>
      <c r="B10" s="5">
        <v>104939341.47000001</v>
      </c>
      <c r="C10" s="5">
        <v>81300156.040000007</v>
      </c>
    </row>
    <row r="11" spans="1:3" x14ac:dyDescent="0.2">
      <c r="A11" s="2" t="s">
        <v>1</v>
      </c>
      <c r="B11" s="5">
        <v>94609977</v>
      </c>
      <c r="C11" s="5">
        <v>69114074.730000004</v>
      </c>
    </row>
    <row r="12" spans="1:3" x14ac:dyDescent="0.2">
      <c r="A12" s="2" t="s">
        <v>11</v>
      </c>
      <c r="B12" s="5">
        <v>99629029.560000002</v>
      </c>
      <c r="C12" s="5">
        <v>76315978.49000001</v>
      </c>
    </row>
    <row r="13" spans="1:3" x14ac:dyDescent="0.2">
      <c r="A13" s="2" t="s">
        <v>10</v>
      </c>
      <c r="B13" s="5">
        <v>102207535.14999999</v>
      </c>
      <c r="C13" s="5">
        <v>74249670.579999998</v>
      </c>
    </row>
    <row r="14" spans="1:3" x14ac:dyDescent="0.2">
      <c r="A14" s="2" t="s">
        <v>9</v>
      </c>
      <c r="B14" s="5">
        <v>93792016.120000005</v>
      </c>
      <c r="C14" s="5">
        <v>68714748.939999998</v>
      </c>
    </row>
    <row r="15" spans="1:3" x14ac:dyDescent="0.2">
      <c r="A15" s="2" t="s">
        <v>2</v>
      </c>
      <c r="B15" s="5">
        <v>89616121.210000008</v>
      </c>
      <c r="C15" s="5">
        <v>68069836.670000017</v>
      </c>
    </row>
    <row r="16" spans="1:3" x14ac:dyDescent="0.2">
      <c r="A16" s="1" t="s">
        <v>12</v>
      </c>
      <c r="B16" s="8">
        <v>1182258507</v>
      </c>
      <c r="C16" s="8">
        <v>896394029.72000003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1999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107844572</v>
      </c>
      <c r="C4" s="5">
        <v>89251451</v>
      </c>
    </row>
    <row r="5" spans="1:3" x14ac:dyDescent="0.2">
      <c r="A5" s="2" t="s">
        <v>3</v>
      </c>
      <c r="B5" s="5">
        <v>63500749</v>
      </c>
      <c r="C5" s="5">
        <v>32853260</v>
      </c>
    </row>
    <row r="6" spans="1:3" x14ac:dyDescent="0.2">
      <c r="A6" s="2" t="s">
        <v>7</v>
      </c>
      <c r="B6" s="5">
        <v>89890984</v>
      </c>
      <c r="C6" s="5">
        <v>73862731</v>
      </c>
    </row>
    <row r="7" spans="1:3" x14ac:dyDescent="0.2">
      <c r="A7" s="2" t="s">
        <v>0</v>
      </c>
      <c r="B7" s="5">
        <v>86391411</v>
      </c>
      <c r="C7" s="5">
        <v>67956415</v>
      </c>
    </row>
    <row r="8" spans="1:3" x14ac:dyDescent="0.2">
      <c r="A8" s="2" t="s">
        <v>8</v>
      </c>
      <c r="B8" s="5">
        <v>84675595</v>
      </c>
      <c r="C8" s="5">
        <v>66363822</v>
      </c>
    </row>
    <row r="9" spans="1:3" x14ac:dyDescent="0.2">
      <c r="A9" s="2" t="s">
        <v>6</v>
      </c>
      <c r="B9" s="5">
        <v>85534378</v>
      </c>
      <c r="C9" s="5">
        <v>48173831</v>
      </c>
    </row>
    <row r="10" spans="1:3" x14ac:dyDescent="0.2">
      <c r="A10" s="2" t="s">
        <v>5</v>
      </c>
      <c r="B10" s="5">
        <v>92868237</v>
      </c>
      <c r="C10" s="5">
        <v>77696418</v>
      </c>
    </row>
    <row r="11" spans="1:3" x14ac:dyDescent="0.2">
      <c r="A11" s="2" t="s">
        <v>1</v>
      </c>
      <c r="B11" s="5">
        <v>96906511</v>
      </c>
      <c r="C11" s="5">
        <v>74293383</v>
      </c>
    </row>
    <row r="12" spans="1:3" x14ac:dyDescent="0.2">
      <c r="A12" s="2" t="s">
        <v>11</v>
      </c>
      <c r="B12" s="5">
        <v>96677052</v>
      </c>
      <c r="C12" s="5">
        <v>70538524</v>
      </c>
    </row>
    <row r="13" spans="1:3" x14ac:dyDescent="0.2">
      <c r="A13" s="2" t="s">
        <v>10</v>
      </c>
      <c r="B13" s="5">
        <v>98389083</v>
      </c>
      <c r="C13" s="5">
        <v>77185958</v>
      </c>
    </row>
    <row r="14" spans="1:3" x14ac:dyDescent="0.2">
      <c r="A14" s="2" t="s">
        <v>9</v>
      </c>
      <c r="B14" s="5">
        <v>84982519</v>
      </c>
      <c r="C14" s="5">
        <v>65412678</v>
      </c>
    </row>
    <row r="15" spans="1:3" x14ac:dyDescent="0.2">
      <c r="A15" s="2" t="s">
        <v>2</v>
      </c>
      <c r="B15" s="5">
        <v>101839923</v>
      </c>
      <c r="C15" s="5">
        <v>76670945</v>
      </c>
    </row>
    <row r="16" spans="1:3" x14ac:dyDescent="0.2">
      <c r="A16" s="1" t="s">
        <v>12</v>
      </c>
      <c r="B16" s="8">
        <v>1089501014</v>
      </c>
      <c r="C16" s="8">
        <v>820259416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1998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114794437.33999999</v>
      </c>
      <c r="C4" s="5">
        <v>95336591.499999985</v>
      </c>
    </row>
    <row r="5" spans="1:3" x14ac:dyDescent="0.2">
      <c r="A5" s="2" t="s">
        <v>3</v>
      </c>
      <c r="B5" s="5">
        <v>75107884.960000008</v>
      </c>
      <c r="C5" s="5">
        <v>44902418.260000005</v>
      </c>
    </row>
    <row r="6" spans="1:3" x14ac:dyDescent="0.2">
      <c r="A6" s="2" t="s">
        <v>7</v>
      </c>
      <c r="B6" s="5">
        <v>87312283.75999999</v>
      </c>
      <c r="C6" s="5">
        <v>65769623.18999999</v>
      </c>
    </row>
    <row r="7" spans="1:3" x14ac:dyDescent="0.2">
      <c r="A7" s="2" t="s">
        <v>0</v>
      </c>
      <c r="B7" s="5">
        <v>85287038.170000002</v>
      </c>
      <c r="C7" s="5">
        <v>61134340.949999996</v>
      </c>
    </row>
    <row r="8" spans="1:3" x14ac:dyDescent="0.2">
      <c r="A8" s="2" t="s">
        <v>8</v>
      </c>
      <c r="B8" s="5">
        <v>84939881.49000001</v>
      </c>
      <c r="C8" s="5">
        <v>68263994.030000001</v>
      </c>
    </row>
    <row r="9" spans="1:3" x14ac:dyDescent="0.2">
      <c r="A9" s="2" t="s">
        <v>6</v>
      </c>
      <c r="B9" s="5">
        <v>90257913.049999997</v>
      </c>
      <c r="C9" s="5">
        <v>68714863.609999999</v>
      </c>
    </row>
    <row r="10" spans="1:3" x14ac:dyDescent="0.2">
      <c r="A10" s="2" t="s">
        <v>5</v>
      </c>
      <c r="B10" s="5">
        <v>95354346.609999985</v>
      </c>
      <c r="C10" s="5">
        <v>73161946.359999985</v>
      </c>
    </row>
    <row r="11" spans="1:3" x14ac:dyDescent="0.2">
      <c r="A11" s="2" t="s">
        <v>1</v>
      </c>
      <c r="B11" s="5">
        <v>84092271.960000008</v>
      </c>
      <c r="C11" s="5">
        <v>64734951.590000004</v>
      </c>
    </row>
    <row r="12" spans="1:3" x14ac:dyDescent="0.2">
      <c r="A12" s="2" t="s">
        <v>11</v>
      </c>
      <c r="B12" s="5">
        <v>86485664.920000017</v>
      </c>
      <c r="C12" s="5">
        <v>62070110.740000024</v>
      </c>
    </row>
    <row r="13" spans="1:3" x14ac:dyDescent="0.2">
      <c r="A13" s="2" t="s">
        <v>10</v>
      </c>
      <c r="B13" s="5">
        <v>87269463.859999999</v>
      </c>
      <c r="C13" s="5">
        <v>67875545.810000002</v>
      </c>
    </row>
    <row r="14" spans="1:3" x14ac:dyDescent="0.2">
      <c r="A14" s="2" t="s">
        <v>9</v>
      </c>
      <c r="B14" s="5">
        <v>62276334.449999996</v>
      </c>
      <c r="C14" s="5">
        <v>22841925.189999998</v>
      </c>
    </row>
    <row r="15" spans="1:3" x14ac:dyDescent="0.2">
      <c r="A15" s="2" t="s">
        <v>2</v>
      </c>
      <c r="B15" s="5">
        <v>97544593.859999999</v>
      </c>
      <c r="C15" s="5">
        <v>75504763.730000004</v>
      </c>
    </row>
    <row r="16" spans="1:3" x14ac:dyDescent="0.2">
      <c r="A16" s="1" t="s">
        <v>12</v>
      </c>
      <c r="B16" s="8"/>
      <c r="C16" s="8"/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1997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95336591.499999985</v>
      </c>
      <c r="C4" s="5">
        <v>88921658.599999979</v>
      </c>
    </row>
    <row r="5" spans="1:3" x14ac:dyDescent="0.2">
      <c r="A5" s="2" t="s">
        <v>3</v>
      </c>
      <c r="B5" s="5">
        <v>44902418.260000005</v>
      </c>
      <c r="C5" s="5">
        <v>53016615.329999991</v>
      </c>
    </row>
    <row r="6" spans="1:3" x14ac:dyDescent="0.2">
      <c r="A6" s="2" t="s">
        <v>7</v>
      </c>
      <c r="B6" s="5">
        <v>65769623.18999999</v>
      </c>
      <c r="C6" s="5">
        <v>65041760.799999982</v>
      </c>
    </row>
    <row r="7" spans="1:3" x14ac:dyDescent="0.2">
      <c r="A7" s="2" t="s">
        <v>0</v>
      </c>
      <c r="B7" s="5">
        <v>61134340.949999996</v>
      </c>
      <c r="C7" s="5">
        <v>62915518.840000011</v>
      </c>
    </row>
    <row r="8" spans="1:3" x14ac:dyDescent="0.2">
      <c r="A8" s="2" t="s">
        <v>8</v>
      </c>
      <c r="B8" s="5">
        <v>68263994.030000001</v>
      </c>
      <c r="C8" s="5">
        <v>59956039.789999999</v>
      </c>
    </row>
    <row r="9" spans="1:3" x14ac:dyDescent="0.2">
      <c r="A9" s="2" t="s">
        <v>6</v>
      </c>
      <c r="B9" s="5">
        <v>68714863.609999999</v>
      </c>
      <c r="C9" s="5">
        <v>56936403.440000013</v>
      </c>
    </row>
    <row r="10" spans="1:3" x14ac:dyDescent="0.2">
      <c r="A10" s="2" t="s">
        <v>5</v>
      </c>
      <c r="B10" s="5">
        <v>89775385.489999995</v>
      </c>
      <c r="C10" s="5">
        <v>72072425.309999987</v>
      </c>
    </row>
    <row r="11" spans="1:3" x14ac:dyDescent="0.2">
      <c r="A11" s="2" t="s">
        <v>1</v>
      </c>
      <c r="B11" s="5">
        <v>84952804.959999993</v>
      </c>
      <c r="C11" s="5">
        <v>66911786.129999995</v>
      </c>
    </row>
    <row r="12" spans="1:3" x14ac:dyDescent="0.2">
      <c r="A12" s="2" t="s">
        <v>11</v>
      </c>
      <c r="B12" s="5">
        <v>87019525.890000001</v>
      </c>
      <c r="C12" s="5">
        <v>67037711.030000001</v>
      </c>
    </row>
    <row r="13" spans="1:3" x14ac:dyDescent="0.2">
      <c r="A13" s="2" t="s">
        <v>10</v>
      </c>
      <c r="B13" s="5">
        <v>88301685.599999994</v>
      </c>
      <c r="C13" s="5">
        <v>67361528.390000001</v>
      </c>
    </row>
    <row r="14" spans="1:3" x14ac:dyDescent="0.2">
      <c r="A14" s="2" t="s">
        <v>9</v>
      </c>
      <c r="B14" s="5">
        <v>63854954.82</v>
      </c>
      <c r="C14" s="5">
        <v>44373954.690000005</v>
      </c>
    </row>
    <row r="15" spans="1:3" x14ac:dyDescent="0.2">
      <c r="A15" s="2" t="s">
        <v>2</v>
      </c>
      <c r="B15" s="5">
        <v>101782782.39999999</v>
      </c>
      <c r="C15" s="5">
        <v>81926136.899999991</v>
      </c>
    </row>
    <row r="16" spans="1:3" x14ac:dyDescent="0.2">
      <c r="A16" s="1" t="s">
        <v>12</v>
      </c>
      <c r="B16" s="8"/>
      <c r="C16" s="8"/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B9AF9-F670-4E51-8072-1861A1F0B814}">
  <dimension ref="A1:G20"/>
  <sheetViews>
    <sheetView workbookViewId="0">
      <selection activeCell="A2" sqref="A2"/>
    </sheetView>
  </sheetViews>
  <sheetFormatPr defaultColWidth="9.140625" defaultRowHeight="12.75" x14ac:dyDescent="0.2"/>
  <cols>
    <col min="1" max="1" width="9.28515625" style="16" bestFit="1" customWidth="1"/>
    <col min="2" max="3" width="13.85546875" style="16" bestFit="1" customWidth="1"/>
    <col min="4" max="16384" width="9.140625" style="16"/>
  </cols>
  <sheetData>
    <row r="1" spans="1:7" x14ac:dyDescent="0.2">
      <c r="A1" s="1" t="s">
        <v>21</v>
      </c>
      <c r="B1" s="2"/>
      <c r="C1" s="2"/>
      <c r="D1" s="2"/>
      <c r="E1" s="2"/>
      <c r="F1" s="2"/>
      <c r="G1" s="2"/>
    </row>
    <row r="2" spans="1:7" x14ac:dyDescent="0.2">
      <c r="A2" s="1"/>
      <c r="B2" s="2"/>
      <c r="C2" s="2"/>
      <c r="D2" s="2"/>
      <c r="E2" s="2"/>
      <c r="F2" s="2"/>
      <c r="G2" s="2"/>
    </row>
    <row r="3" spans="1:7" ht="15.75" x14ac:dyDescent="0.2">
      <c r="A3" s="12">
        <v>2023</v>
      </c>
      <c r="B3" s="14" t="s">
        <v>13</v>
      </c>
      <c r="C3" s="14" t="s">
        <v>14</v>
      </c>
      <c r="D3" s="2"/>
      <c r="E3" s="2"/>
      <c r="F3" s="2"/>
      <c r="G3" s="2"/>
    </row>
    <row r="4" spans="1:7" x14ac:dyDescent="0.2">
      <c r="A4" s="2" t="s">
        <v>4</v>
      </c>
      <c r="B4" s="5">
        <v>311558497.50999999</v>
      </c>
      <c r="C4" s="5">
        <v>247669538.41</v>
      </c>
      <c r="D4" s="2"/>
      <c r="E4" s="2"/>
      <c r="F4" s="2"/>
      <c r="G4" s="2"/>
    </row>
    <row r="5" spans="1:7" x14ac:dyDescent="0.2">
      <c r="A5" s="2" t="s">
        <v>3</v>
      </c>
      <c r="B5" s="5">
        <v>245135171.24000001</v>
      </c>
      <c r="C5" s="5">
        <v>164489958.82000005</v>
      </c>
      <c r="D5" s="2"/>
      <c r="E5" s="2"/>
      <c r="F5" s="2"/>
      <c r="G5" s="2"/>
    </row>
    <row r="6" spans="1:7" x14ac:dyDescent="0.2">
      <c r="A6" s="2" t="s">
        <v>7</v>
      </c>
      <c r="B6" s="5">
        <v>234060636.87</v>
      </c>
      <c r="C6" s="5">
        <v>166350145.27000001</v>
      </c>
      <c r="D6" s="2"/>
      <c r="E6" s="2"/>
      <c r="F6" s="2"/>
      <c r="G6" s="2"/>
    </row>
    <row r="7" spans="1:7" x14ac:dyDescent="0.2">
      <c r="A7" s="2" t="s">
        <v>0</v>
      </c>
      <c r="B7" s="5">
        <v>265721076.88999999</v>
      </c>
      <c r="C7" s="5">
        <v>179087000.77999997</v>
      </c>
      <c r="D7" s="2"/>
      <c r="E7" s="2"/>
      <c r="F7" s="2"/>
      <c r="G7" s="2"/>
    </row>
    <row r="8" spans="1:7" x14ac:dyDescent="0.2">
      <c r="A8" s="2" t="s">
        <v>8</v>
      </c>
      <c r="B8" s="5">
        <v>268741420.92000002</v>
      </c>
      <c r="C8" s="5">
        <v>202775007.41</v>
      </c>
      <c r="D8" s="2"/>
      <c r="E8" s="2"/>
      <c r="F8" s="2"/>
      <c r="G8" s="2"/>
    </row>
    <row r="9" spans="1:7" x14ac:dyDescent="0.2">
      <c r="A9" s="2" t="s">
        <v>6</v>
      </c>
      <c r="B9" s="5">
        <v>277128546.23000002</v>
      </c>
      <c r="C9" s="5">
        <v>216400222.75999999</v>
      </c>
      <c r="D9" s="2"/>
      <c r="E9" s="2"/>
      <c r="F9" s="2"/>
      <c r="G9" s="2"/>
    </row>
    <row r="10" spans="1:7" x14ac:dyDescent="0.2">
      <c r="A10" s="2" t="s">
        <v>5</v>
      </c>
      <c r="B10" s="5">
        <v>292228014.41000003</v>
      </c>
      <c r="C10" s="5">
        <v>211300198.25000003</v>
      </c>
      <c r="D10" s="2"/>
      <c r="E10" s="2"/>
      <c r="F10" s="2"/>
      <c r="G10" s="2"/>
    </row>
    <row r="11" spans="1:7" x14ac:dyDescent="0.2">
      <c r="A11" s="2" t="s">
        <v>1</v>
      </c>
      <c r="B11" s="5">
        <v>267748448</v>
      </c>
      <c r="C11" s="5">
        <v>190438606.61999997</v>
      </c>
      <c r="D11" s="2"/>
      <c r="E11" s="2"/>
      <c r="F11" s="2"/>
      <c r="G11" s="2"/>
    </row>
    <row r="12" spans="1:7" x14ac:dyDescent="0.2">
      <c r="A12" s="2" t="s">
        <v>11</v>
      </c>
      <c r="B12" s="5">
        <v>282828973.29000002</v>
      </c>
      <c r="C12" s="5">
        <v>212713226.42000005</v>
      </c>
      <c r="D12" s="2"/>
      <c r="E12" s="2"/>
      <c r="F12" s="2"/>
      <c r="G12" s="2"/>
    </row>
    <row r="13" spans="1:7" x14ac:dyDescent="0.2">
      <c r="A13" s="2" t="s">
        <v>10</v>
      </c>
      <c r="B13" s="5">
        <v>279217986.56999999</v>
      </c>
      <c r="C13" s="5">
        <v>204897526.10999998</v>
      </c>
      <c r="D13" s="2"/>
      <c r="E13" s="2"/>
      <c r="F13" s="2"/>
      <c r="G13" s="2"/>
    </row>
    <row r="14" spans="1:7" x14ac:dyDescent="0.2">
      <c r="A14" s="2" t="s">
        <v>9</v>
      </c>
      <c r="B14" s="5">
        <v>290405372.51999998</v>
      </c>
      <c r="C14" s="5">
        <v>194443713.38999999</v>
      </c>
      <c r="D14" s="2"/>
      <c r="E14" s="2"/>
      <c r="F14" s="2"/>
      <c r="G14" s="2"/>
    </row>
    <row r="15" spans="1:7" x14ac:dyDescent="0.2">
      <c r="A15" s="2" t="s">
        <v>2</v>
      </c>
      <c r="B15" s="5">
        <v>305735915.33999997</v>
      </c>
      <c r="C15" s="5">
        <v>226397270.61999997</v>
      </c>
      <c r="D15" s="2"/>
      <c r="E15" s="2"/>
      <c r="F15" s="2"/>
      <c r="G15" s="2"/>
    </row>
    <row r="16" spans="1:7" x14ac:dyDescent="0.2">
      <c r="A16" s="1" t="s">
        <v>12</v>
      </c>
      <c r="B16" s="8">
        <f>SUM(B4:B15)</f>
        <v>3320510059.7900004</v>
      </c>
      <c r="C16" s="8">
        <f>SUM(C4:C15)</f>
        <v>2416962414.8599997</v>
      </c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ht="15.75" x14ac:dyDescent="0.2">
      <c r="A18" s="2" t="s">
        <v>19</v>
      </c>
      <c r="B18" s="2"/>
      <c r="C18" s="2"/>
      <c r="D18" s="2"/>
      <c r="E18" s="2"/>
      <c r="F18" s="2"/>
      <c r="G18" s="2"/>
    </row>
    <row r="19" spans="1:7" ht="15.75" x14ac:dyDescent="0.2">
      <c r="A19" s="2" t="s">
        <v>20</v>
      </c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19"/>
  <sheetViews>
    <sheetView workbookViewId="0">
      <selection activeCell="B16" sqref="B16:C16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2014</v>
      </c>
      <c r="B3" s="14" t="s">
        <v>13</v>
      </c>
      <c r="C3" s="14" t="s">
        <v>14</v>
      </c>
    </row>
    <row r="4" spans="1:3" x14ac:dyDescent="0.2">
      <c r="A4" s="2" t="s">
        <v>4</v>
      </c>
      <c r="B4" s="5"/>
      <c r="C4" s="5"/>
    </row>
    <row r="5" spans="1:3" x14ac:dyDescent="0.2">
      <c r="A5" s="2" t="s">
        <v>3</v>
      </c>
      <c r="B5" s="5"/>
      <c r="C5" s="5"/>
    </row>
    <row r="6" spans="1:3" x14ac:dyDescent="0.2">
      <c r="A6" s="2" t="s">
        <v>7</v>
      </c>
      <c r="B6" s="5"/>
      <c r="C6" s="5"/>
    </row>
    <row r="7" spans="1:3" x14ac:dyDescent="0.2">
      <c r="A7" s="2" t="s">
        <v>0</v>
      </c>
      <c r="B7" s="5"/>
      <c r="C7" s="5"/>
    </row>
    <row r="8" spans="1:3" x14ac:dyDescent="0.2">
      <c r="A8" s="2" t="s">
        <v>8</v>
      </c>
      <c r="B8" s="5"/>
      <c r="C8" s="5"/>
    </row>
    <row r="9" spans="1:3" x14ac:dyDescent="0.2">
      <c r="A9" s="2" t="s">
        <v>6</v>
      </c>
      <c r="B9" s="5"/>
      <c r="C9" s="5"/>
    </row>
    <row r="10" spans="1:3" x14ac:dyDescent="0.2">
      <c r="A10" s="2" t="s">
        <v>5</v>
      </c>
      <c r="B10" s="5"/>
      <c r="C10" s="5"/>
    </row>
    <row r="11" spans="1:3" x14ac:dyDescent="0.2">
      <c r="A11" s="2" t="s">
        <v>1</v>
      </c>
      <c r="B11" s="5"/>
      <c r="C11" s="5"/>
    </row>
    <row r="12" spans="1:3" x14ac:dyDescent="0.2">
      <c r="A12" s="2" t="s">
        <v>11</v>
      </c>
      <c r="B12" s="5"/>
      <c r="C12" s="5"/>
    </row>
    <row r="13" spans="1:3" x14ac:dyDescent="0.2">
      <c r="A13" s="2" t="s">
        <v>10</v>
      </c>
      <c r="B13" s="5"/>
      <c r="C13" s="5"/>
    </row>
    <row r="14" spans="1:3" x14ac:dyDescent="0.2">
      <c r="A14" s="2" t="s">
        <v>9</v>
      </c>
      <c r="B14" s="5"/>
      <c r="C14" s="5"/>
    </row>
    <row r="15" spans="1:3" x14ac:dyDescent="0.2">
      <c r="A15" s="2" t="s">
        <v>2</v>
      </c>
      <c r="B15" s="5"/>
      <c r="C15" s="5"/>
    </row>
    <row r="16" spans="1:3" x14ac:dyDescent="0.2">
      <c r="A16" s="1" t="s">
        <v>12</v>
      </c>
      <c r="B16" s="8">
        <f>SUM(B4:B15)</f>
        <v>0</v>
      </c>
      <c r="C16" s="8">
        <f>SUM(C4:C15)</f>
        <v>0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113F-3EDD-41F5-80F9-4B8E5590E076}">
  <dimension ref="A1:G20"/>
  <sheetViews>
    <sheetView workbookViewId="0">
      <selection activeCell="A2" sqref="A2"/>
    </sheetView>
  </sheetViews>
  <sheetFormatPr defaultColWidth="9.140625" defaultRowHeight="12.75" x14ac:dyDescent="0.2"/>
  <cols>
    <col min="1" max="1" width="9.28515625" style="16" bestFit="1" customWidth="1"/>
    <col min="2" max="3" width="13.85546875" style="16" bestFit="1" customWidth="1"/>
    <col min="4" max="16384" width="9.140625" style="16"/>
  </cols>
  <sheetData>
    <row r="1" spans="1:7" x14ac:dyDescent="0.2">
      <c r="A1" s="1" t="s">
        <v>21</v>
      </c>
      <c r="B1" s="2"/>
      <c r="C1" s="2"/>
      <c r="D1" s="2"/>
      <c r="E1" s="2"/>
      <c r="F1" s="2"/>
      <c r="G1" s="2"/>
    </row>
    <row r="2" spans="1:7" x14ac:dyDescent="0.2">
      <c r="A2" s="1"/>
      <c r="B2" s="2"/>
      <c r="C2" s="2"/>
      <c r="D2" s="2"/>
      <c r="E2" s="2"/>
      <c r="F2" s="2"/>
      <c r="G2" s="2"/>
    </row>
    <row r="3" spans="1:7" ht="15.75" x14ac:dyDescent="0.2">
      <c r="A3" s="12">
        <v>2022</v>
      </c>
      <c r="B3" s="14" t="s">
        <v>13</v>
      </c>
      <c r="C3" s="14" t="s">
        <v>14</v>
      </c>
      <c r="D3" s="2"/>
      <c r="E3" s="2"/>
      <c r="F3" s="2"/>
      <c r="G3" s="2"/>
    </row>
    <row r="4" spans="1:7" x14ac:dyDescent="0.2">
      <c r="A4" s="2" t="s">
        <v>4</v>
      </c>
      <c r="B4" s="5">
        <v>328486090.61000001</v>
      </c>
      <c r="C4" s="5">
        <v>177120567.35999998</v>
      </c>
      <c r="D4" s="2"/>
      <c r="E4" s="2"/>
      <c r="F4" s="2"/>
      <c r="G4" s="2"/>
    </row>
    <row r="5" spans="1:7" x14ac:dyDescent="0.2">
      <c r="A5" s="2" t="s">
        <v>3</v>
      </c>
      <c r="B5" s="5">
        <v>256962655.12</v>
      </c>
      <c r="C5" s="5">
        <v>178768480.49000001</v>
      </c>
      <c r="D5" s="2"/>
      <c r="E5" s="2"/>
      <c r="F5" s="2"/>
      <c r="G5" s="2"/>
    </row>
    <row r="6" spans="1:7" x14ac:dyDescent="0.2">
      <c r="A6" s="2" t="s">
        <v>7</v>
      </c>
      <c r="B6" s="5">
        <v>222042341.91999999</v>
      </c>
      <c r="C6" s="5">
        <v>148137201.46999997</v>
      </c>
      <c r="D6" s="2"/>
      <c r="E6" s="2"/>
      <c r="F6" s="2"/>
      <c r="G6" s="2"/>
    </row>
    <row r="7" spans="1:7" x14ac:dyDescent="0.2">
      <c r="A7" s="2" t="s">
        <v>0</v>
      </c>
      <c r="B7" s="5">
        <v>260008542.47999999</v>
      </c>
      <c r="C7" s="5">
        <v>199814235.75999999</v>
      </c>
      <c r="D7" s="2"/>
      <c r="E7" s="2"/>
      <c r="F7" s="2"/>
      <c r="G7" s="2"/>
    </row>
    <row r="8" spans="1:7" x14ac:dyDescent="0.2">
      <c r="A8" s="2" t="s">
        <v>8</v>
      </c>
      <c r="B8" s="5">
        <v>256691000.30000001</v>
      </c>
      <c r="C8" s="5">
        <v>185581040.78000003</v>
      </c>
      <c r="D8" s="2"/>
      <c r="E8" s="2"/>
      <c r="F8" s="2"/>
      <c r="G8" s="2"/>
    </row>
    <row r="9" spans="1:7" x14ac:dyDescent="0.2">
      <c r="A9" s="2" t="s">
        <v>6</v>
      </c>
      <c r="B9" s="5">
        <v>258151931.31999999</v>
      </c>
      <c r="C9" s="5">
        <v>162082365.26999998</v>
      </c>
      <c r="D9" s="2"/>
      <c r="E9" s="2"/>
      <c r="F9" s="2"/>
      <c r="G9" s="2"/>
    </row>
    <row r="10" spans="1:7" x14ac:dyDescent="0.2">
      <c r="A10" s="2" t="s">
        <v>5</v>
      </c>
      <c r="B10" s="5">
        <v>279242839.13999999</v>
      </c>
      <c r="C10" s="5">
        <v>215138476.72</v>
      </c>
      <c r="D10" s="2"/>
      <c r="E10" s="2"/>
      <c r="F10" s="2"/>
      <c r="G10" s="2"/>
    </row>
    <row r="11" spans="1:7" x14ac:dyDescent="0.2">
      <c r="A11" s="2" t="s">
        <v>1</v>
      </c>
      <c r="B11" s="5">
        <v>264123880.44999999</v>
      </c>
      <c r="C11" s="5">
        <v>184598343.13999996</v>
      </c>
      <c r="D11" s="2"/>
      <c r="E11" s="2"/>
      <c r="F11" s="2"/>
      <c r="G11" s="2"/>
    </row>
    <row r="12" spans="1:7" x14ac:dyDescent="0.2">
      <c r="A12" s="2" t="s">
        <v>11</v>
      </c>
      <c r="B12" s="5">
        <v>282126542.77999997</v>
      </c>
      <c r="C12" s="5">
        <v>216268408.52000001</v>
      </c>
      <c r="D12" s="2"/>
      <c r="E12" s="2"/>
      <c r="F12" s="2"/>
      <c r="G12" s="2"/>
    </row>
    <row r="13" spans="1:7" x14ac:dyDescent="0.2">
      <c r="A13" s="2" t="s">
        <v>10</v>
      </c>
      <c r="B13" s="5">
        <v>279650025.52999997</v>
      </c>
      <c r="C13" s="5">
        <v>201179724.14999998</v>
      </c>
      <c r="D13" s="2"/>
      <c r="E13" s="2"/>
      <c r="F13" s="2"/>
      <c r="G13" s="2"/>
    </row>
    <row r="14" spans="1:7" x14ac:dyDescent="0.2">
      <c r="A14" s="2" t="s">
        <v>9</v>
      </c>
      <c r="B14" s="5">
        <v>266043569.40000001</v>
      </c>
      <c r="C14" s="5">
        <v>137112771.02000001</v>
      </c>
      <c r="D14" s="2"/>
      <c r="E14" s="2"/>
      <c r="F14" s="2"/>
      <c r="G14" s="2"/>
    </row>
    <row r="15" spans="1:7" x14ac:dyDescent="0.2">
      <c r="A15" s="2" t="s">
        <v>2</v>
      </c>
      <c r="B15" s="5">
        <v>278658955.01999998</v>
      </c>
      <c r="C15" s="5">
        <v>204830338.89999998</v>
      </c>
      <c r="D15" s="2"/>
      <c r="E15" s="2"/>
      <c r="F15" s="2"/>
      <c r="G15" s="2"/>
    </row>
    <row r="16" spans="1:7" x14ac:dyDescent="0.2">
      <c r="A16" s="1" t="s">
        <v>12</v>
      </c>
      <c r="B16" s="8">
        <f>SUM(B4:B15)</f>
        <v>3232188374.0699997</v>
      </c>
      <c r="C16" s="8">
        <f>SUM(C4:C15)</f>
        <v>2210631953.5799999</v>
      </c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ht="15.75" x14ac:dyDescent="0.2">
      <c r="A18" s="2" t="s">
        <v>19</v>
      </c>
      <c r="B18" s="2"/>
      <c r="C18" s="2"/>
      <c r="D18" s="2"/>
      <c r="E18" s="2"/>
      <c r="F18" s="2"/>
      <c r="G18" s="2"/>
    </row>
    <row r="19" spans="1:7" ht="15.75" x14ac:dyDescent="0.2">
      <c r="A19" s="2" t="s">
        <v>20</v>
      </c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CFDD-AFB6-4D04-9ED7-47E295841893}">
  <dimension ref="A1:G20"/>
  <sheetViews>
    <sheetView workbookViewId="0">
      <selection activeCell="A2" sqref="A2"/>
    </sheetView>
  </sheetViews>
  <sheetFormatPr defaultColWidth="9.140625" defaultRowHeight="12.75" x14ac:dyDescent="0.2"/>
  <cols>
    <col min="1" max="1" width="9.28515625" style="16" bestFit="1" customWidth="1"/>
    <col min="2" max="3" width="13.85546875" style="16" bestFit="1" customWidth="1"/>
    <col min="4" max="16384" width="9.140625" style="16"/>
  </cols>
  <sheetData>
    <row r="1" spans="1:7" x14ac:dyDescent="0.2">
      <c r="A1" s="1" t="s">
        <v>21</v>
      </c>
      <c r="B1" s="2"/>
      <c r="C1" s="2"/>
      <c r="D1" s="2"/>
      <c r="E1" s="2"/>
      <c r="F1" s="2"/>
      <c r="G1" s="2"/>
    </row>
    <row r="2" spans="1:7" x14ac:dyDescent="0.2">
      <c r="A2" s="1"/>
      <c r="B2" s="2"/>
      <c r="C2" s="2"/>
      <c r="D2" s="2"/>
      <c r="E2" s="2"/>
      <c r="F2" s="2"/>
      <c r="G2" s="2"/>
    </row>
    <row r="3" spans="1:7" ht="15.75" x14ac:dyDescent="0.2">
      <c r="A3" s="12">
        <v>2021</v>
      </c>
      <c r="B3" s="14" t="s">
        <v>13</v>
      </c>
      <c r="C3" s="14" t="s">
        <v>14</v>
      </c>
      <c r="D3" s="2"/>
      <c r="E3" s="2"/>
      <c r="F3" s="2"/>
      <c r="G3" s="2"/>
    </row>
    <row r="4" spans="1:7" x14ac:dyDescent="0.2">
      <c r="A4" s="2" t="s">
        <v>4</v>
      </c>
      <c r="B4" s="5">
        <v>263444173.97</v>
      </c>
      <c r="C4" s="5">
        <v>211175345.02000001</v>
      </c>
      <c r="D4" s="2"/>
      <c r="E4" s="2"/>
      <c r="F4" s="2"/>
      <c r="G4" s="2"/>
    </row>
    <row r="5" spans="1:7" x14ac:dyDescent="0.2">
      <c r="A5" s="2" t="s">
        <v>3</v>
      </c>
      <c r="B5" s="5">
        <v>209460568.31999999</v>
      </c>
      <c r="C5" s="5">
        <v>138746558.31999999</v>
      </c>
      <c r="D5" s="2"/>
      <c r="E5" s="2"/>
      <c r="F5" s="2"/>
      <c r="G5" s="2"/>
    </row>
    <row r="6" spans="1:7" x14ac:dyDescent="0.2">
      <c r="A6" s="2" t="s">
        <v>7</v>
      </c>
      <c r="B6" s="5">
        <v>190228900.12</v>
      </c>
      <c r="C6" s="5">
        <v>131637095.08000001</v>
      </c>
      <c r="D6" s="2"/>
      <c r="E6" s="2"/>
      <c r="F6" s="2"/>
      <c r="G6" s="2"/>
    </row>
    <row r="7" spans="1:7" x14ac:dyDescent="0.2">
      <c r="A7" s="2" t="s">
        <v>0</v>
      </c>
      <c r="B7" s="5">
        <v>246188930.44</v>
      </c>
      <c r="C7" s="5">
        <v>191673746.00999999</v>
      </c>
      <c r="D7" s="2"/>
      <c r="E7" s="2"/>
      <c r="F7" s="2"/>
      <c r="G7" s="2"/>
    </row>
    <row r="8" spans="1:7" x14ac:dyDescent="0.2">
      <c r="A8" s="2" t="s">
        <v>8</v>
      </c>
      <c r="B8" s="5">
        <v>234170350.06999999</v>
      </c>
      <c r="C8" s="5">
        <v>169577653.88999999</v>
      </c>
      <c r="D8" s="2"/>
      <c r="E8" s="2"/>
      <c r="F8" s="2"/>
      <c r="G8" s="2"/>
    </row>
    <row r="9" spans="1:7" x14ac:dyDescent="0.2">
      <c r="A9" s="2" t="s">
        <v>6</v>
      </c>
      <c r="B9" s="5">
        <v>233321430.13999999</v>
      </c>
      <c r="C9" s="5">
        <v>173422425.75</v>
      </c>
      <c r="D9" s="2"/>
      <c r="E9" s="2"/>
      <c r="F9" s="2"/>
      <c r="G9" s="2"/>
    </row>
    <row r="10" spans="1:7" x14ac:dyDescent="0.2">
      <c r="A10" s="2" t="s">
        <v>5</v>
      </c>
      <c r="B10" s="5">
        <v>254941374.09</v>
      </c>
      <c r="C10" s="5">
        <v>195999488.06999999</v>
      </c>
      <c r="D10" s="2"/>
      <c r="E10" s="2"/>
      <c r="F10" s="2"/>
      <c r="G10" s="2"/>
    </row>
    <row r="11" spans="1:7" x14ac:dyDescent="0.2">
      <c r="A11" s="2" t="s">
        <v>1</v>
      </c>
      <c r="B11" s="5">
        <v>254128399.28</v>
      </c>
      <c r="C11" s="5">
        <v>180033339.80000001</v>
      </c>
      <c r="D11" s="2"/>
      <c r="E11" s="2"/>
      <c r="F11" s="2"/>
      <c r="G11" s="2"/>
    </row>
    <row r="12" spans="1:7" x14ac:dyDescent="0.2">
      <c r="A12" s="2" t="s">
        <v>11</v>
      </c>
      <c r="B12" s="5">
        <v>241007790.59</v>
      </c>
      <c r="C12" s="5">
        <v>177591725.58000001</v>
      </c>
      <c r="D12" s="2"/>
      <c r="E12" s="2"/>
      <c r="F12" s="2"/>
      <c r="G12" s="2"/>
    </row>
    <row r="13" spans="1:7" x14ac:dyDescent="0.2">
      <c r="A13" s="2" t="s">
        <v>10</v>
      </c>
      <c r="B13" s="5">
        <v>248519427.16999999</v>
      </c>
      <c r="C13" s="5">
        <v>184396090.54999998</v>
      </c>
      <c r="D13" s="2"/>
      <c r="E13" s="2"/>
      <c r="F13" s="2"/>
      <c r="G13" s="2"/>
    </row>
    <row r="14" spans="1:7" x14ac:dyDescent="0.2">
      <c r="A14" s="2" t="s">
        <v>9</v>
      </c>
      <c r="B14" s="5">
        <v>245394118.41999999</v>
      </c>
      <c r="C14" s="5">
        <v>174258395.71000001</v>
      </c>
      <c r="D14" s="2"/>
      <c r="E14" s="2"/>
      <c r="F14" s="2"/>
      <c r="G14" s="2"/>
    </row>
    <row r="15" spans="1:7" x14ac:dyDescent="0.2">
      <c r="A15" s="2" t="s">
        <v>2</v>
      </c>
      <c r="B15" s="5">
        <v>247978903</v>
      </c>
      <c r="C15" s="5">
        <v>169369150.62</v>
      </c>
      <c r="D15" s="2"/>
      <c r="E15" s="2"/>
      <c r="F15" s="2"/>
      <c r="G15" s="2"/>
    </row>
    <row r="16" spans="1:7" x14ac:dyDescent="0.2">
      <c r="A16" s="1" t="s">
        <v>12</v>
      </c>
      <c r="B16" s="8">
        <f>SUM(B4:B15)</f>
        <v>2868784365.6099997</v>
      </c>
      <c r="C16" s="8">
        <f>SUM(C4:C15)</f>
        <v>2097881014.4000001</v>
      </c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ht="15.75" x14ac:dyDescent="0.2">
      <c r="A18" s="2" t="s">
        <v>19</v>
      </c>
      <c r="B18" s="2"/>
      <c r="C18" s="2"/>
      <c r="D18" s="2"/>
      <c r="E18" s="2"/>
      <c r="F18" s="2"/>
      <c r="G18" s="2"/>
    </row>
    <row r="19" spans="1:7" ht="15.75" x14ac:dyDescent="0.2">
      <c r="A19" s="2" t="s">
        <v>20</v>
      </c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>
      <selection activeCell="A2" sqref="A2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2020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290014216.95999998</v>
      </c>
      <c r="C4" s="5">
        <v>245802114.09999996</v>
      </c>
    </row>
    <row r="5" spans="1:3" x14ac:dyDescent="0.2">
      <c r="A5" s="2" t="s">
        <v>3</v>
      </c>
      <c r="B5" s="5">
        <v>188977331.08000001</v>
      </c>
      <c r="C5" s="5">
        <v>107019434.39000002</v>
      </c>
    </row>
    <row r="6" spans="1:3" x14ac:dyDescent="0.2">
      <c r="A6" s="2" t="s">
        <v>7</v>
      </c>
      <c r="B6" s="5">
        <v>200798796</v>
      </c>
      <c r="C6" s="5">
        <v>138945007.99999997</v>
      </c>
    </row>
    <row r="7" spans="1:3" x14ac:dyDescent="0.2">
      <c r="A7" s="2" t="s">
        <v>0</v>
      </c>
      <c r="B7" s="5">
        <v>201077256.59999999</v>
      </c>
      <c r="C7" s="5">
        <v>152237179.84999999</v>
      </c>
    </row>
    <row r="8" spans="1:3" x14ac:dyDescent="0.2">
      <c r="A8" s="2" t="s">
        <v>8</v>
      </c>
      <c r="B8" s="5">
        <v>193876284.66</v>
      </c>
      <c r="C8" s="5">
        <v>137238165.89999998</v>
      </c>
    </row>
    <row r="9" spans="1:3" x14ac:dyDescent="0.2">
      <c r="A9" s="2" t="s">
        <v>6</v>
      </c>
      <c r="B9" s="5">
        <v>200941955.19</v>
      </c>
      <c r="C9" s="5">
        <v>151777467.51000002</v>
      </c>
    </row>
    <row r="10" spans="1:3" x14ac:dyDescent="0.2">
      <c r="A10" s="2" t="s">
        <v>5</v>
      </c>
      <c r="B10" s="5">
        <v>227050783.58000001</v>
      </c>
      <c r="C10" s="5">
        <v>177362010.56</v>
      </c>
    </row>
    <row r="11" spans="1:3" x14ac:dyDescent="0.2">
      <c r="A11" s="2" t="s">
        <v>1</v>
      </c>
      <c r="B11" s="5">
        <v>247536348.63999999</v>
      </c>
      <c r="C11" s="5">
        <v>189095492.18999997</v>
      </c>
    </row>
    <row r="12" spans="1:3" x14ac:dyDescent="0.2">
      <c r="A12" s="2" t="s">
        <v>11</v>
      </c>
      <c r="B12" s="5">
        <v>221716297.38</v>
      </c>
      <c r="C12" s="5">
        <v>163204400.94999999</v>
      </c>
    </row>
    <row r="13" spans="1:3" x14ac:dyDescent="0.2">
      <c r="A13" s="2" t="s">
        <v>10</v>
      </c>
      <c r="B13" s="5">
        <v>230120645.66999999</v>
      </c>
      <c r="C13" s="5">
        <v>171560923.18999997</v>
      </c>
    </row>
    <row r="14" spans="1:3" x14ac:dyDescent="0.2">
      <c r="A14" s="2" t="s">
        <v>9</v>
      </c>
      <c r="B14" s="5">
        <v>219127292.41999999</v>
      </c>
      <c r="C14" s="5">
        <v>153529322.22</v>
      </c>
    </row>
    <row r="15" spans="1:3" x14ac:dyDescent="0.2">
      <c r="A15" s="2" t="s">
        <v>2</v>
      </c>
      <c r="B15" s="5">
        <v>224187827.18000001</v>
      </c>
      <c r="C15" s="5">
        <v>138763297.13000003</v>
      </c>
    </row>
    <row r="16" spans="1:3" x14ac:dyDescent="0.2">
      <c r="A16" s="1" t="s">
        <v>12</v>
      </c>
      <c r="B16" s="8">
        <f>SUM(B4:B15)</f>
        <v>2645425035.3600001</v>
      </c>
      <c r="C16" s="8">
        <f>SUM(C4:C15)</f>
        <v>1926534815.9900002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workbookViewId="0">
      <selection activeCell="A2" sqref="A2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2019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221881804.94</v>
      </c>
      <c r="C4" s="5">
        <v>173909253.62</v>
      </c>
    </row>
    <row r="5" spans="1:3" x14ac:dyDescent="0.2">
      <c r="A5" s="2" t="s">
        <v>3</v>
      </c>
      <c r="B5" s="5">
        <v>179287350.49000001</v>
      </c>
      <c r="C5" s="5">
        <v>119895911.39</v>
      </c>
    </row>
    <row r="6" spans="1:3" x14ac:dyDescent="0.2">
      <c r="A6" s="2" t="s">
        <v>7</v>
      </c>
      <c r="B6" s="5">
        <v>160290033.15000001</v>
      </c>
      <c r="C6" s="5">
        <v>119168217.57000001</v>
      </c>
    </row>
    <row r="7" spans="1:3" x14ac:dyDescent="0.2">
      <c r="A7" s="2" t="s">
        <v>0</v>
      </c>
      <c r="B7" s="5">
        <v>191687236.68000001</v>
      </c>
      <c r="C7" s="5">
        <v>151318054.66000003</v>
      </c>
    </row>
    <row r="8" spans="1:3" x14ac:dyDescent="0.2">
      <c r="A8" s="2" t="s">
        <v>8</v>
      </c>
      <c r="B8" s="5">
        <v>195093870.78</v>
      </c>
      <c r="C8" s="5">
        <v>142794369.47</v>
      </c>
    </row>
    <row r="9" spans="1:3" x14ac:dyDescent="0.2">
      <c r="A9" s="2" t="s">
        <v>6</v>
      </c>
      <c r="B9" s="5">
        <v>202188081.77000001</v>
      </c>
      <c r="C9" s="5">
        <v>134560472.35000002</v>
      </c>
    </row>
    <row r="10" spans="1:3" x14ac:dyDescent="0.2">
      <c r="A10" s="2" t="s">
        <v>5</v>
      </c>
      <c r="B10" s="5">
        <v>218846390.90000001</v>
      </c>
      <c r="C10" s="5">
        <v>165516422.92000002</v>
      </c>
    </row>
    <row r="11" spans="1:3" x14ac:dyDescent="0.2">
      <c r="A11" s="2" t="s">
        <v>1</v>
      </c>
      <c r="B11" s="5">
        <v>206624411.55000001</v>
      </c>
      <c r="C11" s="5">
        <v>153695291.36000001</v>
      </c>
    </row>
    <row r="12" spans="1:3" x14ac:dyDescent="0.2">
      <c r="A12" s="2" t="s">
        <v>11</v>
      </c>
      <c r="B12" s="5">
        <v>210059802.58000001</v>
      </c>
      <c r="C12" s="5">
        <v>157166515.22999999</v>
      </c>
    </row>
    <row r="13" spans="1:3" x14ac:dyDescent="0.2">
      <c r="A13" s="2" t="s">
        <v>10</v>
      </c>
      <c r="B13" s="5">
        <v>207874002.24000001</v>
      </c>
      <c r="C13" s="5">
        <v>150273952.64999998</v>
      </c>
    </row>
    <row r="14" spans="1:3" x14ac:dyDescent="0.2">
      <c r="A14" s="2" t="s">
        <v>9</v>
      </c>
      <c r="B14" s="5">
        <v>203842115.38</v>
      </c>
      <c r="C14" s="5">
        <v>126837542.29999997</v>
      </c>
    </row>
    <row r="15" spans="1:3" x14ac:dyDescent="0.2">
      <c r="A15" s="2" t="s">
        <v>2</v>
      </c>
      <c r="B15" s="5">
        <v>227499832.56999999</v>
      </c>
      <c r="C15" s="5">
        <v>161726864.19999999</v>
      </c>
    </row>
    <row r="16" spans="1:3" x14ac:dyDescent="0.2">
      <c r="A16" s="1" t="s">
        <v>12</v>
      </c>
      <c r="B16" s="8">
        <f>SUM(B4:B15)</f>
        <v>2425174933.0300002</v>
      </c>
      <c r="C16" s="8">
        <f>SUM(C4:C15)</f>
        <v>1756862867.7200003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workbookViewId="0">
      <selection activeCell="A2" sqref="A2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2018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217696868.78999999</v>
      </c>
      <c r="C4" s="5">
        <v>177518904.99000001</v>
      </c>
    </row>
    <row r="5" spans="1:3" x14ac:dyDescent="0.2">
      <c r="A5" s="2" t="s">
        <v>3</v>
      </c>
      <c r="B5" s="5">
        <v>168451080.87</v>
      </c>
      <c r="C5" s="5">
        <v>109081773.37000002</v>
      </c>
    </row>
    <row r="6" spans="1:3" x14ac:dyDescent="0.2">
      <c r="A6" s="2" t="s">
        <v>7</v>
      </c>
      <c r="B6" s="5">
        <v>160592297.24000001</v>
      </c>
      <c r="C6" s="5">
        <v>112399079.81000002</v>
      </c>
    </row>
    <row r="7" spans="1:3" x14ac:dyDescent="0.2">
      <c r="A7" s="2" t="s">
        <v>0</v>
      </c>
      <c r="B7" s="5">
        <v>188200370.38</v>
      </c>
      <c r="C7" s="5">
        <v>142719807.13</v>
      </c>
    </row>
    <row r="8" spans="1:3" x14ac:dyDescent="0.2">
      <c r="A8" s="2" t="s">
        <v>8</v>
      </c>
      <c r="B8" s="5">
        <v>180122716.06999999</v>
      </c>
      <c r="C8" s="5">
        <v>126228687.15000001</v>
      </c>
    </row>
    <row r="9" spans="1:3" x14ac:dyDescent="0.2">
      <c r="A9" s="2" t="s">
        <v>6</v>
      </c>
      <c r="B9" s="5">
        <v>195670054.72</v>
      </c>
      <c r="C9" s="5">
        <v>124670253.60999998</v>
      </c>
    </row>
    <row r="10" spans="1:3" x14ac:dyDescent="0.2">
      <c r="A10" s="2" t="s">
        <v>5</v>
      </c>
      <c r="B10" s="5">
        <v>210151205.09999999</v>
      </c>
      <c r="C10" s="5">
        <v>164074114.51000002</v>
      </c>
    </row>
    <row r="11" spans="1:3" x14ac:dyDescent="0.2">
      <c r="A11" s="2" t="s">
        <v>1</v>
      </c>
      <c r="B11" s="5">
        <v>192279350.69</v>
      </c>
      <c r="C11" s="5">
        <v>132354944.55</v>
      </c>
    </row>
    <row r="12" spans="1:3" x14ac:dyDescent="0.2">
      <c r="A12" s="2" t="s">
        <v>11</v>
      </c>
      <c r="B12" s="5">
        <v>195963845.24000001</v>
      </c>
      <c r="C12" s="5">
        <v>149472520.31999999</v>
      </c>
    </row>
    <row r="13" spans="1:3" x14ac:dyDescent="0.2">
      <c r="A13" s="2" t="s">
        <v>10</v>
      </c>
      <c r="B13" s="5">
        <v>200104918.84</v>
      </c>
      <c r="C13" s="5">
        <v>147148069.48000002</v>
      </c>
    </row>
    <row r="14" spans="1:3" x14ac:dyDescent="0.2">
      <c r="A14" s="2" t="s">
        <v>9</v>
      </c>
      <c r="B14" s="5">
        <v>186545529.33000001</v>
      </c>
      <c r="C14" s="5">
        <v>127454255.41999999</v>
      </c>
    </row>
    <row r="15" spans="1:3" x14ac:dyDescent="0.2">
      <c r="A15" s="2" t="s">
        <v>2</v>
      </c>
      <c r="B15" s="5">
        <v>188293187.30000001</v>
      </c>
      <c r="C15" s="5">
        <v>95956950.49000001</v>
      </c>
    </row>
    <row r="16" spans="1:3" x14ac:dyDescent="0.2">
      <c r="A16" s="1" t="s">
        <v>12</v>
      </c>
      <c r="B16" s="8">
        <f>SUM(B4:B15)</f>
        <v>2284071424.5699997</v>
      </c>
      <c r="C16" s="8">
        <f>SUM(C4:C15)</f>
        <v>1609079360.8299999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workbookViewId="0">
      <selection activeCell="C27" sqref="C27"/>
    </sheetView>
  </sheetViews>
  <sheetFormatPr defaultColWidth="11.7109375" defaultRowHeight="12.75" x14ac:dyDescent="0.2"/>
  <cols>
    <col min="1" max="1" width="11.7109375" style="2"/>
    <col min="2" max="5" width="13.7109375" style="2" customWidth="1"/>
    <col min="6" max="16384" width="11.7109375" style="2"/>
  </cols>
  <sheetData>
    <row r="1" spans="1:3" x14ac:dyDescent="0.2">
      <c r="A1" s="1" t="s">
        <v>21</v>
      </c>
    </row>
    <row r="2" spans="1:3" x14ac:dyDescent="0.2">
      <c r="A2" s="1"/>
    </row>
    <row r="3" spans="1:3" ht="12.75" customHeight="1" x14ac:dyDescent="0.2">
      <c r="A3" s="12">
        <v>2017</v>
      </c>
      <c r="B3" s="14" t="s">
        <v>13</v>
      </c>
      <c r="C3" s="14" t="s">
        <v>14</v>
      </c>
    </row>
    <row r="4" spans="1:3" x14ac:dyDescent="0.2">
      <c r="A4" s="2" t="s">
        <v>4</v>
      </c>
      <c r="B4" s="5">
        <v>215253385</v>
      </c>
      <c r="C4" s="5">
        <v>172010342</v>
      </c>
    </row>
    <row r="5" spans="1:3" x14ac:dyDescent="0.2">
      <c r="A5" s="2" t="s">
        <v>3</v>
      </c>
      <c r="B5" s="5">
        <v>158263015</v>
      </c>
      <c r="C5" s="5">
        <v>102910522</v>
      </c>
    </row>
    <row r="6" spans="1:3" x14ac:dyDescent="0.2">
      <c r="A6" s="2" t="s">
        <v>7</v>
      </c>
      <c r="B6" s="5">
        <v>159142465</v>
      </c>
      <c r="C6" s="5">
        <v>116337888</v>
      </c>
    </row>
    <row r="7" spans="1:3" x14ac:dyDescent="0.2">
      <c r="A7" s="2" t="s">
        <v>0</v>
      </c>
      <c r="B7" s="5">
        <v>182282301</v>
      </c>
      <c r="C7" s="5">
        <v>140241030</v>
      </c>
    </row>
    <row r="8" spans="1:3" x14ac:dyDescent="0.2">
      <c r="A8" s="2" t="s">
        <v>8</v>
      </c>
      <c r="B8" s="5">
        <v>177328896</v>
      </c>
      <c r="C8" s="5">
        <v>127038311</v>
      </c>
    </row>
    <row r="9" spans="1:3" x14ac:dyDescent="0.2">
      <c r="A9" s="2" t="s">
        <v>6</v>
      </c>
      <c r="B9" s="5">
        <v>182911876</v>
      </c>
      <c r="C9" s="5">
        <v>124178327</v>
      </c>
    </row>
    <row r="10" spans="1:3" x14ac:dyDescent="0.2">
      <c r="A10" s="2" t="s">
        <v>5</v>
      </c>
      <c r="B10" s="5">
        <v>193071105</v>
      </c>
      <c r="C10" s="5">
        <v>144944040</v>
      </c>
    </row>
    <row r="11" spans="1:3" x14ac:dyDescent="0.2">
      <c r="A11" s="2" t="s">
        <v>1</v>
      </c>
      <c r="B11" s="5">
        <v>184364463</v>
      </c>
      <c r="C11" s="5">
        <v>133531003</v>
      </c>
    </row>
    <row r="12" spans="1:3" x14ac:dyDescent="0.2">
      <c r="A12" s="2" t="s">
        <v>11</v>
      </c>
      <c r="B12" s="5">
        <v>188392206</v>
      </c>
      <c r="C12" s="5">
        <v>142348947</v>
      </c>
    </row>
    <row r="13" spans="1:3" x14ac:dyDescent="0.2">
      <c r="A13" s="2" t="s">
        <v>10</v>
      </c>
      <c r="B13" s="5">
        <v>189083989</v>
      </c>
      <c r="C13" s="5">
        <v>141886910</v>
      </c>
    </row>
    <row r="14" spans="1:3" x14ac:dyDescent="0.2">
      <c r="A14" s="2" t="s">
        <v>9</v>
      </c>
      <c r="B14" s="5">
        <v>179262376</v>
      </c>
      <c r="C14" s="5">
        <v>119608722</v>
      </c>
    </row>
    <row r="15" spans="1:3" x14ac:dyDescent="0.2">
      <c r="A15" s="2" t="s">
        <v>2</v>
      </c>
      <c r="B15" s="5">
        <v>182955190</v>
      </c>
      <c r="C15" s="5">
        <v>127799230</v>
      </c>
    </row>
    <row r="16" spans="1:3" x14ac:dyDescent="0.2">
      <c r="A16" s="1" t="s">
        <v>12</v>
      </c>
      <c r="B16" s="8">
        <v>2192311268</v>
      </c>
      <c r="C16" s="8">
        <v>1592835272</v>
      </c>
    </row>
    <row r="18" spans="1:1" ht="12.75" customHeight="1" x14ac:dyDescent="0.2">
      <c r="A18" s="2" t="s">
        <v>19</v>
      </c>
    </row>
    <row r="19" spans="1:1" ht="12.75" customHeight="1" x14ac:dyDescent="0.2">
      <c r="A19" s="2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GF STX Cash Receipts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Bouma, Richard</dc:creator>
  <dc:description>09/2014 : S:\REVSTAT\GF and Projection Reports\FY20yy-yy\GFRyyyy.xlsx</dc:description>
  <cp:lastModifiedBy>Embree, Curt</cp:lastModifiedBy>
  <cp:lastPrinted>2009-05-26T17:26:42Z</cp:lastPrinted>
  <dcterms:created xsi:type="dcterms:W3CDTF">2008-08-11T14:31:33Z</dcterms:created>
  <dcterms:modified xsi:type="dcterms:W3CDTF">2025-03-17T18:19:05Z</dcterms:modified>
</cp:coreProperties>
</file>