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9405" tabRatio="882" activeTab="0"/>
  </bookViews>
  <sheets>
    <sheet name="table 14" sheetId="1" r:id="rId1"/>
    <sheet name="export file" sheetId="2" r:id="rId2"/>
  </sheets>
  <definedNames>
    <definedName name="_xlnm.Print_Area" localSheetId="0">'table 14'!$A$1:$G$441</definedName>
    <definedName name="_xlnm.Print_Titles" localSheetId="0">'table 14'!$1:$3</definedName>
    <definedName name="wrn.tb13out." localSheetId="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<sst xmlns="http://schemas.openxmlformats.org/spreadsheetml/2006/main" count="2100" uniqueCount="404">
  <si>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</si>
  <si>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</si>
  <si>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</si>
  <si>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</si>
  <si>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</si>
  <si>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</si>
  <si>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</si>
  <si>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</si>
  <si>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</si>
  <si>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</si>
  <si>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</si>
  <si>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</si>
  <si>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KNOX</t>
  </si>
  <si>
    <t>Bond</t>
  </si>
  <si>
    <t>Code</t>
  </si>
  <si>
    <t>KENESAW 3 BOND</t>
  </si>
  <si>
    <t>HASTINGS 18 BOND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</si>
  <si>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</si>
  <si>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</si>
  <si>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</si>
  <si>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</si>
  <si>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</si>
  <si>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</si>
  <si>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</si>
  <si>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</si>
  <si>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School Bond Value</t>
  </si>
  <si>
    <t>School Bond Taxes</t>
  </si>
  <si>
    <t>DAWSON</t>
  </si>
  <si>
    <t>10-0019</t>
  </si>
  <si>
    <t>SHELTON 19 BOND</t>
  </si>
  <si>
    <t>SHERMAN</t>
  </si>
  <si>
    <t>10-0105</t>
  </si>
  <si>
    <t>PLEASANTON 105 BOND 2013</t>
  </si>
  <si>
    <t>11-0014</t>
  </si>
  <si>
    <t>OAKLAND-CRAIG 14 BOND 2012</t>
  </si>
  <si>
    <t>BURT</t>
  </si>
  <si>
    <t>CUMING</t>
  </si>
  <si>
    <t>DODGE</t>
  </si>
  <si>
    <t>12-0056</t>
  </si>
  <si>
    <t>BUTLER</t>
  </si>
  <si>
    <t>SAUNDERS</t>
  </si>
  <si>
    <t>SEWARD</t>
  </si>
  <si>
    <t>PLATTE</t>
  </si>
  <si>
    <t>DAVID CITY 56 ELEM QCPUF BOND</t>
  </si>
  <si>
    <t>13-0001</t>
  </si>
  <si>
    <t>CASS</t>
  </si>
  <si>
    <t>13-0022</t>
  </si>
  <si>
    <t>WEEPING WATER 22 BOND 2013</t>
  </si>
  <si>
    <t>13-0032</t>
  </si>
  <si>
    <t>LOUISVILLE 32 BOND</t>
  </si>
  <si>
    <t>SARPY</t>
  </si>
  <si>
    <t>OTOE</t>
  </si>
  <si>
    <t>13-0097</t>
  </si>
  <si>
    <t>ELMWOOD-MURDOCK 97 BOND 2008</t>
  </si>
  <si>
    <t>CEDAR</t>
  </si>
  <si>
    <t>DIXON</t>
  </si>
  <si>
    <t>WAYNE</t>
  </si>
  <si>
    <t>17-0001</t>
  </si>
  <si>
    <t>CHEYENNE</t>
  </si>
  <si>
    <t>SIDNEY 1 QCPUF BND 2011-2017</t>
  </si>
  <si>
    <t>SIDNEY 1 HS BOND 2007</t>
  </si>
  <si>
    <t>COLFAX</t>
  </si>
  <si>
    <t>STANTON</t>
  </si>
  <si>
    <t>19-0123</t>
  </si>
  <si>
    <t>SCHUYLER CENTRAL 123 BOND 2007</t>
  </si>
  <si>
    <t>20-0001</t>
  </si>
  <si>
    <t>WEST POINT 1 BOND 2007</t>
  </si>
  <si>
    <t>THURSTON</t>
  </si>
  <si>
    <t>CUSTER</t>
  </si>
  <si>
    <t>DAKOTA</t>
  </si>
  <si>
    <t>GOSPER</t>
  </si>
  <si>
    <t>24-0011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</si>
  <si>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</si>
  <si>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</si>
  <si>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</si>
  <si>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</si>
  <si>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</si>
  <si>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</si>
  <si>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</si>
  <si>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</si>
  <si>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</si>
  <si>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</si>
  <si>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</si>
  <si>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</si>
  <si>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27-0001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</si>
  <si>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</si>
  <si>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</si>
  <si>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</si>
  <si>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</si>
  <si>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</si>
  <si>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</si>
  <si>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CNTRL 595 BOND 2013</t>
  </si>
  <si>
    <t>28-0001</t>
  </si>
  <si>
    <t>OMAHA 1 BOND</t>
  </si>
  <si>
    <t>28-0010</t>
  </si>
  <si>
    <t>ELKHORN 10 BOND 10 (010)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</si>
  <si>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</si>
  <si>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</si>
  <si>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</si>
  <si>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</si>
  <si>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</si>
  <si>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</si>
  <si>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</si>
  <si>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</si>
  <si>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</si>
  <si>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</si>
  <si>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</si>
  <si>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</si>
  <si>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GAGE</t>
  </si>
  <si>
    <t>34-0034</t>
  </si>
  <si>
    <t>JOHNSON</t>
  </si>
  <si>
    <t>LANCASTER</t>
  </si>
  <si>
    <t>FRONTIER</t>
  </si>
  <si>
    <t>39-0010</t>
  </si>
  <si>
    <t>BOONE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</si>
  <si>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</si>
  <si>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</si>
  <si>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</si>
  <si>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</si>
  <si>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</si>
  <si>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</si>
  <si>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</si>
  <si>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</si>
  <si>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</si>
  <si>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</si>
  <si>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BOND 2014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</si>
  <si>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</si>
  <si>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</si>
  <si>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</si>
  <si>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</si>
  <si>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</si>
  <si>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</si>
  <si>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</si>
  <si>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</si>
  <si>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</si>
  <si>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</si>
  <si>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</si>
  <si>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</si>
  <si>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</si>
  <si>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</si>
  <si>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47-0001</t>
  </si>
  <si>
    <t>ST PAUL 1 BOND 2009</t>
  </si>
  <si>
    <t>49-0033</t>
  </si>
  <si>
    <t>STERLING 33 BOND</t>
  </si>
  <si>
    <t>NEMAHA</t>
  </si>
  <si>
    <t>51-0001</t>
  </si>
  <si>
    <t>OGALLALA 1 BOND 2013</t>
  </si>
  <si>
    <t>51-0006</t>
  </si>
  <si>
    <t>PAXTON 6 BOND 2010</t>
  </si>
  <si>
    <t>54-0583</t>
  </si>
  <si>
    <t>VERDIGRE 83 BOND 2009</t>
  </si>
  <si>
    <t>VERDIGRE 83 BOND (2009)</t>
  </si>
  <si>
    <t>55-0001</t>
  </si>
  <si>
    <t>LINCOLN 1 BOND 2014</t>
  </si>
  <si>
    <t>LINCOLN 1 BOND 2006</t>
  </si>
  <si>
    <t>55-0145</t>
  </si>
  <si>
    <t>WAVERLY 145 BOND 9-12  2005</t>
  </si>
  <si>
    <t>WAVERLY 145 QCPUF BOND 2013</t>
  </si>
  <si>
    <t>WAVERLY 145 BOND K-8   2005</t>
  </si>
  <si>
    <t>55-0148</t>
  </si>
  <si>
    <t>55-0160</t>
  </si>
  <si>
    <t>NORRIS 160 BOND 2012</t>
  </si>
  <si>
    <t>NORRIS 160 NONAFF BOND 2004</t>
  </si>
  <si>
    <t>55-0161</t>
  </si>
  <si>
    <t>56-0006</t>
  </si>
  <si>
    <t>BRADY 6 BOND</t>
  </si>
  <si>
    <t>59-0001</t>
  </si>
  <si>
    <t>MADISON 1 BOND 2008</t>
  </si>
  <si>
    <t>MADISON</t>
  </si>
  <si>
    <t>PIERCE</t>
  </si>
  <si>
    <t>59-0005</t>
  </si>
  <si>
    <t>BATTLE CREEK 5 BOND K-8</t>
  </si>
  <si>
    <t>BATTLE CREEK 5 BOND 9-12</t>
  </si>
  <si>
    <t>61-0004</t>
  </si>
  <si>
    <t>62-0021</t>
  </si>
  <si>
    <t>BAYARD 21 BOND 2008</t>
  </si>
  <si>
    <t>BANNER</t>
  </si>
  <si>
    <t>BOX BUTTE</t>
  </si>
  <si>
    <t>MORRILL</t>
  </si>
  <si>
    <t>SCOTTS BLUFF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</si>
  <si>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</si>
  <si>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</si>
  <si>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</si>
  <si>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</si>
  <si>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</si>
  <si>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</si>
  <si>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</si>
  <si>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</si>
  <si>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</si>
  <si>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</si>
  <si>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</si>
  <si>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</si>
  <si>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</si>
  <si>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</si>
  <si>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</si>
  <si>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</si>
  <si>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</si>
  <si>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</si>
  <si>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</si>
  <si>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</si>
  <si>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</si>
  <si>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</si>
  <si>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</si>
  <si>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72-0015</t>
  </si>
  <si>
    <t>CROSS COUNTY 15 BOND</t>
  </si>
  <si>
    <t>YORK</t>
  </si>
  <si>
    <t>73-0017</t>
  </si>
  <si>
    <t>MCCOOK 17 BOND</t>
  </si>
  <si>
    <t>76-0002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</si>
  <si>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</si>
  <si>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</si>
  <si>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</si>
  <si>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</si>
  <si>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</si>
  <si>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</si>
  <si>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</si>
  <si>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</si>
  <si>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</si>
  <si>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</si>
  <si>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</si>
  <si>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</si>
  <si>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</si>
  <si>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</si>
  <si>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</si>
  <si>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78-0001</t>
  </si>
  <si>
    <t>78-0009</t>
  </si>
  <si>
    <t>YUTAN 9 BOND K-8</t>
  </si>
  <si>
    <t>79-0016</t>
  </si>
  <si>
    <t>GERING 16 BOND 2011</t>
  </si>
  <si>
    <t>79-0032</t>
  </si>
  <si>
    <t>SCOTTSBLUFF 32 BOND 2009</t>
  </si>
  <si>
    <t>80-0009</t>
  </si>
  <si>
    <t>SEWARD 9 MS BOND 2010</t>
  </si>
  <si>
    <t>80-0567</t>
  </si>
  <si>
    <t>CENTENNIAL 67R BOND 2007</t>
  </si>
  <si>
    <t>87-0016</t>
  </si>
  <si>
    <t>UMO N HO NATION SCH 16 BOND</t>
  </si>
  <si>
    <t>88-0005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</si>
  <si>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</si>
  <si>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</si>
  <si>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</si>
  <si>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</si>
  <si>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</si>
  <si>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</si>
  <si>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</si>
  <si>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</si>
  <si>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</si>
  <si>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</si>
  <si>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CLAY</t>
  </si>
  <si>
    <t>93-0012</t>
  </si>
  <si>
    <t>YORK 12 BOND</t>
  </si>
  <si>
    <t>93-0083</t>
  </si>
  <si>
    <t>MCCOOL JUNCTION 83 BOND 2010</t>
  </si>
  <si>
    <t>06-0001</t>
  </si>
  <si>
    <t>BOONE CENTRAL 1 BOND 2015</t>
  </si>
  <si>
    <t>24-0101</t>
  </si>
  <si>
    <t>SUMNER-EDYVL-MLR 101 BOND 2015</t>
  </si>
  <si>
    <t>FREEMAN 34 BOND</t>
  </si>
  <si>
    <t>GRAND ISLAND 2 - 5TH BOND 2014</t>
  </si>
  <si>
    <t>50-0503</t>
  </si>
  <si>
    <t>MINDEN R3 BOND 2015</t>
  </si>
  <si>
    <t>FRANKLIN</t>
  </si>
  <si>
    <t>WAVERLY 145 BOND 2015</t>
  </si>
  <si>
    <t>RAYMOND 161 BOND 7-12</t>
  </si>
  <si>
    <t>62-0063</t>
  </si>
  <si>
    <t>BRIDGEPORT 63 BOND 2014</t>
  </si>
  <si>
    <t>72-0032</t>
  </si>
  <si>
    <t>SHELBY-RISING CTY 32 BOND 2015</t>
  </si>
  <si>
    <t>basesch</t>
  </si>
  <si>
    <t>name</t>
  </si>
  <si>
    <t>cnty</t>
  </si>
  <si>
    <t>cntyname</t>
  </si>
  <si>
    <t>totval</t>
  </si>
  <si>
    <t>rbond</t>
  </si>
  <si>
    <t>tottax</t>
  </si>
  <si>
    <t>01-0090</t>
  </si>
  <si>
    <t>ADAMS CENTRAL 90 BOND 2016</t>
  </si>
  <si>
    <t>14-0101</t>
  </si>
  <si>
    <t>WYNOT 101 BOND 2016</t>
  </si>
  <si>
    <t>NORTHBEND CNTRL 595 BOND 2013</t>
  </si>
  <si>
    <t>33-0018</t>
  </si>
  <si>
    <t>ARAPAHOE 18 BOND</t>
  </si>
  <si>
    <t>ARAPAHOE 18 BOND 2016</t>
  </si>
  <si>
    <t>41-0091</t>
  </si>
  <si>
    <t>HAMPTON 91 BOND 2016</t>
  </si>
  <si>
    <t>WAVERLY 145 BOND 2016</t>
  </si>
  <si>
    <t>56-0007</t>
  </si>
  <si>
    <t>MAXWELL 7 BOND 2016</t>
  </si>
  <si>
    <t>59-0080</t>
  </si>
  <si>
    <t>ELKHORN VALLEY 80 BOND 2016</t>
  </si>
  <si>
    <t>PALMYRA OR1 BOND 2016</t>
  </si>
  <si>
    <t>77-0001</t>
  </si>
  <si>
    <t>BELLEVUE 1 BOND</t>
  </si>
  <si>
    <t>SPRINGFIELD PLATTEVIEW 46 BOND</t>
  </si>
  <si>
    <t>MALCOLM 148 BOND 2017</t>
  </si>
  <si>
    <t>MALCOM 148 BOND 2017</t>
  </si>
  <si>
    <t>54-0576</t>
  </si>
  <si>
    <t>WAUSA 76R BOND (2018)</t>
  </si>
  <si>
    <t>WAUSA 76R BOND 2018</t>
  </si>
  <si>
    <t>59-0013</t>
  </si>
  <si>
    <t>NEWMAN GROVE 13 BOND 2018</t>
  </si>
  <si>
    <t>NEWMAN GROVE 13 PK-12 BOND 2018</t>
  </si>
  <si>
    <t>PAPILLION-LA VISTA 27 BOND 6</t>
  </si>
  <si>
    <t>01-0123</t>
  </si>
  <si>
    <t>SILVER LAKE 123 BOND 2019</t>
  </si>
  <si>
    <t>PLATTSMOUTH 1 BOND K-12 2019</t>
  </si>
  <si>
    <t>19-0039</t>
  </si>
  <si>
    <t>LEIGH 39 BOND 2019</t>
  </si>
  <si>
    <t>CENTRAL CITY 4 BOND 2019</t>
  </si>
  <si>
    <t>72-0019</t>
  </si>
  <si>
    <t>OSCEOLA 19 BOND 2019</t>
  </si>
  <si>
    <t>02-0115</t>
  </si>
  <si>
    <t>SUMMERLAND 115 BOND 2020</t>
  </si>
  <si>
    <t>WHEELER</t>
  </si>
  <si>
    <t>11-0001</t>
  </si>
  <si>
    <t>TEKAMAH-HERMAN 1 BOND 2020</t>
  </si>
  <si>
    <t>LINCOLN 1 BOND 2020</t>
  </si>
  <si>
    <t>LAKEVIEW 5 BOND 2016</t>
  </si>
  <si>
    <t>LAKEVIEW 5 RENV 7-12 BOND 2020</t>
  </si>
  <si>
    <t>SPRINGFIELD PLATTEVIEW 46 BOND 2 (2020)</t>
  </si>
  <si>
    <t>14-0054</t>
  </si>
  <si>
    <t>LRL-CNCRD-CLRDG 54 BOND 2021</t>
  </si>
  <si>
    <t>LRL-CNCRD-CLRDGE 54 BOND 2021</t>
  </si>
  <si>
    <t>57-0501</t>
  </si>
  <si>
    <t>STAPLETON R1 BOND 2021</t>
  </si>
  <si>
    <t>LOGAN</t>
  </si>
  <si>
    <t>MCPHERSON</t>
  </si>
  <si>
    <t>ASHLAND-GREENWOOD 1 BOND K-12 2021</t>
  </si>
  <si>
    <t>ASHLAND-GRNWD 1 BOND K-12 2021</t>
  </si>
  <si>
    <t>ASHLAND GREENWD BOND K-12 2021</t>
  </si>
  <si>
    <t>85-0070</t>
  </si>
  <si>
    <t>THAYER CENTRAL COMM 70 BOND</t>
  </si>
  <si>
    <t>90-0595</t>
  </si>
  <si>
    <t>WINSIDE 595 BOND</t>
  </si>
  <si>
    <t>WINSIDE 595 BOND 2021</t>
  </si>
  <si>
    <t>SUMNER-EDYVL-MLR 101 BD 2015</t>
  </si>
  <si>
    <t>28-0015</t>
  </si>
  <si>
    <t>DOUGLAS CO. WEST COMM. 15 BOND</t>
  </si>
  <si>
    <t>ELM CREEK 9 BOND 2022</t>
  </si>
  <si>
    <t>10-0119</t>
  </si>
  <si>
    <t>AMHERST 119 BOND 2022</t>
  </si>
  <si>
    <t>11-0020</t>
  </si>
  <si>
    <t>F-1 BOND BLD AM 2 ELEM RENOV GO 2017</t>
  </si>
  <si>
    <t>F-1 BOND BLD AM 3 LTGO 2019</t>
  </si>
  <si>
    <t>F-1 BOND GO 2010</t>
  </si>
  <si>
    <t>FREMONT 1 BOND  2017 GO</t>
  </si>
  <si>
    <t>FREMONT 1 BOND 2019 LTGO</t>
  </si>
  <si>
    <t>FREMONT 1 BOND 2021 GO</t>
  </si>
  <si>
    <t>LOGAN VIEW 594 BOND 2021</t>
  </si>
  <si>
    <t>45-0044</t>
  </si>
  <si>
    <t>NORRIS 160 2022 WCPUF</t>
  </si>
  <si>
    <t>56-0037</t>
  </si>
  <si>
    <t>93-0096</t>
  </si>
  <si>
    <t>NDR PAD source: 2022 CTL export file (annrpt table14)  for Annual Report Table 14 School Bonds</t>
  </si>
  <si>
    <t>LYONS-DECATUR NE 20 BOND 2022*</t>
  </si>
  <si>
    <t>COZAD 11 BOND 2022*</t>
  </si>
  <si>
    <t>STUART 44 BOND 2022*</t>
  </si>
  <si>
    <t>HERSHEY 37 BOND 2022*</t>
  </si>
  <si>
    <t>BATTLE CREEK 5 BOND 2022*</t>
  </si>
  <si>
    <t>PALMYRA OR1 BOND 2022*</t>
  </si>
  <si>
    <t>HEARTLAND 96 BOND  2022*</t>
  </si>
  <si>
    <t>Copy table headers over to new sheet</t>
  </si>
  <si>
    <t>Go to modified tab and add sub totals and total by base school code</t>
  </si>
  <si>
    <t xml:space="preserve">    Data then subtotals to the far right</t>
  </si>
  <si>
    <t xml:space="preserve">    Total Value and Total Tax columns</t>
  </si>
  <si>
    <t xml:space="preserve">    Make sure Grant totals are at the bottome</t>
  </si>
  <si>
    <t xml:space="preserve">    May need to remove the duplicate grand total line at the bottom</t>
  </si>
  <si>
    <t>Copy the necessary columns over to the new tab</t>
  </si>
  <si>
    <t>Insert filter</t>
  </si>
  <si>
    <t xml:space="preserve">    Filter SysCodeClass that contains the word "total"</t>
  </si>
  <si>
    <t xml:space="preserve">    Deleted all of the school system # and total</t>
  </si>
  <si>
    <t>Go to Base School District and filter for blanks</t>
  </si>
  <si>
    <t xml:space="preserve">    Type "School System Total" and bold columns F, G and M</t>
  </si>
  <si>
    <t>Add commas to columns G and M</t>
  </si>
  <si>
    <t>Change font and size to Times New Roman and "8"</t>
  </si>
  <si>
    <t>Make sure rate columns are set to 6 spaces after decimal point</t>
  </si>
  <si>
    <t xml:space="preserve">Manually draw the boxes around the data by schools same as </t>
  </si>
  <si>
    <t xml:space="preserve">    prior year</t>
  </si>
  <si>
    <t xml:space="preserve">Page Set Up </t>
  </si>
  <si>
    <t>Go to Page Layout</t>
  </si>
  <si>
    <t>Go to "Print Titles"</t>
  </si>
  <si>
    <t>Set print area but do not include the headers</t>
  </si>
  <si>
    <t>Go to "Rows to repeat at the top" and high light the entire rows of headers</t>
  </si>
  <si>
    <t>Go to the page tab and set to print as landscape</t>
  </si>
  <si>
    <t>Go to "fit to" and  1 page wide and blank the tall option</t>
  </si>
  <si>
    <t>Got to the View tab and hit page break</t>
  </si>
  <si>
    <t xml:space="preserve">drag the blue dotted lines up to the last school system total line on each page. </t>
  </si>
  <si>
    <t>Footer</t>
  </si>
  <si>
    <t>Back to "print titles" and to the header/footer tab</t>
  </si>
  <si>
    <t>Go to custom footer</t>
  </si>
  <si>
    <t>Center box type in the Nebraska Department of Revenue, Property Assessment Division XXX Annual Report</t>
  </si>
  <si>
    <t>In the right box enter Table # and page #</t>
  </si>
  <si>
    <t>PI steps to create School System Table 14</t>
  </si>
  <si>
    <t xml:space="preserve">Copy export data to export file tab </t>
  </si>
  <si>
    <t>Create new tab called table 14</t>
  </si>
  <si>
    <t>Grand Total</t>
  </si>
  <si>
    <t>School System Bond Total</t>
  </si>
  <si>
    <t>LYONS-DECATUR NE BOND 2022*</t>
  </si>
  <si>
    <t>COZAD 11 BOND K-8 2012</t>
  </si>
  <si>
    <t>PAPILLION-LA VISTA 27 BOND 7 2023*</t>
  </si>
  <si>
    <t>WAYNE 17 BOND 2023*</t>
  </si>
  <si>
    <t>HEARTLAND 96 BOND 2022*</t>
  </si>
  <si>
    <t>HEARTLAND 96 BONDS  2022*</t>
  </si>
  <si>
    <t>Table 14 School District Bonds 2023-2024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</si>
</sst>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  <numFmt numFmtId="167" formatCode="0.000000"/>
    <numFmt numFmtId="168" formatCode="#,##0.0"/>
    <numFmt numFmtId="169" formatCode="#,##0.0_);[Red]\(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[$-409]dddd\,\ mmmm\ d\,\ yyyy"/>
    <numFmt numFmtId="177" formatCode="[$-409]h:mm:ss\ AM/PM"/>
    <numFmt numFmtId="178" formatCode="_(* #,##0.000_);_(* \(#,##0.000\);_(* &quot;-&quot;??_);_(@_)"/>
    <numFmt numFmtId="179" formatCode="0.0000000"/>
    <numFmt numFmtId="180" formatCode="0.000000000"/>
    <numFmt numFmtId="181" formatCode="0.00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" fontId="5" fillId="0" borderId="10" xfId="0" applyNumberFormat="1" applyFont="1" applyBorder="1" applyAlignment="1">
      <alignment horizontal="centerContinuous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164" fontId="5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167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" fontId="5" fillId="0" borderId="15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3" fillId="0" borderId="0" xfId="42" applyFont="1" applyAlignment="1">
      <alignment horizontal="centerContinuous"/>
    </xf>
    <xf numFmtId="43" fontId="6" fillId="0" borderId="0" xfId="42" applyFont="1" applyAlignment="1">
      <alignment/>
    </xf>
    <xf numFmtId="175" fontId="3" fillId="0" borderId="0" xfId="42" applyNumberFormat="1" applyFont="1" applyAlignment="1">
      <alignment horizontal="centerContinuous"/>
    </xf>
    <xf numFmtId="175" fontId="5" fillId="0" borderId="12" xfId="42" applyNumberFormat="1" applyFont="1" applyBorder="1" applyAlignment="1">
      <alignment horizontal="center"/>
    </xf>
    <xf numFmtId="175" fontId="6" fillId="0" borderId="0" xfId="42" applyNumberFormat="1" applyFont="1" applyAlignment="1">
      <alignment/>
    </xf>
    <xf numFmtId="175" fontId="0" fillId="0" borderId="0" xfId="42" applyNumberFormat="1" applyFont="1" applyAlignment="1">
      <alignment/>
    </xf>
    <xf numFmtId="175" fontId="7" fillId="0" borderId="0" xfId="42" applyNumberFormat="1" applyFont="1" applyAlignment="1">
      <alignment/>
    </xf>
    <xf numFmtId="0" fontId="5" fillId="0" borderId="10" xfId="42" applyNumberFormat="1" applyFont="1" applyBorder="1" applyAlignment="1">
      <alignment horizontal="center"/>
    </xf>
    <xf numFmtId="43" fontId="5" fillId="0" borderId="13" xfId="42" applyFont="1" applyBorder="1" applyAlignment="1">
      <alignment horizontal="center"/>
    </xf>
    <xf numFmtId="175" fontId="5" fillId="0" borderId="0" xfId="42" applyNumberFormat="1" applyFont="1" applyAlignment="1">
      <alignment/>
    </xf>
    <xf numFmtId="43" fontId="5" fillId="0" borderId="0" xfId="42" applyFont="1" applyAlignment="1">
      <alignment/>
    </xf>
    <xf numFmtId="0" fontId="46" fillId="0" borderId="0" xfId="0" applyFont="1" applyFill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167" fontId="6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5" fillId="0" borderId="19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75" fontId="6" fillId="0" borderId="11" xfId="42" applyNumberFormat="1" applyFont="1" applyBorder="1" applyAlignment="1">
      <alignment/>
    </xf>
    <xf numFmtId="175" fontId="6" fillId="0" borderId="14" xfId="42" applyNumberFormat="1" applyFont="1" applyBorder="1" applyAlignment="1">
      <alignment/>
    </xf>
    <xf numFmtId="175" fontId="5" fillId="0" borderId="13" xfId="42" applyNumberFormat="1" applyFont="1" applyBorder="1" applyAlignment="1">
      <alignment/>
    </xf>
    <xf numFmtId="175" fontId="5" fillId="0" borderId="14" xfId="42" applyNumberFormat="1" applyFont="1" applyBorder="1" applyAlignment="1">
      <alignment/>
    </xf>
    <xf numFmtId="43" fontId="6" fillId="0" borderId="11" xfId="42" applyFont="1" applyBorder="1" applyAlignment="1">
      <alignment/>
    </xf>
    <xf numFmtId="43" fontId="6" fillId="0" borderId="14" xfId="42" applyFont="1" applyBorder="1" applyAlignment="1">
      <alignment/>
    </xf>
    <xf numFmtId="43" fontId="5" fillId="0" borderId="13" xfId="42" applyFont="1" applyBorder="1" applyAlignment="1">
      <alignment/>
    </xf>
    <xf numFmtId="43" fontId="5" fillId="0" borderId="14" xfId="42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3"/>
  <sheetViews>
    <sheetView tabSelected="1" workbookViewId="0" topLeftCell="A1">
      <selection activeCell="J453" sqref="J453"/>
    </sheetView>
  </sheetViews>
  <sheetFormatPr defaultColWidth="9.140625" defaultRowHeight="12.75" outlineLevelRow="2"/>
  <cols>
    <col min="2" max="2" width="42.28125" style="0" bestFit="1" customWidth="1"/>
    <col min="3" max="3" width="3.8515625" style="0" customWidth="1"/>
    <col min="4" max="4" width="20.57421875" style="0" bestFit="1" customWidth="1"/>
    <col min="5" max="5" width="19.00390625" style="31" bestFit="1" customWidth="1"/>
    <col min="6" max="6" width="10.8515625" style="0" bestFit="1" customWidth="1"/>
    <col min="7" max="7" width="15.28125" style="18" bestFit="1" customWidth="1"/>
    <col min="9" max="18" width="9.140625" style="8" customWidth="1"/>
  </cols>
  <sheetData>
    <row r="1" spans="1:7" ht="18.75">
      <c r="A1" s="1" t="s">
        <v>403</v>
      </c>
      <c r="B1" s="6"/>
      <c r="C1" s="1"/>
      <c r="D1" s="6"/>
      <c r="E1" s="28"/>
      <c r="F1" s="2"/>
      <c r="G1" s="26"/>
    </row>
    <row r="2" spans="1:7" ht="12.75">
      <c r="A2" s="50" t="s">
        <v>1</v>
      </c>
      <c r="B2" s="51"/>
      <c r="C2" s="3" t="s">
        <v>0</v>
      </c>
      <c r="D2" s="3"/>
      <c r="E2" s="33">
        <v>2023</v>
      </c>
      <c r="F2" s="4" t="s">
        <v>13</v>
      </c>
      <c r="G2" s="33">
        <v>2023</v>
      </c>
    </row>
    <row r="3" spans="1:12" ht="12.75">
      <c r="A3" s="15" t="s">
        <v>14</v>
      </c>
      <c r="B3" s="52" t="s">
        <v>3</v>
      </c>
      <c r="C3" s="5" t="s">
        <v>2</v>
      </c>
      <c r="D3" s="5"/>
      <c r="E3" s="29" t="s">
        <v>25</v>
      </c>
      <c r="F3" s="7" t="s">
        <v>4</v>
      </c>
      <c r="G3" s="34" t="s">
        <v>26</v>
      </c>
      <c r="I3" s="63"/>
      <c r="J3" s="63"/>
      <c r="K3" s="63"/>
      <c r="L3" s="63"/>
    </row>
    <row r="4" spans="1:9" ht="12.75" outlineLevel="2">
      <c r="A4" s="38" t="s">
        <v>5</v>
      </c>
      <c r="B4" s="9" t="s">
        <v>15</v>
      </c>
      <c r="C4" s="39">
        <v>1</v>
      </c>
      <c r="D4" s="39" t="s">
        <v>6</v>
      </c>
      <c r="E4" s="54">
        <v>433030021</v>
      </c>
      <c r="F4" s="39">
        <v>0.069889</v>
      </c>
      <c r="G4" s="58">
        <v>302640.92</v>
      </c>
      <c r="I4" s="17"/>
    </row>
    <row r="5" spans="1:9" ht="12.75" outlineLevel="2">
      <c r="A5" s="40" t="s">
        <v>5</v>
      </c>
      <c r="B5" s="10" t="s">
        <v>15</v>
      </c>
      <c r="C5" s="41">
        <v>40</v>
      </c>
      <c r="D5" s="41" t="s">
        <v>7</v>
      </c>
      <c r="E5" s="55">
        <v>21943888</v>
      </c>
      <c r="F5" s="41">
        <v>0.069889</v>
      </c>
      <c r="G5" s="59">
        <v>15336.41</v>
      </c>
      <c r="I5" s="17"/>
    </row>
    <row r="6" spans="1:9" ht="12.75" outlineLevel="2">
      <c r="A6" s="40" t="s">
        <v>5</v>
      </c>
      <c r="B6" s="10" t="s">
        <v>15</v>
      </c>
      <c r="C6" s="41">
        <v>50</v>
      </c>
      <c r="D6" s="41" t="s">
        <v>8</v>
      </c>
      <c r="E6" s="55">
        <v>50712920</v>
      </c>
      <c r="F6" s="42">
        <v>0.069889</v>
      </c>
      <c r="G6" s="59">
        <v>35442.78</v>
      </c>
      <c r="I6" s="17"/>
    </row>
    <row r="7" spans="1:9" ht="12.75" outlineLevel="1">
      <c r="A7" s="43"/>
      <c r="B7" s="53"/>
      <c r="C7" s="44"/>
      <c r="D7" s="45" t="s">
        <v>396</v>
      </c>
      <c r="E7" s="56">
        <f>SUBTOTAL(9,E4:E6)</f>
        <v>505686829</v>
      </c>
      <c r="F7" s="48"/>
      <c r="G7" s="60">
        <f>SUBTOTAL(9,G4:G6)</f>
        <v>353420.11</v>
      </c>
      <c r="I7" s="17"/>
    </row>
    <row r="8" spans="1:9" ht="12.75" outlineLevel="2">
      <c r="A8" s="38" t="s">
        <v>9</v>
      </c>
      <c r="B8" s="9" t="s">
        <v>16</v>
      </c>
      <c r="C8" s="39">
        <v>1</v>
      </c>
      <c r="D8" s="39" t="s">
        <v>6</v>
      </c>
      <c r="E8" s="54">
        <v>1571142153</v>
      </c>
      <c r="F8" s="46">
        <v>0.1</v>
      </c>
      <c r="G8" s="58">
        <v>1571148.34</v>
      </c>
      <c r="I8" s="17"/>
    </row>
    <row r="9" spans="1:9" ht="12.75" outlineLevel="1">
      <c r="A9" s="43"/>
      <c r="B9" s="53"/>
      <c r="C9" s="44"/>
      <c r="D9" s="45" t="s">
        <v>396</v>
      </c>
      <c r="E9" s="56">
        <f>SUBTOTAL(9,E8:E8)</f>
        <v>1571142153</v>
      </c>
      <c r="F9" s="48"/>
      <c r="G9" s="60">
        <f>SUBTOTAL(9,G8:G8)</f>
        <v>1571148.34</v>
      </c>
      <c r="I9" s="17"/>
    </row>
    <row r="10" spans="1:9" ht="12.75" outlineLevel="2">
      <c r="A10" s="38" t="s">
        <v>275</v>
      </c>
      <c r="B10" s="9" t="s">
        <v>276</v>
      </c>
      <c r="C10" s="39">
        <v>1</v>
      </c>
      <c r="D10" s="39" t="s">
        <v>6</v>
      </c>
      <c r="E10" s="54">
        <v>1941882487</v>
      </c>
      <c r="F10" s="46">
        <v>0.071019</v>
      </c>
      <c r="G10" s="58">
        <v>1379107.8</v>
      </c>
      <c r="I10" s="17"/>
    </row>
    <row r="11" spans="1:9" ht="12.75" outlineLevel="2">
      <c r="A11" s="40" t="s">
        <v>275</v>
      </c>
      <c r="B11" s="10" t="s">
        <v>276</v>
      </c>
      <c r="C11" s="41">
        <v>18</v>
      </c>
      <c r="D11" s="41" t="s">
        <v>248</v>
      </c>
      <c r="E11" s="55">
        <v>106295493</v>
      </c>
      <c r="F11" s="42">
        <v>0.071019</v>
      </c>
      <c r="G11" s="59">
        <v>75490.18</v>
      </c>
      <c r="I11" s="17"/>
    </row>
    <row r="12" spans="1:9" ht="12.75" outlineLevel="2">
      <c r="A12" s="40" t="s">
        <v>275</v>
      </c>
      <c r="B12" s="10" t="s">
        <v>276</v>
      </c>
      <c r="C12" s="41">
        <v>40</v>
      </c>
      <c r="D12" s="41" t="s">
        <v>7</v>
      </c>
      <c r="E12" s="55">
        <v>8704437</v>
      </c>
      <c r="F12" s="42">
        <v>0.071019</v>
      </c>
      <c r="G12" s="59">
        <v>6181.82</v>
      </c>
      <c r="I12" s="17"/>
    </row>
    <row r="13" spans="1:9" ht="12.75" outlineLevel="2">
      <c r="A13" s="40" t="s">
        <v>275</v>
      </c>
      <c r="B13" s="10" t="s">
        <v>276</v>
      </c>
      <c r="C13" s="41">
        <v>50</v>
      </c>
      <c r="D13" s="41" t="s">
        <v>8</v>
      </c>
      <c r="E13" s="55">
        <v>4161402</v>
      </c>
      <c r="F13" s="42">
        <v>0.071019</v>
      </c>
      <c r="G13" s="59">
        <v>2955.39</v>
      </c>
      <c r="I13" s="17"/>
    </row>
    <row r="14" spans="1:9" ht="12.75" outlineLevel="2">
      <c r="A14" s="40" t="s">
        <v>275</v>
      </c>
      <c r="B14" s="10" t="s">
        <v>276</v>
      </c>
      <c r="C14" s="41">
        <v>91</v>
      </c>
      <c r="D14" s="41" t="s">
        <v>186</v>
      </c>
      <c r="E14" s="55">
        <v>1204036</v>
      </c>
      <c r="F14" s="42">
        <v>0.071019</v>
      </c>
      <c r="G14" s="59">
        <v>855.1</v>
      </c>
      <c r="I14" s="17"/>
    </row>
    <row r="15" spans="1:9" ht="12.75" outlineLevel="1">
      <c r="A15" s="43"/>
      <c r="B15" s="53"/>
      <c r="C15" s="44"/>
      <c r="D15" s="45" t="s">
        <v>396</v>
      </c>
      <c r="E15" s="56">
        <f>SUBTOTAL(9,E10:E14)</f>
        <v>2062247855</v>
      </c>
      <c r="F15" s="48"/>
      <c r="G15" s="60">
        <f>SUBTOTAL(9,G10:G14)</f>
        <v>1464590.29</v>
      </c>
      <c r="I15" s="17"/>
    </row>
    <row r="16" spans="1:9" ht="12.75" outlineLevel="2">
      <c r="A16" s="38" t="s">
        <v>303</v>
      </c>
      <c r="B16" s="9" t="s">
        <v>304</v>
      </c>
      <c r="C16" s="39">
        <v>1</v>
      </c>
      <c r="D16" s="39" t="s">
        <v>6</v>
      </c>
      <c r="E16" s="54">
        <v>396165238</v>
      </c>
      <c r="F16" s="46">
        <v>0.041671</v>
      </c>
      <c r="G16" s="58">
        <v>165086.32</v>
      </c>
      <c r="I16" s="17"/>
    </row>
    <row r="17" spans="1:9" ht="12.75" outlineLevel="2">
      <c r="A17" s="40" t="s">
        <v>303</v>
      </c>
      <c r="B17" s="10" t="s">
        <v>304</v>
      </c>
      <c r="C17" s="41">
        <v>31</v>
      </c>
      <c r="D17" s="41" t="s">
        <v>261</v>
      </c>
      <c r="E17" s="55">
        <v>122616420</v>
      </c>
      <c r="F17" s="42">
        <v>0.041671</v>
      </c>
      <c r="G17" s="59">
        <v>51095.86</v>
      </c>
      <c r="I17" s="17"/>
    </row>
    <row r="18" spans="1:9" ht="12.75" outlineLevel="2">
      <c r="A18" s="40" t="s">
        <v>303</v>
      </c>
      <c r="B18" s="10" t="s">
        <v>304</v>
      </c>
      <c r="C18" s="41">
        <v>50</v>
      </c>
      <c r="D18" s="41" t="s">
        <v>8</v>
      </c>
      <c r="E18" s="55">
        <v>35054686</v>
      </c>
      <c r="F18" s="42">
        <v>0.041671</v>
      </c>
      <c r="G18" s="59">
        <v>14607.66</v>
      </c>
      <c r="I18" s="17"/>
    </row>
    <row r="19" spans="1:9" ht="12.75" outlineLevel="2">
      <c r="A19" s="40" t="s">
        <v>303</v>
      </c>
      <c r="B19" s="10" t="s">
        <v>304</v>
      </c>
      <c r="C19" s="41">
        <v>91</v>
      </c>
      <c r="D19" s="41" t="s">
        <v>186</v>
      </c>
      <c r="E19" s="55">
        <v>303138582</v>
      </c>
      <c r="F19" s="42">
        <v>0.041671</v>
      </c>
      <c r="G19" s="59">
        <v>126321.12</v>
      </c>
      <c r="I19" s="17"/>
    </row>
    <row r="20" spans="1:9" ht="12.75" outlineLevel="1">
      <c r="A20" s="43"/>
      <c r="B20" s="53"/>
      <c r="C20" s="44"/>
      <c r="D20" s="45" t="s">
        <v>396</v>
      </c>
      <c r="E20" s="56">
        <f>SUBTOTAL(9,E16:E19)</f>
        <v>856974926</v>
      </c>
      <c r="F20" s="48"/>
      <c r="G20" s="60">
        <f>SUBTOTAL(9,G16:G19)</f>
        <v>357110.95999999996</v>
      </c>
      <c r="I20" s="17"/>
    </row>
    <row r="21" spans="1:9" ht="12.75" outlineLevel="2">
      <c r="A21" s="38" t="s">
        <v>311</v>
      </c>
      <c r="B21" s="9" t="s">
        <v>312</v>
      </c>
      <c r="C21" s="39">
        <v>2</v>
      </c>
      <c r="D21" s="39" t="s">
        <v>10</v>
      </c>
      <c r="E21" s="54">
        <v>767907168</v>
      </c>
      <c r="F21" s="46">
        <v>0.199736</v>
      </c>
      <c r="G21" s="58">
        <v>1533789.29</v>
      </c>
      <c r="I21" s="17"/>
    </row>
    <row r="22" spans="1:9" ht="12.75" outlineLevel="2">
      <c r="A22" s="40" t="s">
        <v>311</v>
      </c>
      <c r="B22" s="10" t="s">
        <v>312</v>
      </c>
      <c r="C22" s="41">
        <v>45</v>
      </c>
      <c r="D22" s="41" t="s">
        <v>11</v>
      </c>
      <c r="E22" s="55">
        <v>318859391</v>
      </c>
      <c r="F22" s="42">
        <v>0.199736</v>
      </c>
      <c r="G22" s="59">
        <v>636877.61</v>
      </c>
      <c r="I22" s="17"/>
    </row>
    <row r="23" spans="1:9" ht="12.75" outlineLevel="2">
      <c r="A23" s="40" t="s">
        <v>311</v>
      </c>
      <c r="B23" s="10" t="s">
        <v>312</v>
      </c>
      <c r="C23" s="41">
        <v>54</v>
      </c>
      <c r="D23" s="41" t="s">
        <v>12</v>
      </c>
      <c r="E23" s="55">
        <v>23984813</v>
      </c>
      <c r="F23" s="42">
        <v>0.199736</v>
      </c>
      <c r="G23" s="59">
        <v>47906.43</v>
      </c>
      <c r="I23" s="17"/>
    </row>
    <row r="24" spans="1:9" ht="12.75" outlineLevel="2">
      <c r="A24" s="40" t="s">
        <v>311</v>
      </c>
      <c r="B24" s="10" t="s">
        <v>312</v>
      </c>
      <c r="C24" s="41">
        <v>92</v>
      </c>
      <c r="D24" s="41" t="s">
        <v>313</v>
      </c>
      <c r="E24" s="55">
        <v>41888047</v>
      </c>
      <c r="F24" s="42">
        <v>0.199736</v>
      </c>
      <c r="G24" s="59">
        <v>83665.62</v>
      </c>
      <c r="I24" s="17"/>
    </row>
    <row r="25" spans="1:9" ht="12.75" outlineLevel="1">
      <c r="A25" s="43"/>
      <c r="B25" s="53"/>
      <c r="C25" s="44"/>
      <c r="D25" s="45" t="s">
        <v>396</v>
      </c>
      <c r="E25" s="56">
        <f>SUBTOTAL(9,E21:E24)</f>
        <v>1152639419</v>
      </c>
      <c r="F25" s="48"/>
      <c r="G25" s="60">
        <f>SUBTOTAL(9,G21:G24)</f>
        <v>2302238.95</v>
      </c>
      <c r="I25" s="17"/>
    </row>
    <row r="26" spans="1:9" ht="12.75" outlineLevel="2">
      <c r="A26" s="38" t="s">
        <v>253</v>
      </c>
      <c r="B26" s="9" t="s">
        <v>254</v>
      </c>
      <c r="C26" s="39">
        <v>2</v>
      </c>
      <c r="D26" s="39" t="s">
        <v>10</v>
      </c>
      <c r="E26" s="54">
        <v>5646798</v>
      </c>
      <c r="F26" s="46">
        <v>0.053564</v>
      </c>
      <c r="G26" s="58">
        <v>3024.66</v>
      </c>
      <c r="I26" s="17"/>
    </row>
    <row r="27" spans="1:9" ht="12.75" outlineLevel="2">
      <c r="A27" s="40" t="s">
        <v>253</v>
      </c>
      <c r="B27" s="10" t="s">
        <v>254</v>
      </c>
      <c r="C27" s="41">
        <v>6</v>
      </c>
      <c r="D27" s="41" t="s">
        <v>114</v>
      </c>
      <c r="E27" s="55">
        <v>1544466183</v>
      </c>
      <c r="F27" s="42">
        <v>0.053564</v>
      </c>
      <c r="G27" s="59">
        <v>827278.99</v>
      </c>
      <c r="I27" s="17"/>
    </row>
    <row r="28" spans="1:9" ht="12.75" outlineLevel="1">
      <c r="A28" s="43"/>
      <c r="B28" s="53"/>
      <c r="C28" s="44"/>
      <c r="D28" s="45" t="s">
        <v>396</v>
      </c>
      <c r="E28" s="56">
        <f>SUBTOTAL(9,E26:E27)</f>
        <v>1550112981</v>
      </c>
      <c r="F28" s="48"/>
      <c r="G28" s="60">
        <f>SUBTOTAL(9,G26:G27)</f>
        <v>830303.65</v>
      </c>
      <c r="I28" s="17"/>
    </row>
    <row r="29" spans="1:7" ht="12.75" outlineLevel="2">
      <c r="A29" s="9" t="s">
        <v>17</v>
      </c>
      <c r="B29" s="9" t="s">
        <v>18</v>
      </c>
      <c r="C29" s="39">
        <v>10</v>
      </c>
      <c r="D29" s="39" t="s">
        <v>19</v>
      </c>
      <c r="E29" s="54">
        <v>602024463</v>
      </c>
      <c r="F29" s="46">
        <v>0.143604</v>
      </c>
      <c r="G29" s="58">
        <v>864532.13</v>
      </c>
    </row>
    <row r="30" spans="1:10" ht="12.75" outlineLevel="2">
      <c r="A30" s="10" t="s">
        <v>17</v>
      </c>
      <c r="B30" s="10" t="s">
        <v>18</v>
      </c>
      <c r="C30" s="41">
        <v>50</v>
      </c>
      <c r="D30" s="41" t="s">
        <v>8</v>
      </c>
      <c r="E30" s="55">
        <v>70714362</v>
      </c>
      <c r="F30" s="42">
        <v>0.143604</v>
      </c>
      <c r="G30" s="59">
        <v>101548.75</v>
      </c>
      <c r="I30" s="63"/>
      <c r="J30" s="63"/>
    </row>
    <row r="31" spans="1:9" ht="12.75" outlineLevel="1">
      <c r="A31" s="62"/>
      <c r="B31" s="10"/>
      <c r="C31" s="41"/>
      <c r="D31" s="47" t="s">
        <v>396</v>
      </c>
      <c r="E31" s="57">
        <f>SUBTOTAL(9,E29:E30)</f>
        <v>672738825</v>
      </c>
      <c r="F31" s="49"/>
      <c r="G31" s="61">
        <f>SUBTOTAL(9,G29:G30)</f>
        <v>966080.88</v>
      </c>
      <c r="I31" s="17"/>
    </row>
    <row r="32" spans="1:9" ht="12.75" outlineLevel="2">
      <c r="A32" s="38" t="s">
        <v>20</v>
      </c>
      <c r="B32" s="9" t="s">
        <v>21</v>
      </c>
      <c r="C32" s="39">
        <v>10</v>
      </c>
      <c r="D32" s="39" t="s">
        <v>19</v>
      </c>
      <c r="E32" s="54">
        <v>4540094333</v>
      </c>
      <c r="F32" s="46">
        <v>0.067266</v>
      </c>
      <c r="G32" s="58">
        <v>3053943.84</v>
      </c>
      <c r="I32" s="17"/>
    </row>
    <row r="33" spans="1:9" ht="12.75" outlineLevel="2">
      <c r="A33" s="40" t="s">
        <v>20</v>
      </c>
      <c r="B33" s="10" t="s">
        <v>21</v>
      </c>
      <c r="C33" s="41">
        <v>50</v>
      </c>
      <c r="D33" s="41" t="s">
        <v>8</v>
      </c>
      <c r="E33" s="55">
        <v>119583344</v>
      </c>
      <c r="F33" s="42">
        <v>0.067266</v>
      </c>
      <c r="G33" s="59">
        <v>80439.04</v>
      </c>
      <c r="I33" s="17"/>
    </row>
    <row r="34" spans="1:9" ht="12.75" outlineLevel="2">
      <c r="A34" s="40" t="s">
        <v>20</v>
      </c>
      <c r="B34" s="10" t="s">
        <v>21</v>
      </c>
      <c r="C34" s="41">
        <v>69</v>
      </c>
      <c r="D34" s="41" t="s">
        <v>22</v>
      </c>
      <c r="E34" s="55">
        <v>26375320</v>
      </c>
      <c r="F34" s="42">
        <v>0.067266</v>
      </c>
      <c r="G34" s="59">
        <v>17741.64</v>
      </c>
      <c r="I34" s="17"/>
    </row>
    <row r="35" spans="1:9" ht="12.75" outlineLevel="2">
      <c r="A35" s="40" t="s">
        <v>20</v>
      </c>
      <c r="B35" s="10" t="s">
        <v>23</v>
      </c>
      <c r="C35" s="41">
        <v>10</v>
      </c>
      <c r="D35" s="41" t="s">
        <v>19</v>
      </c>
      <c r="E35" s="55">
        <v>4540569588</v>
      </c>
      <c r="F35" s="42">
        <v>0.091335</v>
      </c>
      <c r="G35" s="59">
        <v>4147134.29</v>
      </c>
      <c r="I35" s="17"/>
    </row>
    <row r="36" spans="1:9" ht="12.75" outlineLevel="2">
      <c r="A36" s="40" t="s">
        <v>20</v>
      </c>
      <c r="B36" s="10" t="s">
        <v>23</v>
      </c>
      <c r="C36" s="41">
        <v>50</v>
      </c>
      <c r="D36" s="41" t="s">
        <v>8</v>
      </c>
      <c r="E36" s="55">
        <v>119583344</v>
      </c>
      <c r="F36" s="42">
        <v>0.091335</v>
      </c>
      <c r="G36" s="59">
        <v>109221.64</v>
      </c>
      <c r="I36" s="17"/>
    </row>
    <row r="37" spans="1:9" ht="12.75" outlineLevel="2">
      <c r="A37" s="40" t="s">
        <v>20</v>
      </c>
      <c r="B37" s="10" t="s">
        <v>23</v>
      </c>
      <c r="C37" s="41">
        <v>69</v>
      </c>
      <c r="D37" s="41" t="s">
        <v>22</v>
      </c>
      <c r="E37" s="55">
        <v>26375320</v>
      </c>
      <c r="F37" s="42">
        <v>0.091335</v>
      </c>
      <c r="G37" s="59">
        <v>24089.93</v>
      </c>
      <c r="I37" s="17"/>
    </row>
    <row r="38" spans="1:9" ht="12.75" outlineLevel="1">
      <c r="A38" s="43"/>
      <c r="B38" s="53"/>
      <c r="C38" s="44"/>
      <c r="D38" s="45" t="s">
        <v>396</v>
      </c>
      <c r="E38" s="56">
        <f>SUBTOTAL(9,E32:E37)</f>
        <v>9372581249</v>
      </c>
      <c r="F38" s="48"/>
      <c r="G38" s="60">
        <f>SUBTOTAL(9,G32:G37)</f>
        <v>7432570.38</v>
      </c>
      <c r="I38" s="17"/>
    </row>
    <row r="39" spans="1:9" ht="12.75" outlineLevel="2">
      <c r="A39" s="38" t="s">
        <v>24</v>
      </c>
      <c r="B39" s="9" t="s">
        <v>338</v>
      </c>
      <c r="C39" s="39">
        <v>10</v>
      </c>
      <c r="D39" s="39" t="s">
        <v>19</v>
      </c>
      <c r="E39" s="54">
        <v>325957011</v>
      </c>
      <c r="F39" s="46">
        <v>0.201201</v>
      </c>
      <c r="G39" s="58">
        <v>655829.55</v>
      </c>
      <c r="I39" s="17"/>
    </row>
    <row r="40" spans="1:9" ht="12.75" outlineLevel="2">
      <c r="A40" s="40" t="s">
        <v>24</v>
      </c>
      <c r="B40" s="10" t="s">
        <v>338</v>
      </c>
      <c r="C40" s="41">
        <v>24</v>
      </c>
      <c r="D40" s="41" t="s">
        <v>27</v>
      </c>
      <c r="E40" s="55">
        <v>15306561</v>
      </c>
      <c r="F40" s="42">
        <v>0.201201</v>
      </c>
      <c r="G40" s="59">
        <v>30797.02</v>
      </c>
      <c r="I40" s="63"/>
    </row>
    <row r="41" spans="1:9" ht="12.75" outlineLevel="2">
      <c r="A41" s="40" t="s">
        <v>24</v>
      </c>
      <c r="B41" s="10" t="s">
        <v>338</v>
      </c>
      <c r="C41" s="41">
        <v>69</v>
      </c>
      <c r="D41" s="41" t="s">
        <v>22</v>
      </c>
      <c r="E41" s="55">
        <v>108223789</v>
      </c>
      <c r="F41" s="42">
        <v>0.201201</v>
      </c>
      <c r="G41" s="59">
        <v>217747.56</v>
      </c>
      <c r="I41" s="17"/>
    </row>
    <row r="42" spans="1:9" ht="12.75" outlineLevel="1">
      <c r="A42" s="43"/>
      <c r="B42" s="53"/>
      <c r="C42" s="44"/>
      <c r="D42" s="45" t="s">
        <v>396</v>
      </c>
      <c r="E42" s="56">
        <f>SUBTOTAL(9,E39:E41)</f>
        <v>449487361</v>
      </c>
      <c r="F42" s="48"/>
      <c r="G42" s="60">
        <f>SUBTOTAL(9,G39:G41)</f>
        <v>904374.1300000001</v>
      </c>
      <c r="I42" s="17"/>
    </row>
    <row r="43" spans="1:9" ht="12.75" outlineLevel="2">
      <c r="A43" s="38" t="s">
        <v>28</v>
      </c>
      <c r="B43" s="9" t="s">
        <v>29</v>
      </c>
      <c r="C43" s="39">
        <v>1</v>
      </c>
      <c r="D43" s="39" t="s">
        <v>6</v>
      </c>
      <c r="E43" s="54">
        <v>3293323</v>
      </c>
      <c r="F43" s="46">
        <v>0.064206</v>
      </c>
      <c r="G43" s="58">
        <v>2114.51</v>
      </c>
      <c r="I43" s="17"/>
    </row>
    <row r="44" spans="1:9" ht="12.75" outlineLevel="2">
      <c r="A44" s="40" t="s">
        <v>28</v>
      </c>
      <c r="B44" s="10" t="s">
        <v>29</v>
      </c>
      <c r="C44" s="41">
        <v>10</v>
      </c>
      <c r="D44" s="41" t="s">
        <v>19</v>
      </c>
      <c r="E44" s="55">
        <v>306089352</v>
      </c>
      <c r="F44" s="42">
        <v>0.064206</v>
      </c>
      <c r="G44" s="59">
        <v>196527.78</v>
      </c>
      <c r="I44" s="17"/>
    </row>
    <row r="45" spans="1:9" ht="12.75" outlineLevel="2">
      <c r="A45" s="40" t="s">
        <v>28</v>
      </c>
      <c r="B45" s="10" t="s">
        <v>29</v>
      </c>
      <c r="C45" s="41">
        <v>40</v>
      </c>
      <c r="D45" s="41" t="s">
        <v>7</v>
      </c>
      <c r="E45" s="55">
        <v>80352561</v>
      </c>
      <c r="F45" s="42">
        <v>0.064206</v>
      </c>
      <c r="G45" s="59">
        <v>51591.3</v>
      </c>
      <c r="I45" s="17"/>
    </row>
    <row r="46" spans="1:9" ht="12.75" outlineLevel="2">
      <c r="A46" s="40" t="s">
        <v>28</v>
      </c>
      <c r="B46" s="10" t="s">
        <v>29</v>
      </c>
      <c r="C46" s="41">
        <v>50</v>
      </c>
      <c r="D46" s="41" t="s">
        <v>8</v>
      </c>
      <c r="E46" s="55">
        <v>3566500</v>
      </c>
      <c r="F46" s="42">
        <v>0.064206</v>
      </c>
      <c r="G46" s="59">
        <v>2289.91</v>
      </c>
      <c r="I46" s="17"/>
    </row>
    <row r="47" spans="1:9" ht="12.75" outlineLevel="1">
      <c r="A47" s="43"/>
      <c r="B47" s="53"/>
      <c r="C47" s="44"/>
      <c r="D47" s="45" t="s">
        <v>396</v>
      </c>
      <c r="E47" s="56">
        <f>SUBTOTAL(9,E43:E46)</f>
        <v>393301736</v>
      </c>
      <c r="F47" s="48"/>
      <c r="G47" s="60">
        <f>SUBTOTAL(9,G43:G46)</f>
        <v>252523.50000000003</v>
      </c>
      <c r="I47" s="17"/>
    </row>
    <row r="48" spans="1:9" ht="12.75" outlineLevel="2">
      <c r="A48" s="38" t="s">
        <v>31</v>
      </c>
      <c r="B48" s="9" t="s">
        <v>32</v>
      </c>
      <c r="C48" s="39">
        <v>10</v>
      </c>
      <c r="D48" s="39" t="s">
        <v>19</v>
      </c>
      <c r="E48" s="54">
        <v>421597177</v>
      </c>
      <c r="F48" s="46">
        <v>0.145396</v>
      </c>
      <c r="G48" s="58">
        <v>612986.1</v>
      </c>
      <c r="I48" s="17"/>
    </row>
    <row r="49" spans="1:7" ht="12.75" outlineLevel="2">
      <c r="A49" s="40" t="s">
        <v>31</v>
      </c>
      <c r="B49" s="10" t="s">
        <v>32</v>
      </c>
      <c r="C49" s="41">
        <v>82</v>
      </c>
      <c r="D49" s="41" t="s">
        <v>30</v>
      </c>
      <c r="E49" s="55">
        <v>5555908</v>
      </c>
      <c r="F49" s="42">
        <v>0.145396</v>
      </c>
      <c r="G49" s="59">
        <v>8078.07</v>
      </c>
    </row>
    <row r="50" spans="1:7" ht="12.75" outlineLevel="1">
      <c r="A50" s="43"/>
      <c r="B50" s="53"/>
      <c r="C50" s="44"/>
      <c r="D50" s="45" t="s">
        <v>396</v>
      </c>
      <c r="E50" s="56">
        <f>SUBTOTAL(9,E48:E49)</f>
        <v>427153085</v>
      </c>
      <c r="F50" s="48"/>
      <c r="G50" s="60">
        <f>SUBTOTAL(9,G48:G49)</f>
        <v>621064.1699999999</v>
      </c>
    </row>
    <row r="51" spans="1:7" ht="12.75" outlineLevel="2">
      <c r="A51" s="38" t="s">
        <v>339</v>
      </c>
      <c r="B51" s="9" t="s">
        <v>340</v>
      </c>
      <c r="C51" s="39">
        <v>10</v>
      </c>
      <c r="D51" s="39" t="s">
        <v>19</v>
      </c>
      <c r="E51" s="54">
        <v>390325209</v>
      </c>
      <c r="F51" s="46">
        <v>0.140829</v>
      </c>
      <c r="G51" s="58">
        <v>549691.87</v>
      </c>
    </row>
    <row r="52" spans="1:7" ht="12.75" outlineLevel="1">
      <c r="A52" s="43"/>
      <c r="B52" s="53"/>
      <c r="C52" s="44"/>
      <c r="D52" s="45" t="s">
        <v>396</v>
      </c>
      <c r="E52" s="56">
        <f>SUBTOTAL(9,E51:E51)</f>
        <v>390325209</v>
      </c>
      <c r="F52" s="48"/>
      <c r="G52" s="60">
        <f>SUBTOTAL(9,G51:G51)</f>
        <v>549691.87</v>
      </c>
    </row>
    <row r="53" spans="1:7" ht="12.75" outlineLevel="2">
      <c r="A53" s="38" t="s">
        <v>314</v>
      </c>
      <c r="B53" s="9" t="s">
        <v>315</v>
      </c>
      <c r="C53" s="39">
        <v>11</v>
      </c>
      <c r="D53" s="39" t="s">
        <v>35</v>
      </c>
      <c r="E53" s="54">
        <v>895983222</v>
      </c>
      <c r="F53" s="46">
        <v>0.088371</v>
      </c>
      <c r="G53" s="58">
        <v>791791.14</v>
      </c>
    </row>
    <row r="54" spans="1:7" ht="12.75" outlineLevel="2">
      <c r="A54" s="40" t="s">
        <v>314</v>
      </c>
      <c r="B54" s="10" t="s">
        <v>315</v>
      </c>
      <c r="C54" s="41">
        <v>89</v>
      </c>
      <c r="D54" s="41" t="s">
        <v>89</v>
      </c>
      <c r="E54" s="55">
        <v>184578917</v>
      </c>
      <c r="F54" s="42">
        <v>0.088371</v>
      </c>
      <c r="G54" s="59">
        <v>163114.46</v>
      </c>
    </row>
    <row r="55" spans="1:7" ht="12.75" outlineLevel="1">
      <c r="A55" s="43"/>
      <c r="B55" s="53"/>
      <c r="C55" s="44"/>
      <c r="D55" s="45" t="s">
        <v>396</v>
      </c>
      <c r="E55" s="56">
        <f>SUBTOTAL(9,E53:E54)</f>
        <v>1080562139</v>
      </c>
      <c r="F55" s="48"/>
      <c r="G55" s="60">
        <f>SUBTOTAL(9,G53:G54)</f>
        <v>954905.6</v>
      </c>
    </row>
    <row r="56" spans="1:7" ht="12.75" outlineLevel="2">
      <c r="A56" s="38" t="s">
        <v>33</v>
      </c>
      <c r="B56" s="9" t="s">
        <v>34</v>
      </c>
      <c r="C56" s="39">
        <v>11</v>
      </c>
      <c r="D56" s="39" t="s">
        <v>35</v>
      </c>
      <c r="E56" s="54">
        <v>595824494</v>
      </c>
      <c r="F56" s="46">
        <v>0.077106</v>
      </c>
      <c r="G56" s="58">
        <v>459417.58</v>
      </c>
    </row>
    <row r="57" spans="1:7" ht="12.75" outlineLevel="2">
      <c r="A57" s="40" t="s">
        <v>33</v>
      </c>
      <c r="B57" s="10" t="s">
        <v>34</v>
      </c>
      <c r="C57" s="41">
        <v>20</v>
      </c>
      <c r="D57" s="41" t="s">
        <v>36</v>
      </c>
      <c r="E57" s="55">
        <v>23245035</v>
      </c>
      <c r="F57" s="42">
        <v>0.077106</v>
      </c>
      <c r="G57" s="59">
        <v>17923.34</v>
      </c>
    </row>
    <row r="58" spans="1:7" ht="12.75" outlineLevel="2">
      <c r="A58" s="40" t="s">
        <v>33</v>
      </c>
      <c r="B58" s="10" t="s">
        <v>34</v>
      </c>
      <c r="C58" s="41">
        <v>27</v>
      </c>
      <c r="D58" s="41" t="s">
        <v>37</v>
      </c>
      <c r="E58" s="55">
        <v>894973</v>
      </c>
      <c r="F58" s="42">
        <v>0.077106</v>
      </c>
      <c r="G58" s="59">
        <v>690.08</v>
      </c>
    </row>
    <row r="59" spans="1:7" ht="12.75" outlineLevel="1">
      <c r="A59" s="43"/>
      <c r="B59" s="53"/>
      <c r="C59" s="44"/>
      <c r="D59" s="45" t="s">
        <v>396</v>
      </c>
      <c r="E59" s="56">
        <f>SUBTOTAL(9,E56:E58)</f>
        <v>619964502</v>
      </c>
      <c r="F59" s="48"/>
      <c r="G59" s="60">
        <f>SUBTOTAL(9,G56:G58)</f>
        <v>478031.00000000006</v>
      </c>
    </row>
    <row r="60" spans="1:7" ht="12.75" outlineLevel="2">
      <c r="A60" s="38" t="s">
        <v>341</v>
      </c>
      <c r="B60" s="9" t="s">
        <v>354</v>
      </c>
      <c r="C60" s="39">
        <v>11</v>
      </c>
      <c r="D60" s="39" t="s">
        <v>35</v>
      </c>
      <c r="E60" s="54">
        <v>441184422</v>
      </c>
      <c r="F60" s="46">
        <v>0.298989</v>
      </c>
      <c r="G60" s="58">
        <v>1319094.35</v>
      </c>
    </row>
    <row r="61" spans="1:7" ht="12.75" outlineLevel="2">
      <c r="A61" s="40" t="s">
        <v>341</v>
      </c>
      <c r="B61" s="10" t="s">
        <v>354</v>
      </c>
      <c r="C61" s="41">
        <v>20</v>
      </c>
      <c r="D61" s="41" t="s">
        <v>36</v>
      </c>
      <c r="E61" s="55">
        <v>8854713</v>
      </c>
      <c r="F61" s="42">
        <v>0.298989</v>
      </c>
      <c r="G61" s="59">
        <v>26474.51</v>
      </c>
    </row>
    <row r="62" spans="1:7" ht="12.75" outlineLevel="2">
      <c r="A62" s="40" t="s">
        <v>341</v>
      </c>
      <c r="B62" s="10" t="s">
        <v>397</v>
      </c>
      <c r="C62" s="41">
        <v>87</v>
      </c>
      <c r="D62" s="41" t="s">
        <v>67</v>
      </c>
      <c r="E62" s="55">
        <v>29016332</v>
      </c>
      <c r="F62" s="42">
        <v>0.298989</v>
      </c>
      <c r="G62" s="59">
        <v>86755.21</v>
      </c>
    </row>
    <row r="63" spans="1:7" ht="12.75" outlineLevel="1">
      <c r="A63" s="43"/>
      <c r="B63" s="53"/>
      <c r="C63" s="44"/>
      <c r="D63" s="45" t="s">
        <v>396</v>
      </c>
      <c r="E63" s="56">
        <f>SUBTOTAL(9,E60:E62)</f>
        <v>479055467</v>
      </c>
      <c r="F63" s="48"/>
      <c r="G63" s="60">
        <f>SUBTOTAL(9,G60:G62)</f>
        <v>1432324.07</v>
      </c>
    </row>
    <row r="64" spans="1:7" ht="12.75" outlineLevel="2">
      <c r="A64" s="38" t="s">
        <v>38</v>
      </c>
      <c r="B64" s="9" t="s">
        <v>43</v>
      </c>
      <c r="C64" s="39">
        <v>12</v>
      </c>
      <c r="D64" s="39" t="s">
        <v>39</v>
      </c>
      <c r="E64" s="54">
        <v>1395167618</v>
      </c>
      <c r="F64" s="46">
        <v>0.015251</v>
      </c>
      <c r="G64" s="58">
        <v>212777.42</v>
      </c>
    </row>
    <row r="65" spans="1:13" ht="12.75" outlineLevel="2">
      <c r="A65" s="40" t="s">
        <v>38</v>
      </c>
      <c r="B65" s="10" t="s">
        <v>43</v>
      </c>
      <c r="C65" s="41">
        <v>71</v>
      </c>
      <c r="D65" s="41" t="s">
        <v>42</v>
      </c>
      <c r="E65" s="55">
        <v>9463</v>
      </c>
      <c r="F65" s="42">
        <v>0.015251</v>
      </c>
      <c r="G65" s="59">
        <v>1.44</v>
      </c>
      <c r="I65" s="37"/>
      <c r="J65" s="37"/>
      <c r="K65" s="37"/>
      <c r="L65" s="37"/>
      <c r="M65" s="37"/>
    </row>
    <row r="66" spans="1:13" ht="12.75" outlineLevel="2">
      <c r="A66" s="40" t="s">
        <v>38</v>
      </c>
      <c r="B66" s="10" t="s">
        <v>43</v>
      </c>
      <c r="C66" s="41">
        <v>78</v>
      </c>
      <c r="D66" s="41" t="s">
        <v>40</v>
      </c>
      <c r="E66" s="55">
        <v>11508914</v>
      </c>
      <c r="F66" s="42">
        <v>0.015251</v>
      </c>
      <c r="G66" s="59">
        <v>1755.23</v>
      </c>
      <c r="I66" s="37"/>
      <c r="J66" s="37"/>
      <c r="K66" s="37"/>
      <c r="L66" s="37"/>
      <c r="M66" s="37"/>
    </row>
    <row r="67" spans="1:7" ht="12.75" outlineLevel="2">
      <c r="A67" s="40" t="s">
        <v>38</v>
      </c>
      <c r="B67" s="10" t="s">
        <v>43</v>
      </c>
      <c r="C67" s="41">
        <v>80</v>
      </c>
      <c r="D67" s="41" t="s">
        <v>41</v>
      </c>
      <c r="E67" s="55">
        <v>715710</v>
      </c>
      <c r="F67" s="42">
        <v>0.015251</v>
      </c>
      <c r="G67" s="59">
        <v>109.16</v>
      </c>
    </row>
    <row r="68" spans="1:7" ht="12.75" outlineLevel="1">
      <c r="A68" s="43"/>
      <c r="B68" s="53"/>
      <c r="C68" s="44"/>
      <c r="D68" s="45" t="s">
        <v>396</v>
      </c>
      <c r="E68" s="56">
        <f>SUBTOTAL(9,E64:E67)</f>
        <v>1407401705</v>
      </c>
      <c r="F68" s="48"/>
      <c r="G68" s="60">
        <f>SUBTOTAL(9,G64:G67)</f>
        <v>214643.25000000003</v>
      </c>
    </row>
    <row r="69" spans="1:7" ht="12.75" outlineLevel="2">
      <c r="A69" s="38" t="s">
        <v>44</v>
      </c>
      <c r="B69" s="9" t="s">
        <v>305</v>
      </c>
      <c r="C69" s="39">
        <v>13</v>
      </c>
      <c r="D69" s="39" t="s">
        <v>45</v>
      </c>
      <c r="E69" s="54">
        <v>1029013631</v>
      </c>
      <c r="F69" s="46">
        <v>0.152147</v>
      </c>
      <c r="G69" s="58">
        <v>1565615.35</v>
      </c>
    </row>
    <row r="70" spans="1:7" ht="12.75" outlineLevel="1">
      <c r="A70" s="43"/>
      <c r="B70" s="53"/>
      <c r="C70" s="44"/>
      <c r="D70" s="45" t="s">
        <v>396</v>
      </c>
      <c r="E70" s="56">
        <f>SUBTOTAL(9,E69:E69)</f>
        <v>1029013631</v>
      </c>
      <c r="F70" s="48"/>
      <c r="G70" s="60">
        <f>SUBTOTAL(9,G69:G69)</f>
        <v>1565615.35</v>
      </c>
    </row>
    <row r="71" spans="1:7" ht="12.75" outlineLevel="2">
      <c r="A71" s="38" t="s">
        <v>46</v>
      </c>
      <c r="B71" s="9" t="s">
        <v>47</v>
      </c>
      <c r="C71" s="39">
        <v>13</v>
      </c>
      <c r="D71" s="39" t="s">
        <v>45</v>
      </c>
      <c r="E71" s="54">
        <v>425476184</v>
      </c>
      <c r="F71" s="46">
        <v>0.176596</v>
      </c>
      <c r="G71" s="58">
        <v>751374.8</v>
      </c>
    </row>
    <row r="72" spans="1:7" ht="12.75" outlineLevel="1">
      <c r="A72" s="43"/>
      <c r="B72" s="53"/>
      <c r="C72" s="44"/>
      <c r="D72" s="45" t="s">
        <v>396</v>
      </c>
      <c r="E72" s="56">
        <f>SUBTOTAL(9,E71:E71)</f>
        <v>425476184</v>
      </c>
      <c r="F72" s="48"/>
      <c r="G72" s="60">
        <f>SUBTOTAL(9,G71:G71)</f>
        <v>751374.8</v>
      </c>
    </row>
    <row r="73" spans="1:7" ht="12.75" outlineLevel="2">
      <c r="A73" s="38" t="s">
        <v>48</v>
      </c>
      <c r="B73" s="9" t="s">
        <v>49</v>
      </c>
      <c r="C73" s="39">
        <v>13</v>
      </c>
      <c r="D73" s="39" t="s">
        <v>45</v>
      </c>
      <c r="E73" s="54">
        <v>690340310</v>
      </c>
      <c r="F73" s="46">
        <v>0.090014</v>
      </c>
      <c r="G73" s="58">
        <v>621403.6</v>
      </c>
    </row>
    <row r="74" spans="1:7" ht="12.75" outlineLevel="2">
      <c r="A74" s="40" t="s">
        <v>48</v>
      </c>
      <c r="B74" s="10" t="s">
        <v>49</v>
      </c>
      <c r="C74" s="41">
        <v>77</v>
      </c>
      <c r="D74" s="41" t="s">
        <v>50</v>
      </c>
      <c r="E74" s="55">
        <v>5909935</v>
      </c>
      <c r="F74" s="42">
        <v>0.090014</v>
      </c>
      <c r="G74" s="59">
        <v>5319.8</v>
      </c>
    </row>
    <row r="75" spans="1:7" ht="12.75" outlineLevel="1">
      <c r="A75" s="43"/>
      <c r="B75" s="53"/>
      <c r="C75" s="44"/>
      <c r="D75" s="45" t="s">
        <v>396</v>
      </c>
      <c r="E75" s="56">
        <f>SUBTOTAL(9,E73:E74)</f>
        <v>696250245</v>
      </c>
      <c r="F75" s="48"/>
      <c r="G75" s="60">
        <f>SUBTOTAL(9,G73:G74)</f>
        <v>626723.4</v>
      </c>
    </row>
    <row r="76" spans="1:7" ht="12.75" outlineLevel="2">
      <c r="A76" s="38" t="s">
        <v>52</v>
      </c>
      <c r="B76" s="9" t="s">
        <v>53</v>
      </c>
      <c r="C76" s="39">
        <v>13</v>
      </c>
      <c r="D76" s="39" t="s">
        <v>45</v>
      </c>
      <c r="E76" s="54">
        <v>535740970</v>
      </c>
      <c r="F76" s="46">
        <v>0.113083</v>
      </c>
      <c r="G76" s="58">
        <v>605832.8</v>
      </c>
    </row>
    <row r="77" spans="1:7" ht="12.75" outlineLevel="2">
      <c r="A77" s="40" t="s">
        <v>52</v>
      </c>
      <c r="B77" s="10" t="s">
        <v>53</v>
      </c>
      <c r="C77" s="41">
        <v>66</v>
      </c>
      <c r="D77" s="41" t="s">
        <v>51</v>
      </c>
      <c r="E77" s="55">
        <v>13868158</v>
      </c>
      <c r="F77" s="42">
        <v>0.113083</v>
      </c>
      <c r="G77" s="59">
        <v>15682.53</v>
      </c>
    </row>
    <row r="78" spans="1:7" ht="12.75" outlineLevel="1">
      <c r="A78" s="43"/>
      <c r="B78" s="53"/>
      <c r="C78" s="44"/>
      <c r="D78" s="45" t="s">
        <v>396</v>
      </c>
      <c r="E78" s="56">
        <f>SUBTOTAL(9,E76:E77)</f>
        <v>549609128</v>
      </c>
      <c r="F78" s="48"/>
      <c r="G78" s="60">
        <f>SUBTOTAL(9,G76:G77)</f>
        <v>621515.3300000001</v>
      </c>
    </row>
    <row r="79" spans="1:7" ht="12.75" outlineLevel="2">
      <c r="A79" s="38" t="s">
        <v>320</v>
      </c>
      <c r="B79" s="9" t="s">
        <v>321</v>
      </c>
      <c r="C79" s="39">
        <v>26</v>
      </c>
      <c r="D79" s="39" t="s">
        <v>55</v>
      </c>
      <c r="E79" s="54">
        <v>220762118</v>
      </c>
      <c r="F79" s="46">
        <v>0.087057</v>
      </c>
      <c r="G79" s="58">
        <v>192188.91</v>
      </c>
    </row>
    <row r="80" spans="1:7" ht="12.75" outlineLevel="2">
      <c r="A80" s="40" t="s">
        <v>320</v>
      </c>
      <c r="B80" s="10" t="s">
        <v>321</v>
      </c>
      <c r="C80" s="41">
        <v>90</v>
      </c>
      <c r="D80" s="41" t="s">
        <v>56</v>
      </c>
      <c r="E80" s="55">
        <v>30137767</v>
      </c>
      <c r="F80" s="42">
        <v>0.087057</v>
      </c>
      <c r="G80" s="59">
        <v>26237.05</v>
      </c>
    </row>
    <row r="81" spans="1:7" ht="12.75" outlineLevel="2">
      <c r="A81" s="40" t="s">
        <v>320</v>
      </c>
      <c r="B81" s="10" t="s">
        <v>322</v>
      </c>
      <c r="C81" s="41">
        <v>14</v>
      </c>
      <c r="D81" s="41" t="s">
        <v>54</v>
      </c>
      <c r="E81" s="55">
        <v>851610288</v>
      </c>
      <c r="F81" s="42">
        <v>0.087057</v>
      </c>
      <c r="G81" s="59">
        <v>741387.24</v>
      </c>
    </row>
    <row r="82" spans="1:7" ht="12.75" outlineLevel="1">
      <c r="A82" s="43"/>
      <c r="B82" s="53"/>
      <c r="C82" s="44"/>
      <c r="D82" s="45" t="s">
        <v>396</v>
      </c>
      <c r="E82" s="56">
        <f>SUBTOTAL(9,E79:E81)</f>
        <v>1102510173</v>
      </c>
      <c r="F82" s="48"/>
      <c r="G82" s="60">
        <f>SUBTOTAL(9,G79:G81)</f>
        <v>959813.2</v>
      </c>
    </row>
    <row r="83" spans="1:7" ht="12.75" outlineLevel="2">
      <c r="A83" s="38" t="s">
        <v>277</v>
      </c>
      <c r="B83" s="9" t="s">
        <v>278</v>
      </c>
      <c r="C83" s="39">
        <v>14</v>
      </c>
      <c r="D83" s="39" t="s">
        <v>54</v>
      </c>
      <c r="E83" s="54">
        <v>210452134</v>
      </c>
      <c r="F83" s="46">
        <v>0.119719</v>
      </c>
      <c r="G83" s="58">
        <v>251951.72</v>
      </c>
    </row>
    <row r="84" spans="1:7" ht="12.75" outlineLevel="2">
      <c r="A84" s="40" t="s">
        <v>277</v>
      </c>
      <c r="B84" s="10" t="s">
        <v>278</v>
      </c>
      <c r="C84" s="41">
        <v>26</v>
      </c>
      <c r="D84" s="41" t="s">
        <v>55</v>
      </c>
      <c r="E84" s="55">
        <v>2535370</v>
      </c>
      <c r="F84" s="42">
        <v>0.119719</v>
      </c>
      <c r="G84" s="59">
        <v>3035.33</v>
      </c>
    </row>
    <row r="85" spans="1:7" ht="12.75" outlineLevel="1">
      <c r="A85" s="43"/>
      <c r="B85" s="53"/>
      <c r="C85" s="44"/>
      <c r="D85" s="45" t="s">
        <v>396</v>
      </c>
      <c r="E85" s="56">
        <f>SUBTOTAL(9,E83:E84)</f>
        <v>212987504</v>
      </c>
      <c r="F85" s="48"/>
      <c r="G85" s="60">
        <f>SUBTOTAL(9,G83:G84)</f>
        <v>254987.05</v>
      </c>
    </row>
    <row r="86" spans="1:7" ht="12.75" outlineLevel="2">
      <c r="A86" s="38" t="s">
        <v>57</v>
      </c>
      <c r="B86" s="9" t="s">
        <v>60</v>
      </c>
      <c r="C86" s="39">
        <v>17</v>
      </c>
      <c r="D86" s="39" t="s">
        <v>58</v>
      </c>
      <c r="E86" s="54">
        <v>777366014</v>
      </c>
      <c r="F86" s="46">
        <v>0.135212</v>
      </c>
      <c r="G86" s="58">
        <v>1051093.71</v>
      </c>
    </row>
    <row r="87" spans="1:7" ht="12.75" outlineLevel="2">
      <c r="A87" s="40" t="s">
        <v>57</v>
      </c>
      <c r="B87" s="10" t="s">
        <v>59</v>
      </c>
      <c r="C87" s="41">
        <v>17</v>
      </c>
      <c r="D87" s="41" t="s">
        <v>58</v>
      </c>
      <c r="E87" s="55">
        <v>777366016</v>
      </c>
      <c r="F87" s="42">
        <v>0.030995</v>
      </c>
      <c r="G87" s="59">
        <v>240944.76</v>
      </c>
    </row>
    <row r="88" spans="1:7" ht="12.75" outlineLevel="1">
      <c r="A88" s="43"/>
      <c r="B88" s="53"/>
      <c r="C88" s="44"/>
      <c r="D88" s="45" t="s">
        <v>396</v>
      </c>
      <c r="E88" s="56">
        <f>SUBTOTAL(9,E86:E87)</f>
        <v>1554732030</v>
      </c>
      <c r="F88" s="48"/>
      <c r="G88" s="60">
        <f>SUBTOTAL(9,G86:G87)</f>
        <v>1292038.47</v>
      </c>
    </row>
    <row r="89" spans="1:7" ht="12.75" outlineLevel="2">
      <c r="A89" s="38" t="s">
        <v>306</v>
      </c>
      <c r="B89" s="9" t="s">
        <v>307</v>
      </c>
      <c r="C89" s="39">
        <v>19</v>
      </c>
      <c r="D89" s="39" t="s">
        <v>61</v>
      </c>
      <c r="E89" s="54">
        <v>174598924</v>
      </c>
      <c r="F89" s="46">
        <v>0.149146</v>
      </c>
      <c r="G89" s="58">
        <v>260407.66</v>
      </c>
    </row>
    <row r="90" spans="1:7" ht="12.75" outlineLevel="2">
      <c r="A90" s="40" t="s">
        <v>306</v>
      </c>
      <c r="B90" s="10" t="s">
        <v>307</v>
      </c>
      <c r="C90" s="41">
        <v>71</v>
      </c>
      <c r="D90" s="41" t="s">
        <v>42</v>
      </c>
      <c r="E90" s="55">
        <v>219999508</v>
      </c>
      <c r="F90" s="42">
        <v>0.149146</v>
      </c>
      <c r="G90" s="59">
        <v>328120.78</v>
      </c>
    </row>
    <row r="91" spans="1:7" ht="12.75" outlineLevel="2">
      <c r="A91" s="40" t="s">
        <v>306</v>
      </c>
      <c r="B91" s="10" t="s">
        <v>307</v>
      </c>
      <c r="C91" s="41">
        <v>84</v>
      </c>
      <c r="D91" s="41" t="s">
        <v>62</v>
      </c>
      <c r="E91" s="55">
        <v>106604505</v>
      </c>
      <c r="F91" s="42">
        <v>0.149146</v>
      </c>
      <c r="G91" s="59">
        <v>158996.56</v>
      </c>
    </row>
    <row r="92" spans="1:7" ht="12.75" outlineLevel="1">
      <c r="A92" s="43"/>
      <c r="B92" s="53"/>
      <c r="C92" s="44"/>
      <c r="D92" s="45" t="s">
        <v>396</v>
      </c>
      <c r="E92" s="56">
        <f>SUBTOTAL(9,E89:E91)</f>
        <v>501202937</v>
      </c>
      <c r="F92" s="48"/>
      <c r="G92" s="60">
        <f>SUBTOTAL(9,G89:G91)</f>
        <v>747525</v>
      </c>
    </row>
    <row r="93" spans="1:7" ht="12.75" outlineLevel="2">
      <c r="A93" s="38" t="s">
        <v>63</v>
      </c>
      <c r="B93" s="9" t="s">
        <v>64</v>
      </c>
      <c r="C93" s="39">
        <v>12</v>
      </c>
      <c r="D93" s="39" t="s">
        <v>39</v>
      </c>
      <c r="E93" s="54">
        <v>150689912</v>
      </c>
      <c r="F93" s="46">
        <v>0.079284</v>
      </c>
      <c r="G93" s="58">
        <v>119473.07</v>
      </c>
    </row>
    <row r="94" spans="1:7" ht="13.5" customHeight="1" outlineLevel="2">
      <c r="A94" s="40" t="s">
        <v>63</v>
      </c>
      <c r="B94" s="10" t="s">
        <v>64</v>
      </c>
      <c r="C94" s="41">
        <v>19</v>
      </c>
      <c r="D94" s="41" t="s">
        <v>61</v>
      </c>
      <c r="E94" s="55">
        <v>1505451116</v>
      </c>
      <c r="F94" s="42">
        <v>0.079284</v>
      </c>
      <c r="G94" s="59">
        <v>1193583.32</v>
      </c>
    </row>
    <row r="95" spans="1:7" ht="13.5" customHeight="1" outlineLevel="2">
      <c r="A95" s="40" t="s">
        <v>63</v>
      </c>
      <c r="B95" s="10" t="s">
        <v>64</v>
      </c>
      <c r="C95" s="41">
        <v>78</v>
      </c>
      <c r="D95" s="41" t="s">
        <v>40</v>
      </c>
      <c r="E95" s="55">
        <v>573046</v>
      </c>
      <c r="F95" s="42">
        <v>0.079284</v>
      </c>
      <c r="G95" s="59">
        <v>454.34</v>
      </c>
    </row>
    <row r="96" spans="1:7" ht="13.5" customHeight="1" outlineLevel="1">
      <c r="A96" s="43"/>
      <c r="B96" s="53"/>
      <c r="C96" s="44"/>
      <c r="D96" s="45" t="s">
        <v>396</v>
      </c>
      <c r="E96" s="56">
        <f>SUBTOTAL(9,E93:E95)</f>
        <v>1656714074</v>
      </c>
      <c r="F96" s="48"/>
      <c r="G96" s="60">
        <f>SUBTOTAL(9,G93:G95)</f>
        <v>1313510.7300000002</v>
      </c>
    </row>
    <row r="97" spans="1:7" ht="12.75" outlineLevel="2">
      <c r="A97" s="38" t="s">
        <v>65</v>
      </c>
      <c r="B97" s="9" t="s">
        <v>66</v>
      </c>
      <c r="C97" s="39">
        <v>20</v>
      </c>
      <c r="D97" s="39" t="s">
        <v>36</v>
      </c>
      <c r="E97" s="54">
        <v>1600514687</v>
      </c>
      <c r="F97" s="46">
        <v>0.039394</v>
      </c>
      <c r="G97" s="58">
        <v>630507.24</v>
      </c>
    </row>
    <row r="98" spans="1:7" ht="12.75" outlineLevel="2">
      <c r="A98" s="40" t="s">
        <v>65</v>
      </c>
      <c r="B98" s="10" t="s">
        <v>66</v>
      </c>
      <c r="C98" s="41">
        <v>27</v>
      </c>
      <c r="D98" s="41" t="s">
        <v>37</v>
      </c>
      <c r="E98" s="55">
        <v>1013372</v>
      </c>
      <c r="F98" s="42">
        <v>0.039394</v>
      </c>
      <c r="G98" s="59">
        <v>399.21</v>
      </c>
    </row>
    <row r="99" spans="1:7" ht="12.75" outlineLevel="1">
      <c r="A99" s="43"/>
      <c r="B99" s="53"/>
      <c r="C99" s="44"/>
      <c r="D99" s="45" t="s">
        <v>396</v>
      </c>
      <c r="E99" s="56">
        <f>SUBTOTAL(9,E97:E98)</f>
        <v>1601528059</v>
      </c>
      <c r="F99" s="48"/>
      <c r="G99" s="60">
        <f>SUBTOTAL(9,G97:G98)</f>
        <v>630906.45</v>
      </c>
    </row>
    <row r="100" spans="1:7" ht="12.75" outlineLevel="2">
      <c r="A100" s="38" t="s">
        <v>71</v>
      </c>
      <c r="B100" s="9" t="s">
        <v>355</v>
      </c>
      <c r="C100" s="39">
        <v>21</v>
      </c>
      <c r="D100" s="39" t="s">
        <v>68</v>
      </c>
      <c r="E100" s="54">
        <v>5949790</v>
      </c>
      <c r="F100" s="46">
        <v>0.23145</v>
      </c>
      <c r="G100" s="58">
        <v>13770.67</v>
      </c>
    </row>
    <row r="101" spans="1:7" ht="12.75" outlineLevel="2">
      <c r="A101" s="40" t="s">
        <v>71</v>
      </c>
      <c r="B101" s="10" t="s">
        <v>355</v>
      </c>
      <c r="C101" s="41">
        <v>24</v>
      </c>
      <c r="D101" s="41" t="s">
        <v>27</v>
      </c>
      <c r="E101" s="55">
        <v>763529154</v>
      </c>
      <c r="F101" s="42">
        <v>0.23145</v>
      </c>
      <c r="G101" s="59">
        <v>1767184.5</v>
      </c>
    </row>
    <row r="102" spans="1:7" ht="12.75" outlineLevel="2">
      <c r="A102" s="40" t="s">
        <v>71</v>
      </c>
      <c r="B102" s="10" t="s">
        <v>398</v>
      </c>
      <c r="C102" s="41">
        <v>24</v>
      </c>
      <c r="D102" s="41" t="s">
        <v>27</v>
      </c>
      <c r="E102" s="55">
        <v>301499408</v>
      </c>
      <c r="F102" s="42">
        <v>0.189435</v>
      </c>
      <c r="G102" s="59">
        <v>571146.37</v>
      </c>
    </row>
    <row r="103" spans="1:7" ht="12.75" outlineLevel="1">
      <c r="A103" s="43"/>
      <c r="B103" s="53"/>
      <c r="C103" s="44"/>
      <c r="D103" s="45" t="s">
        <v>396</v>
      </c>
      <c r="E103" s="56">
        <f>SUBTOTAL(9,E100:E102)</f>
        <v>1070978352</v>
      </c>
      <c r="F103" s="48"/>
      <c r="G103" s="60">
        <f>SUBTOTAL(9,G100:G102)</f>
        <v>2352101.54</v>
      </c>
    </row>
    <row r="104" spans="1:7" ht="12.75" outlineLevel="2">
      <c r="A104" s="38" t="s">
        <v>72</v>
      </c>
      <c r="B104" s="9" t="s">
        <v>73</v>
      </c>
      <c r="C104" s="39">
        <v>21</v>
      </c>
      <c r="D104" s="39" t="s">
        <v>68</v>
      </c>
      <c r="E104" s="54">
        <v>89179168</v>
      </c>
      <c r="F104" s="46">
        <v>0.046301</v>
      </c>
      <c r="G104" s="58">
        <v>41291</v>
      </c>
    </row>
    <row r="105" spans="1:7" ht="12.75" outlineLevel="2">
      <c r="A105" s="40" t="s">
        <v>72</v>
      </c>
      <c r="B105" s="10" t="s">
        <v>73</v>
      </c>
      <c r="C105" s="41">
        <v>24</v>
      </c>
      <c r="D105" s="41" t="s">
        <v>27</v>
      </c>
      <c r="E105" s="55">
        <v>752465039</v>
      </c>
      <c r="F105" s="42">
        <v>0.046301</v>
      </c>
      <c r="G105" s="59">
        <v>348399.34</v>
      </c>
    </row>
    <row r="106" spans="1:7" ht="12.75" outlineLevel="2">
      <c r="A106" s="40" t="s">
        <v>72</v>
      </c>
      <c r="B106" s="10" t="s">
        <v>73</v>
      </c>
      <c r="C106" s="41">
        <v>56</v>
      </c>
      <c r="D106" s="41" t="s">
        <v>74</v>
      </c>
      <c r="E106" s="55">
        <v>120385540</v>
      </c>
      <c r="F106" s="42">
        <v>0.046301</v>
      </c>
      <c r="G106" s="59">
        <v>55739.76</v>
      </c>
    </row>
    <row r="107" spans="1:7" ht="12.75" outlineLevel="2">
      <c r="A107" s="40" t="s">
        <v>72</v>
      </c>
      <c r="B107" s="10" t="s">
        <v>75</v>
      </c>
      <c r="C107" s="41">
        <v>21</v>
      </c>
      <c r="D107" s="41" t="s">
        <v>68</v>
      </c>
      <c r="E107" s="55">
        <v>8713521</v>
      </c>
      <c r="F107" s="42">
        <v>0.045388</v>
      </c>
      <c r="G107" s="59">
        <v>3954.91</v>
      </c>
    </row>
    <row r="108" spans="1:7" ht="12.75" outlineLevel="2">
      <c r="A108" s="40" t="s">
        <v>72</v>
      </c>
      <c r="B108" s="10" t="s">
        <v>75</v>
      </c>
      <c r="C108" s="41">
        <v>24</v>
      </c>
      <c r="D108" s="41" t="s">
        <v>27</v>
      </c>
      <c r="E108" s="55">
        <v>483434781</v>
      </c>
      <c r="F108" s="42">
        <v>0.045388</v>
      </c>
      <c r="G108" s="59">
        <v>219422.04</v>
      </c>
    </row>
    <row r="109" spans="1:7" ht="12.75" outlineLevel="2">
      <c r="A109" s="40" t="s">
        <v>72</v>
      </c>
      <c r="B109" s="10" t="s">
        <v>75</v>
      </c>
      <c r="C109" s="41">
        <v>56</v>
      </c>
      <c r="D109" s="41" t="s">
        <v>74</v>
      </c>
      <c r="E109" s="55">
        <v>84197855</v>
      </c>
      <c r="F109" s="42">
        <v>0.045388</v>
      </c>
      <c r="G109" s="59">
        <v>38215.86</v>
      </c>
    </row>
    <row r="110" spans="1:7" ht="12.75" outlineLevel="1">
      <c r="A110" s="43"/>
      <c r="B110" s="53"/>
      <c r="C110" s="44"/>
      <c r="D110" s="45" t="s">
        <v>396</v>
      </c>
      <c r="E110" s="56">
        <f>SUBTOTAL(9,E104:E109)</f>
        <v>1538375904</v>
      </c>
      <c r="F110" s="48"/>
      <c r="G110" s="60">
        <f>SUBTOTAL(9,G104:G109)</f>
        <v>707022.91</v>
      </c>
    </row>
    <row r="111" spans="1:7" ht="12.75" outlineLevel="2">
      <c r="A111" s="38" t="s">
        <v>255</v>
      </c>
      <c r="B111" s="9" t="s">
        <v>335</v>
      </c>
      <c r="C111" s="39">
        <v>24</v>
      </c>
      <c r="D111" s="39" t="s">
        <v>27</v>
      </c>
      <c r="E111" s="54">
        <v>262410700</v>
      </c>
      <c r="F111" s="46">
        <v>0.095702</v>
      </c>
      <c r="G111" s="58">
        <v>251132.74</v>
      </c>
    </row>
    <row r="112" spans="1:7" ht="12.75" outlineLevel="2">
      <c r="A112" s="40" t="s">
        <v>255</v>
      </c>
      <c r="B112" s="10" t="s">
        <v>256</v>
      </c>
      <c r="C112" s="41">
        <v>10</v>
      </c>
      <c r="D112" s="41" t="s">
        <v>19</v>
      </c>
      <c r="E112" s="55">
        <v>84265819</v>
      </c>
      <c r="F112" s="42">
        <v>0.095702</v>
      </c>
      <c r="G112" s="59">
        <v>80644.24</v>
      </c>
    </row>
    <row r="113" spans="1:7" ht="12.75" outlineLevel="2">
      <c r="A113" s="40" t="s">
        <v>255</v>
      </c>
      <c r="B113" s="10" t="s">
        <v>256</v>
      </c>
      <c r="C113" s="41">
        <v>21</v>
      </c>
      <c r="D113" s="41" t="s">
        <v>68</v>
      </c>
      <c r="E113" s="55">
        <v>61613737</v>
      </c>
      <c r="F113" s="42">
        <v>0.095702</v>
      </c>
      <c r="G113" s="59">
        <v>58965.78</v>
      </c>
    </row>
    <row r="114" spans="1:7" ht="12.75" outlineLevel="1">
      <c r="A114" s="43"/>
      <c r="B114" s="53"/>
      <c r="C114" s="44"/>
      <c r="D114" s="45" t="s">
        <v>396</v>
      </c>
      <c r="E114" s="56">
        <f>SUBTOTAL(9,E111:E113)</f>
        <v>408290256</v>
      </c>
      <c r="F114" s="48"/>
      <c r="G114" s="60">
        <f>SUBTOTAL(9,G111:G113)</f>
        <v>390742.76</v>
      </c>
    </row>
    <row r="115" spans="1:7" ht="12.75" outlineLevel="2">
      <c r="A115" s="38" t="s">
        <v>76</v>
      </c>
      <c r="B115" s="9" t="s">
        <v>77</v>
      </c>
      <c r="C115" s="39">
        <v>25</v>
      </c>
      <c r="D115" s="39" t="s">
        <v>78</v>
      </c>
      <c r="E115" s="54">
        <v>165537502</v>
      </c>
      <c r="F115" s="46">
        <v>0.0748</v>
      </c>
      <c r="G115" s="58">
        <v>123822.3</v>
      </c>
    </row>
    <row r="116" spans="1:7" ht="12.75" outlineLevel="2">
      <c r="A116" s="40" t="s">
        <v>76</v>
      </c>
      <c r="B116" s="10" t="s">
        <v>77</v>
      </c>
      <c r="C116" s="41">
        <v>35</v>
      </c>
      <c r="D116" s="41" t="s">
        <v>79</v>
      </c>
      <c r="E116" s="55">
        <v>1841474</v>
      </c>
      <c r="F116" s="42">
        <v>0.0748</v>
      </c>
      <c r="G116" s="59">
        <v>1377.44</v>
      </c>
    </row>
    <row r="117" spans="1:7" ht="12.75" outlineLevel="2">
      <c r="A117" s="40" t="s">
        <v>76</v>
      </c>
      <c r="B117" s="10" t="s">
        <v>77</v>
      </c>
      <c r="C117" s="41">
        <v>51</v>
      </c>
      <c r="D117" s="41" t="s">
        <v>80</v>
      </c>
      <c r="E117" s="55">
        <v>303520880</v>
      </c>
      <c r="F117" s="42">
        <v>0.0748</v>
      </c>
      <c r="G117" s="59">
        <v>227033.91</v>
      </c>
    </row>
    <row r="118" spans="1:7" ht="12.75" outlineLevel="2">
      <c r="A118" s="40" t="s">
        <v>76</v>
      </c>
      <c r="B118" s="10" t="s">
        <v>77</v>
      </c>
      <c r="C118" s="41">
        <v>68</v>
      </c>
      <c r="D118" s="41" t="s">
        <v>81</v>
      </c>
      <c r="E118" s="55">
        <v>38571431</v>
      </c>
      <c r="F118" s="42">
        <v>0.0748</v>
      </c>
      <c r="G118" s="59">
        <v>28851.48</v>
      </c>
    </row>
    <row r="119" spans="1:7" ht="12.75" outlineLevel="1">
      <c r="A119" s="43"/>
      <c r="B119" s="53"/>
      <c r="C119" s="44"/>
      <c r="D119" s="45" t="s">
        <v>396</v>
      </c>
      <c r="E119" s="56">
        <f>SUBTOTAL(9,E115:E118)</f>
        <v>509471287</v>
      </c>
      <c r="F119" s="48"/>
      <c r="G119" s="60">
        <f>SUBTOTAL(9,G115:G118)</f>
        <v>381085.13</v>
      </c>
    </row>
    <row r="120" spans="1:7" ht="12.75" outlineLevel="2">
      <c r="A120" s="38" t="s">
        <v>82</v>
      </c>
      <c r="B120" s="9" t="s">
        <v>83</v>
      </c>
      <c r="C120" s="39">
        <v>22</v>
      </c>
      <c r="D120" s="39" t="s">
        <v>69</v>
      </c>
      <c r="E120" s="54">
        <v>225357980</v>
      </c>
      <c r="F120" s="46">
        <v>0.102683</v>
      </c>
      <c r="G120" s="58">
        <v>231404.57</v>
      </c>
    </row>
    <row r="121" spans="1:7" ht="12.75" outlineLevel="2">
      <c r="A121" s="40" t="s">
        <v>82</v>
      </c>
      <c r="B121" s="10" t="s">
        <v>83</v>
      </c>
      <c r="C121" s="41">
        <v>26</v>
      </c>
      <c r="D121" s="41" t="s">
        <v>55</v>
      </c>
      <c r="E121" s="55">
        <v>282850279</v>
      </c>
      <c r="F121" s="42">
        <v>0.102683</v>
      </c>
      <c r="G121" s="59">
        <v>290439.89</v>
      </c>
    </row>
    <row r="122" spans="1:7" ht="12.75" outlineLevel="1">
      <c r="A122" s="43"/>
      <c r="B122" s="53"/>
      <c r="C122" s="44"/>
      <c r="D122" s="45" t="s">
        <v>396</v>
      </c>
      <c r="E122" s="56">
        <f>SUBTOTAL(9,E120:E121)</f>
        <v>508208259</v>
      </c>
      <c r="F122" s="48"/>
      <c r="G122" s="60">
        <f>SUBTOTAL(9,G120:G121)</f>
        <v>521844.46</v>
      </c>
    </row>
    <row r="123" spans="1:7" ht="12.75" outlineLevel="2">
      <c r="A123" s="38" t="s">
        <v>84</v>
      </c>
      <c r="B123" s="9" t="s">
        <v>342</v>
      </c>
      <c r="C123" s="39">
        <v>27</v>
      </c>
      <c r="D123" s="39" t="s">
        <v>37</v>
      </c>
      <c r="E123" s="54">
        <v>3054072847</v>
      </c>
      <c r="F123" s="46">
        <v>0.017882</v>
      </c>
      <c r="G123" s="58">
        <v>546136.11</v>
      </c>
    </row>
    <row r="124" spans="1:7" ht="12.75" outlineLevel="2">
      <c r="A124" s="40" t="s">
        <v>84</v>
      </c>
      <c r="B124" s="10" t="s">
        <v>343</v>
      </c>
      <c r="C124" s="41">
        <v>27</v>
      </c>
      <c r="D124" s="41" t="s">
        <v>37</v>
      </c>
      <c r="E124" s="55">
        <v>3054072847</v>
      </c>
      <c r="F124" s="42">
        <v>0.021995</v>
      </c>
      <c r="G124" s="59">
        <v>671750.45</v>
      </c>
    </row>
    <row r="125" spans="1:7" ht="12.75" outlineLevel="2">
      <c r="A125" s="40" t="s">
        <v>84</v>
      </c>
      <c r="B125" s="10" t="s">
        <v>344</v>
      </c>
      <c r="C125" s="41">
        <v>27</v>
      </c>
      <c r="D125" s="41" t="s">
        <v>37</v>
      </c>
      <c r="E125" s="55">
        <v>3054072847</v>
      </c>
      <c r="F125" s="42">
        <v>0.153604</v>
      </c>
      <c r="G125" s="59">
        <v>4691184.63</v>
      </c>
    </row>
    <row r="126" spans="1:7" ht="12.75" outlineLevel="2">
      <c r="A126" s="40" t="s">
        <v>84</v>
      </c>
      <c r="B126" s="10" t="s">
        <v>345</v>
      </c>
      <c r="C126" s="41">
        <v>78</v>
      </c>
      <c r="D126" s="41" t="s">
        <v>40</v>
      </c>
      <c r="E126" s="55">
        <v>365615349</v>
      </c>
      <c r="F126" s="42">
        <v>0.017882</v>
      </c>
      <c r="G126" s="59">
        <v>65379.99</v>
      </c>
    </row>
    <row r="127" spans="1:7" ht="12.75" outlineLevel="2">
      <c r="A127" s="40" t="s">
        <v>84</v>
      </c>
      <c r="B127" s="10" t="s">
        <v>346</v>
      </c>
      <c r="C127" s="41">
        <v>78</v>
      </c>
      <c r="D127" s="41" t="s">
        <v>40</v>
      </c>
      <c r="E127" s="55">
        <v>365615349</v>
      </c>
      <c r="F127" s="42">
        <v>0.021995</v>
      </c>
      <c r="G127" s="59">
        <v>80417.7</v>
      </c>
    </row>
    <row r="128" spans="1:7" ht="12.75" outlineLevel="2">
      <c r="A128" s="40" t="s">
        <v>84</v>
      </c>
      <c r="B128" s="10" t="s">
        <v>347</v>
      </c>
      <c r="C128" s="41">
        <v>78</v>
      </c>
      <c r="D128" s="41" t="s">
        <v>40</v>
      </c>
      <c r="E128" s="55">
        <v>365291925</v>
      </c>
      <c r="F128" s="42">
        <v>0.153604</v>
      </c>
      <c r="G128" s="59">
        <v>561103.48</v>
      </c>
    </row>
    <row r="129" spans="1:7" ht="12.75" outlineLevel="2">
      <c r="A129" s="40" t="s">
        <v>84</v>
      </c>
      <c r="B129" s="10" t="s">
        <v>85</v>
      </c>
      <c r="C129" s="41">
        <v>28</v>
      </c>
      <c r="D129" s="41" t="s">
        <v>86</v>
      </c>
      <c r="E129" s="55">
        <v>49732445</v>
      </c>
      <c r="F129" s="42">
        <v>0.19348</v>
      </c>
      <c r="G129" s="59">
        <v>96224.03</v>
      </c>
    </row>
    <row r="130" spans="1:7" ht="12.75" outlineLevel="1">
      <c r="A130" s="43"/>
      <c r="B130" s="53"/>
      <c r="C130" s="44"/>
      <c r="D130" s="45" t="s">
        <v>396</v>
      </c>
      <c r="E130" s="56">
        <f>SUBTOTAL(9,E123:E129)</f>
        <v>10308473609</v>
      </c>
      <c r="F130" s="48"/>
      <c r="G130" s="60">
        <f>SUBTOTAL(9,G123:G129)</f>
        <v>6712196.39</v>
      </c>
    </row>
    <row r="131" spans="1:7" ht="12.75" outlineLevel="2">
      <c r="A131" s="38" t="s">
        <v>87</v>
      </c>
      <c r="B131" s="9" t="s">
        <v>88</v>
      </c>
      <c r="C131" s="39">
        <v>11</v>
      </c>
      <c r="D131" s="39" t="s">
        <v>35</v>
      </c>
      <c r="E131" s="54">
        <v>75895447</v>
      </c>
      <c r="F131" s="46">
        <v>0.050823</v>
      </c>
      <c r="G131" s="58">
        <v>38572.41</v>
      </c>
    </row>
    <row r="132" spans="1:7" ht="12.75" outlineLevel="2">
      <c r="A132" s="40" t="s">
        <v>87</v>
      </c>
      <c r="B132" s="10" t="s">
        <v>88</v>
      </c>
      <c r="C132" s="41">
        <v>20</v>
      </c>
      <c r="D132" s="41" t="s">
        <v>36</v>
      </c>
      <c r="E132" s="55">
        <v>12174727</v>
      </c>
      <c r="F132" s="42">
        <v>0.050823</v>
      </c>
      <c r="G132" s="59">
        <v>6187.56</v>
      </c>
    </row>
    <row r="133" spans="1:7" ht="12.75" outlineLevel="2">
      <c r="A133" s="40" t="s">
        <v>87</v>
      </c>
      <c r="B133" s="10" t="s">
        <v>88</v>
      </c>
      <c r="C133" s="41">
        <v>89</v>
      </c>
      <c r="D133" s="41" t="s">
        <v>89</v>
      </c>
      <c r="E133" s="55">
        <v>158921819</v>
      </c>
      <c r="F133" s="42">
        <v>0.050823</v>
      </c>
      <c r="G133" s="59">
        <v>80768.98</v>
      </c>
    </row>
    <row r="134" spans="1:7" ht="12.75" outlineLevel="2">
      <c r="A134" s="40" t="s">
        <v>87</v>
      </c>
      <c r="B134" s="10" t="s">
        <v>348</v>
      </c>
      <c r="C134" s="41">
        <v>27</v>
      </c>
      <c r="D134" s="41" t="s">
        <v>37</v>
      </c>
      <c r="E134" s="55">
        <v>746502163</v>
      </c>
      <c r="F134" s="42">
        <v>0.050823</v>
      </c>
      <c r="G134" s="59">
        <v>379396.06</v>
      </c>
    </row>
    <row r="135" spans="1:7" ht="12.75" outlineLevel="1">
      <c r="A135" s="43"/>
      <c r="B135" s="53"/>
      <c r="C135" s="44"/>
      <c r="D135" s="45" t="s">
        <v>396</v>
      </c>
      <c r="E135" s="56">
        <f>SUBTOTAL(9,E131:E134)</f>
        <v>993494156</v>
      </c>
      <c r="F135" s="48"/>
      <c r="G135" s="60">
        <f>SUBTOTAL(9,G131:G134)</f>
        <v>504925.01</v>
      </c>
    </row>
    <row r="136" spans="1:7" ht="12.75" outlineLevel="2">
      <c r="A136" s="38" t="s">
        <v>90</v>
      </c>
      <c r="B136" s="9" t="s">
        <v>91</v>
      </c>
      <c r="C136" s="39">
        <v>19</v>
      </c>
      <c r="D136" s="39" t="s">
        <v>61</v>
      </c>
      <c r="E136" s="54">
        <v>5421186</v>
      </c>
      <c r="F136" s="46">
        <v>0.030466</v>
      </c>
      <c r="G136" s="58">
        <v>1651.63</v>
      </c>
    </row>
    <row r="137" spans="1:7" ht="12.75" outlineLevel="2">
      <c r="A137" s="40" t="s">
        <v>90</v>
      </c>
      <c r="B137" s="10" t="s">
        <v>91</v>
      </c>
      <c r="C137" s="41">
        <v>78</v>
      </c>
      <c r="D137" s="41" t="s">
        <v>40</v>
      </c>
      <c r="E137" s="55">
        <v>324350696</v>
      </c>
      <c r="F137" s="42">
        <v>0.030466</v>
      </c>
      <c r="G137" s="59">
        <v>98817.4</v>
      </c>
    </row>
    <row r="138" spans="1:7" ht="12.75" outlineLevel="2">
      <c r="A138" s="40" t="s">
        <v>90</v>
      </c>
      <c r="B138" s="10" t="s">
        <v>279</v>
      </c>
      <c r="C138" s="41">
        <v>27</v>
      </c>
      <c r="D138" s="41" t="s">
        <v>37</v>
      </c>
      <c r="E138" s="55">
        <v>885190080</v>
      </c>
      <c r="F138" s="42">
        <v>0.030466</v>
      </c>
      <c r="G138" s="59">
        <v>269683.51</v>
      </c>
    </row>
    <row r="139" spans="1:7" ht="12.75" outlineLevel="1">
      <c r="A139" s="43"/>
      <c r="B139" s="53"/>
      <c r="C139" s="44"/>
      <c r="D139" s="45" t="s">
        <v>396</v>
      </c>
      <c r="E139" s="56">
        <f>SUBTOTAL(9,E136:E138)</f>
        <v>1214961962</v>
      </c>
      <c r="F139" s="48"/>
      <c r="G139" s="60">
        <f>SUBTOTAL(9,G136:G138)</f>
        <v>370152.54000000004</v>
      </c>
    </row>
    <row r="140" spans="1:7" ht="12.75" outlineLevel="2">
      <c r="A140" s="38" t="s">
        <v>92</v>
      </c>
      <c r="B140" s="9" t="s">
        <v>93</v>
      </c>
      <c r="C140" s="39">
        <v>28</v>
      </c>
      <c r="D140" s="39" t="s">
        <v>86</v>
      </c>
      <c r="E140" s="54">
        <v>30725690030</v>
      </c>
      <c r="F140" s="46">
        <v>0.16308</v>
      </c>
      <c r="G140" s="58">
        <v>50107663.94</v>
      </c>
    </row>
    <row r="141" spans="1:7" ht="12.75" outlineLevel="2">
      <c r="A141" s="40" t="s">
        <v>92</v>
      </c>
      <c r="B141" s="10" t="s">
        <v>93</v>
      </c>
      <c r="C141" s="41">
        <v>77</v>
      </c>
      <c r="D141" s="41" t="s">
        <v>50</v>
      </c>
      <c r="E141" s="55">
        <v>1359580406</v>
      </c>
      <c r="F141" s="42">
        <v>0.16308</v>
      </c>
      <c r="G141" s="59">
        <v>2217203.55</v>
      </c>
    </row>
    <row r="142" spans="1:7" ht="12.75" outlineLevel="1">
      <c r="A142" s="43"/>
      <c r="B142" s="53"/>
      <c r="C142" s="44"/>
      <c r="D142" s="45" t="s">
        <v>396</v>
      </c>
      <c r="E142" s="56">
        <f>SUBTOTAL(9,E140:E141)</f>
        <v>32085270436</v>
      </c>
      <c r="F142" s="48"/>
      <c r="G142" s="60">
        <f>SUBTOTAL(9,G140:G141)</f>
        <v>52324867.489999995</v>
      </c>
    </row>
    <row r="143" spans="1:7" ht="12.75" outlineLevel="2">
      <c r="A143" s="38" t="s">
        <v>94</v>
      </c>
      <c r="B143" s="9" t="s">
        <v>95</v>
      </c>
      <c r="C143" s="39">
        <v>28</v>
      </c>
      <c r="D143" s="39" t="s">
        <v>86</v>
      </c>
      <c r="E143" s="54">
        <v>9962153340</v>
      </c>
      <c r="F143" s="46">
        <v>0.29998</v>
      </c>
      <c r="G143" s="58">
        <v>29884606.22</v>
      </c>
    </row>
    <row r="144" spans="1:7" ht="12.75" outlineLevel="1">
      <c r="A144" s="43"/>
      <c r="B144" s="53"/>
      <c r="C144" s="44"/>
      <c r="D144" s="45" t="s">
        <v>396</v>
      </c>
      <c r="E144" s="56">
        <f>SUBTOTAL(9,E143:E143)</f>
        <v>9962153340</v>
      </c>
      <c r="F144" s="48"/>
      <c r="G144" s="60">
        <f>SUBTOTAL(9,G143:G143)</f>
        <v>29884606.22</v>
      </c>
    </row>
    <row r="145" spans="1:7" ht="12.75" outlineLevel="2">
      <c r="A145" s="38" t="s">
        <v>336</v>
      </c>
      <c r="B145" s="9" t="s">
        <v>337</v>
      </c>
      <c r="C145" s="39">
        <v>28</v>
      </c>
      <c r="D145" s="39" t="s">
        <v>86</v>
      </c>
      <c r="E145" s="54">
        <v>1642605950</v>
      </c>
      <c r="F145" s="46">
        <v>0.07065</v>
      </c>
      <c r="G145" s="58">
        <v>1160437.1</v>
      </c>
    </row>
    <row r="146" spans="1:7" ht="12.75" outlineLevel="1">
      <c r="A146" s="43"/>
      <c r="B146" s="53"/>
      <c r="C146" s="44"/>
      <c r="D146" s="45" t="s">
        <v>396</v>
      </c>
      <c r="E146" s="56">
        <f>SUBTOTAL(9,E145:E145)</f>
        <v>1642605950</v>
      </c>
      <c r="F146" s="48"/>
      <c r="G146" s="60">
        <f>SUBTOTAL(9,G145:G145)</f>
        <v>1160437.1</v>
      </c>
    </row>
    <row r="147" spans="1:7" ht="12.75" outlineLevel="2">
      <c r="A147" s="38" t="s">
        <v>96</v>
      </c>
      <c r="B147" s="9" t="s">
        <v>97</v>
      </c>
      <c r="C147" s="39">
        <v>28</v>
      </c>
      <c r="D147" s="39" t="s">
        <v>86</v>
      </c>
      <c r="E147" s="54">
        <v>12154552510</v>
      </c>
      <c r="F147" s="46">
        <v>0.115</v>
      </c>
      <c r="G147" s="58">
        <v>13978222.59</v>
      </c>
    </row>
    <row r="148" spans="1:7" ht="12.75" outlineLevel="2">
      <c r="A148" s="40" t="s">
        <v>96</v>
      </c>
      <c r="B148" s="10" t="s">
        <v>97</v>
      </c>
      <c r="C148" s="41">
        <v>77</v>
      </c>
      <c r="D148" s="41" t="s">
        <v>50</v>
      </c>
      <c r="E148" s="55">
        <v>2954066172</v>
      </c>
      <c r="F148" s="42">
        <v>0.115</v>
      </c>
      <c r="G148" s="59">
        <v>3397175.7</v>
      </c>
    </row>
    <row r="149" spans="1:7" ht="12.75" outlineLevel="1">
      <c r="A149" s="43"/>
      <c r="B149" s="53"/>
      <c r="C149" s="44"/>
      <c r="D149" s="45" t="s">
        <v>396</v>
      </c>
      <c r="E149" s="56">
        <f>SUBTOTAL(9,E147:E148)</f>
        <v>15108618682</v>
      </c>
      <c r="F149" s="48"/>
      <c r="G149" s="60">
        <f>SUBTOTAL(9,G147:G148)</f>
        <v>17375398.29</v>
      </c>
    </row>
    <row r="150" spans="1:7" ht="12.75" outlineLevel="2">
      <c r="A150" s="38" t="s">
        <v>98</v>
      </c>
      <c r="B150" s="9" t="s">
        <v>99</v>
      </c>
      <c r="C150" s="39">
        <v>28</v>
      </c>
      <c r="D150" s="39" t="s">
        <v>86</v>
      </c>
      <c r="E150" s="54">
        <v>2339488245</v>
      </c>
      <c r="F150" s="46">
        <v>0.16804</v>
      </c>
      <c r="G150" s="58">
        <v>3931256.33</v>
      </c>
    </row>
    <row r="151" spans="1:7" ht="12.75" outlineLevel="1">
      <c r="A151" s="43"/>
      <c r="B151" s="53"/>
      <c r="C151" s="44"/>
      <c r="D151" s="45" t="s">
        <v>396</v>
      </c>
      <c r="E151" s="56">
        <f>SUBTOTAL(9,E150:E150)</f>
        <v>2339488245</v>
      </c>
      <c r="F151" s="48"/>
      <c r="G151" s="60">
        <f>SUBTOTAL(9,G150:G150)</f>
        <v>3931256.33</v>
      </c>
    </row>
    <row r="152" spans="1:7" ht="12.75" outlineLevel="2">
      <c r="A152" s="40" t="s">
        <v>100</v>
      </c>
      <c r="B152" s="10" t="s">
        <v>101</v>
      </c>
      <c r="C152" s="41">
        <v>28</v>
      </c>
      <c r="D152" s="41" t="s">
        <v>86</v>
      </c>
      <c r="E152" s="55">
        <v>2522112285</v>
      </c>
      <c r="F152" s="42">
        <v>0.34</v>
      </c>
      <c r="G152" s="59">
        <v>8575243.54</v>
      </c>
    </row>
    <row r="153" spans="1:7" ht="12.75" outlineLevel="2">
      <c r="A153" s="40" t="s">
        <v>100</v>
      </c>
      <c r="B153" s="10" t="s">
        <v>101</v>
      </c>
      <c r="C153" s="41">
        <v>89</v>
      </c>
      <c r="D153" s="41" t="s">
        <v>89</v>
      </c>
      <c r="E153" s="55">
        <v>72054958</v>
      </c>
      <c r="F153" s="42">
        <v>0.34</v>
      </c>
      <c r="G153" s="59">
        <v>244987.15</v>
      </c>
    </row>
    <row r="154" spans="1:7" ht="12.75" outlineLevel="1">
      <c r="A154" s="43"/>
      <c r="B154" s="53"/>
      <c r="C154" s="44"/>
      <c r="D154" s="45" t="s">
        <v>396</v>
      </c>
      <c r="E154" s="56">
        <f>SUBTOTAL(9,E152:E153)</f>
        <v>2594167243</v>
      </c>
      <c r="F154" s="48"/>
      <c r="G154" s="60">
        <f>SUBTOTAL(9,G152:G153)</f>
        <v>8820230.69</v>
      </c>
    </row>
    <row r="155" spans="1:7" ht="12.75" outlineLevel="2">
      <c r="A155" s="38" t="s">
        <v>102</v>
      </c>
      <c r="B155" s="9" t="s">
        <v>103</v>
      </c>
      <c r="C155" s="39">
        <v>28</v>
      </c>
      <c r="D155" s="39" t="s">
        <v>86</v>
      </c>
      <c r="E155" s="54">
        <v>4810104870</v>
      </c>
      <c r="F155" s="46">
        <v>0.219</v>
      </c>
      <c r="G155" s="58">
        <v>10533972.48</v>
      </c>
    </row>
    <row r="156" spans="1:7" ht="12.75" outlineLevel="1">
      <c r="A156" s="43"/>
      <c r="B156" s="53"/>
      <c r="C156" s="44"/>
      <c r="D156" s="45" t="s">
        <v>396</v>
      </c>
      <c r="E156" s="56">
        <f>SUBTOTAL(9,E155:E155)</f>
        <v>4810104870</v>
      </c>
      <c r="F156" s="48"/>
      <c r="G156" s="60">
        <f>SUBTOTAL(9,G155:G155)</f>
        <v>10533972.48</v>
      </c>
    </row>
    <row r="157" spans="1:7" ht="12.75" outlineLevel="2">
      <c r="A157" s="38" t="s">
        <v>280</v>
      </c>
      <c r="B157" s="9" t="s">
        <v>281</v>
      </c>
      <c r="C157" s="39">
        <v>32</v>
      </c>
      <c r="D157" s="39" t="s">
        <v>112</v>
      </c>
      <c r="E157" s="54">
        <v>12739745</v>
      </c>
      <c r="F157" s="46">
        <v>0.161931</v>
      </c>
      <c r="G157" s="58">
        <v>20629.64</v>
      </c>
    </row>
    <row r="158" spans="1:7" ht="12.75" outlineLevel="2">
      <c r="A158" s="40" t="s">
        <v>280</v>
      </c>
      <c r="B158" s="10" t="s">
        <v>281</v>
      </c>
      <c r="C158" s="41">
        <v>33</v>
      </c>
      <c r="D158" s="41" t="s">
        <v>106</v>
      </c>
      <c r="E158" s="55">
        <v>355549404</v>
      </c>
      <c r="F158" s="42">
        <v>0.161931</v>
      </c>
      <c r="G158" s="59">
        <v>575745.76</v>
      </c>
    </row>
    <row r="159" spans="1:7" ht="12.75" outlineLevel="2">
      <c r="A159" s="40" t="s">
        <v>280</v>
      </c>
      <c r="B159" s="10" t="s">
        <v>282</v>
      </c>
      <c r="C159" s="41">
        <v>37</v>
      </c>
      <c r="D159" s="41" t="s">
        <v>70</v>
      </c>
      <c r="E159" s="55">
        <v>173333208</v>
      </c>
      <c r="F159" s="42">
        <v>0.161931</v>
      </c>
      <c r="G159" s="59">
        <v>280680.7</v>
      </c>
    </row>
    <row r="160" spans="1:7" ht="12.75" outlineLevel="1">
      <c r="A160" s="43"/>
      <c r="B160" s="53"/>
      <c r="C160" s="44"/>
      <c r="D160" s="45" t="s">
        <v>396</v>
      </c>
      <c r="E160" s="56">
        <f>SUBTOTAL(9,E157:E159)</f>
        <v>541622357</v>
      </c>
      <c r="F160" s="48"/>
      <c r="G160" s="60">
        <f>SUBTOTAL(9,G157:G159)</f>
        <v>877056.1000000001</v>
      </c>
    </row>
    <row r="161" spans="1:7" ht="12.75" outlineLevel="2">
      <c r="A161" s="38" t="s">
        <v>104</v>
      </c>
      <c r="B161" s="9" t="s">
        <v>105</v>
      </c>
      <c r="C161" s="39">
        <v>33</v>
      </c>
      <c r="D161" s="39" t="s">
        <v>106</v>
      </c>
      <c r="E161" s="54">
        <v>450312455</v>
      </c>
      <c r="F161" s="46">
        <v>0.049524</v>
      </c>
      <c r="G161" s="58">
        <v>223013.43</v>
      </c>
    </row>
    <row r="162" spans="1:7" ht="12.75" outlineLevel="2">
      <c r="A162" s="40" t="s">
        <v>104</v>
      </c>
      <c r="B162" s="10" t="s">
        <v>105</v>
      </c>
      <c r="C162" s="41">
        <v>37</v>
      </c>
      <c r="D162" s="41" t="s">
        <v>70</v>
      </c>
      <c r="E162" s="55">
        <v>10342483</v>
      </c>
      <c r="F162" s="42">
        <v>0.049524</v>
      </c>
      <c r="G162" s="59">
        <v>5122.03</v>
      </c>
    </row>
    <row r="163" spans="1:7" ht="12.75" outlineLevel="2">
      <c r="A163" s="40" t="s">
        <v>104</v>
      </c>
      <c r="B163" s="10" t="s">
        <v>105</v>
      </c>
      <c r="C163" s="41">
        <v>42</v>
      </c>
      <c r="D163" s="41" t="s">
        <v>107</v>
      </c>
      <c r="E163" s="55">
        <v>441533752</v>
      </c>
      <c r="F163" s="42">
        <v>0.049524</v>
      </c>
      <c r="G163" s="59">
        <v>218666.17</v>
      </c>
    </row>
    <row r="164" spans="1:7" ht="12.75" outlineLevel="1">
      <c r="A164" s="43"/>
      <c r="B164" s="53"/>
      <c r="C164" s="44"/>
      <c r="D164" s="45" t="s">
        <v>396</v>
      </c>
      <c r="E164" s="56">
        <f>SUBTOTAL(9,E161:E163)</f>
        <v>902188690</v>
      </c>
      <c r="F164" s="48"/>
      <c r="G164" s="60">
        <f>SUBTOTAL(9,G161:G163)</f>
        <v>446801.63</v>
      </c>
    </row>
    <row r="165" spans="1:7" ht="12.75" outlineLevel="2">
      <c r="A165" s="38" t="s">
        <v>109</v>
      </c>
      <c r="B165" s="9" t="s">
        <v>257</v>
      </c>
      <c r="C165" s="39">
        <v>34</v>
      </c>
      <c r="D165" s="39" t="s">
        <v>108</v>
      </c>
      <c r="E165" s="54">
        <v>603283814</v>
      </c>
      <c r="F165" s="46">
        <v>0.090372</v>
      </c>
      <c r="G165" s="58">
        <v>545200.15</v>
      </c>
    </row>
    <row r="166" spans="1:7" ht="12.75" outlineLevel="2">
      <c r="A166" s="40" t="s">
        <v>109</v>
      </c>
      <c r="B166" s="10" t="s">
        <v>257</v>
      </c>
      <c r="C166" s="41">
        <v>49</v>
      </c>
      <c r="D166" s="41" t="s">
        <v>110</v>
      </c>
      <c r="E166" s="55">
        <v>26389003</v>
      </c>
      <c r="F166" s="42">
        <v>0.090372</v>
      </c>
      <c r="G166" s="59">
        <v>23848.34</v>
      </c>
    </row>
    <row r="167" spans="1:7" ht="12.75" outlineLevel="2">
      <c r="A167" s="40" t="s">
        <v>109</v>
      </c>
      <c r="B167" s="10" t="s">
        <v>257</v>
      </c>
      <c r="C167" s="41">
        <v>55</v>
      </c>
      <c r="D167" s="41" t="s">
        <v>111</v>
      </c>
      <c r="E167" s="55">
        <v>3084223</v>
      </c>
      <c r="F167" s="42">
        <v>0.090372</v>
      </c>
      <c r="G167" s="59">
        <v>2787.29</v>
      </c>
    </row>
    <row r="168" spans="1:7" ht="12.75" outlineLevel="2">
      <c r="A168" s="40" t="s">
        <v>109</v>
      </c>
      <c r="B168" s="10" t="s">
        <v>257</v>
      </c>
      <c r="C168" s="41">
        <v>66</v>
      </c>
      <c r="D168" s="41" t="s">
        <v>51</v>
      </c>
      <c r="E168" s="55">
        <v>4301872</v>
      </c>
      <c r="F168" s="42">
        <v>0.090372</v>
      </c>
      <c r="G168" s="59">
        <v>3887.69</v>
      </c>
    </row>
    <row r="169" spans="1:7" ht="12.75" outlineLevel="1">
      <c r="A169" s="43"/>
      <c r="B169" s="53"/>
      <c r="C169" s="44"/>
      <c r="D169" s="45" t="s">
        <v>396</v>
      </c>
      <c r="E169" s="56">
        <f>SUBTOTAL(9,E165:E168)</f>
        <v>637058912</v>
      </c>
      <c r="F169" s="48"/>
      <c r="G169" s="60">
        <f>SUBTOTAL(9,G165:G168)</f>
        <v>575723.47</v>
      </c>
    </row>
    <row r="170" spans="1:7" ht="12.75" outlineLevel="2">
      <c r="A170" s="38" t="s">
        <v>113</v>
      </c>
      <c r="B170" s="9" t="s">
        <v>118</v>
      </c>
      <c r="C170" s="39">
        <v>6</v>
      </c>
      <c r="D170" s="39" t="s">
        <v>114</v>
      </c>
      <c r="E170" s="54">
        <v>5045370</v>
      </c>
      <c r="F170" s="46">
        <v>0.082163</v>
      </c>
      <c r="G170" s="58">
        <v>4145.43</v>
      </c>
    </row>
    <row r="171" spans="1:7" ht="12.75" outlineLevel="2">
      <c r="A171" s="40" t="s">
        <v>113</v>
      </c>
      <c r="B171" s="10" t="s">
        <v>118</v>
      </c>
      <c r="C171" s="41">
        <v>39</v>
      </c>
      <c r="D171" s="41" t="s">
        <v>115</v>
      </c>
      <c r="E171" s="55">
        <v>455195115</v>
      </c>
      <c r="F171" s="42">
        <v>0.082163</v>
      </c>
      <c r="G171" s="59">
        <v>374002.49</v>
      </c>
    </row>
    <row r="172" spans="1:7" ht="12.75" outlineLevel="2">
      <c r="A172" s="40" t="s">
        <v>113</v>
      </c>
      <c r="B172" s="10" t="s">
        <v>118</v>
      </c>
      <c r="C172" s="41">
        <v>47</v>
      </c>
      <c r="D172" s="41" t="s">
        <v>116</v>
      </c>
      <c r="E172" s="55">
        <v>30510706</v>
      </c>
      <c r="F172" s="42">
        <v>0.082163</v>
      </c>
      <c r="G172" s="59">
        <v>25068.58</v>
      </c>
    </row>
    <row r="173" spans="1:7" ht="12.75" outlineLevel="2">
      <c r="A173" s="40" t="s">
        <v>113</v>
      </c>
      <c r="B173" s="10" t="s">
        <v>118</v>
      </c>
      <c r="C173" s="41">
        <v>63</v>
      </c>
      <c r="D173" s="41" t="s">
        <v>117</v>
      </c>
      <c r="E173" s="55">
        <v>24448969</v>
      </c>
      <c r="F173" s="42">
        <v>0.082163</v>
      </c>
      <c r="G173" s="59">
        <v>20088.05</v>
      </c>
    </row>
    <row r="174" spans="1:7" ht="12.75" outlineLevel="1">
      <c r="A174" s="43"/>
      <c r="B174" s="53"/>
      <c r="C174" s="44"/>
      <c r="D174" s="45" t="s">
        <v>396</v>
      </c>
      <c r="E174" s="56">
        <f>SUBTOTAL(9,E170:E173)</f>
        <v>515200160</v>
      </c>
      <c r="F174" s="48"/>
      <c r="G174" s="60">
        <f>SUBTOTAL(9,G170:G173)</f>
        <v>423304.55</v>
      </c>
    </row>
    <row r="175" spans="1:7" ht="12.75" outlineLevel="2">
      <c r="A175" s="38" t="s">
        <v>119</v>
      </c>
      <c r="B175" s="9" t="s">
        <v>120</v>
      </c>
      <c r="C175" s="39">
        <v>39</v>
      </c>
      <c r="D175" s="39" t="s">
        <v>115</v>
      </c>
      <c r="E175" s="54">
        <v>277417842</v>
      </c>
      <c r="F175" s="46">
        <v>0.065806</v>
      </c>
      <c r="G175" s="58">
        <v>182557.73</v>
      </c>
    </row>
    <row r="176" spans="1:7" ht="12.75" outlineLevel="2">
      <c r="A176" s="40" t="s">
        <v>119</v>
      </c>
      <c r="B176" s="10" t="s">
        <v>120</v>
      </c>
      <c r="C176" s="41">
        <v>47</v>
      </c>
      <c r="D176" s="41" t="s">
        <v>116</v>
      </c>
      <c r="E176" s="55">
        <v>24415835</v>
      </c>
      <c r="F176" s="42">
        <v>0.065806</v>
      </c>
      <c r="G176" s="59">
        <v>16067.17</v>
      </c>
    </row>
    <row r="177" spans="1:7" ht="12.75" outlineLevel="2">
      <c r="A177" s="40" t="s">
        <v>119</v>
      </c>
      <c r="B177" s="10" t="s">
        <v>120</v>
      </c>
      <c r="C177" s="41">
        <v>82</v>
      </c>
      <c r="D177" s="41" t="s">
        <v>30</v>
      </c>
      <c r="E177" s="55">
        <v>14829505</v>
      </c>
      <c r="F177" s="42">
        <v>0.065806</v>
      </c>
      <c r="G177" s="59">
        <v>9758.72</v>
      </c>
    </row>
    <row r="178" spans="1:7" ht="12.75" outlineLevel="2">
      <c r="A178" s="40" t="s">
        <v>119</v>
      </c>
      <c r="B178" s="10" t="s">
        <v>120</v>
      </c>
      <c r="C178" s="41">
        <v>88</v>
      </c>
      <c r="D178" s="41" t="s">
        <v>121</v>
      </c>
      <c r="E178" s="55">
        <v>84752832</v>
      </c>
      <c r="F178" s="42">
        <v>0.075</v>
      </c>
      <c r="G178" s="59">
        <v>63564.86</v>
      </c>
    </row>
    <row r="179" spans="1:7" ht="12.75" outlineLevel="1">
      <c r="A179" s="43"/>
      <c r="B179" s="53"/>
      <c r="C179" s="44"/>
      <c r="D179" s="45" t="s">
        <v>396</v>
      </c>
      <c r="E179" s="56">
        <f>SUBTOTAL(9,E175:E178)</f>
        <v>401416014</v>
      </c>
      <c r="F179" s="48"/>
      <c r="G179" s="60">
        <f>SUBTOTAL(9,G175:G178)</f>
        <v>271948.48000000004</v>
      </c>
    </row>
    <row r="180" spans="1:7" ht="12.75" outlineLevel="2">
      <c r="A180" s="38" t="s">
        <v>122</v>
      </c>
      <c r="B180" s="9" t="s">
        <v>123</v>
      </c>
      <c r="C180" s="39">
        <v>40</v>
      </c>
      <c r="D180" s="39" t="s">
        <v>7</v>
      </c>
      <c r="E180" s="54">
        <v>4538532306</v>
      </c>
      <c r="F180" s="46">
        <v>0.066871</v>
      </c>
      <c r="G180" s="58">
        <v>3034965.81</v>
      </c>
    </row>
    <row r="181" spans="1:7" ht="12.75" outlineLevel="2">
      <c r="A181" s="40" t="s">
        <v>122</v>
      </c>
      <c r="B181" s="10" t="s">
        <v>123</v>
      </c>
      <c r="C181" s="41">
        <v>61</v>
      </c>
      <c r="D181" s="41" t="s">
        <v>124</v>
      </c>
      <c r="E181" s="55">
        <v>397175</v>
      </c>
      <c r="F181" s="42">
        <v>0.066871</v>
      </c>
      <c r="G181" s="59">
        <v>265.59</v>
      </c>
    </row>
    <row r="182" spans="1:7" ht="12.75" outlineLevel="2">
      <c r="A182" s="40" t="s">
        <v>122</v>
      </c>
      <c r="B182" s="10" t="s">
        <v>258</v>
      </c>
      <c r="C182" s="41">
        <v>40</v>
      </c>
      <c r="D182" s="41" t="s">
        <v>7</v>
      </c>
      <c r="E182" s="55">
        <v>4581072006</v>
      </c>
      <c r="F182" s="42">
        <v>0.068065</v>
      </c>
      <c r="G182" s="59">
        <v>3118110.01</v>
      </c>
    </row>
    <row r="183" spans="1:7" ht="12.75" outlineLevel="2">
      <c r="A183" s="40" t="s">
        <v>122</v>
      </c>
      <c r="B183" s="10" t="s">
        <v>125</v>
      </c>
      <c r="C183" s="41">
        <v>61</v>
      </c>
      <c r="D183" s="41" t="s">
        <v>124</v>
      </c>
      <c r="E183" s="55">
        <v>397175</v>
      </c>
      <c r="F183" s="42">
        <v>0.068065</v>
      </c>
      <c r="G183" s="59">
        <v>270.34</v>
      </c>
    </row>
    <row r="184" spans="1:7" ht="12.75" outlineLevel="1">
      <c r="A184" s="43"/>
      <c r="B184" s="53"/>
      <c r="C184" s="44"/>
      <c r="D184" s="45" t="s">
        <v>396</v>
      </c>
      <c r="E184" s="56">
        <f>SUBTOTAL(9,E180:E183)</f>
        <v>9120398662</v>
      </c>
      <c r="F184" s="48"/>
      <c r="G184" s="60">
        <f>SUBTOTAL(9,G180:G183)</f>
        <v>6153611.75</v>
      </c>
    </row>
    <row r="185" spans="1:7" ht="12.75" outlineLevel="2">
      <c r="A185" s="38" t="s">
        <v>126</v>
      </c>
      <c r="B185" s="9" t="s">
        <v>127</v>
      </c>
      <c r="C185" s="39">
        <v>40</v>
      </c>
      <c r="D185" s="39" t="s">
        <v>7</v>
      </c>
      <c r="E185" s="54">
        <v>839925838</v>
      </c>
      <c r="F185" s="46">
        <v>0</v>
      </c>
      <c r="G185" s="58">
        <v>0</v>
      </c>
    </row>
    <row r="186" spans="1:7" ht="12.75" outlineLevel="1">
      <c r="A186" s="43"/>
      <c r="B186" s="53"/>
      <c r="C186" s="44"/>
      <c r="D186" s="45" t="s">
        <v>396</v>
      </c>
      <c r="E186" s="56">
        <f>SUBTOTAL(9,E185:E185)</f>
        <v>839925838</v>
      </c>
      <c r="F186" s="48"/>
      <c r="G186" s="60">
        <f>SUBTOTAL(9,G185:G185)</f>
        <v>0</v>
      </c>
    </row>
    <row r="187" spans="1:7" ht="12.75" outlineLevel="2">
      <c r="A187" s="38" t="s">
        <v>283</v>
      </c>
      <c r="B187" s="9" t="s">
        <v>284</v>
      </c>
      <c r="C187" s="39">
        <v>41</v>
      </c>
      <c r="D187" s="39" t="s">
        <v>130</v>
      </c>
      <c r="E187" s="54">
        <v>370121377</v>
      </c>
      <c r="F187" s="46">
        <v>0.148302</v>
      </c>
      <c r="G187" s="58">
        <v>548898.08</v>
      </c>
    </row>
    <row r="188" spans="1:7" ht="12.75" outlineLevel="2">
      <c r="A188" s="40" t="s">
        <v>283</v>
      </c>
      <c r="B188" s="10" t="s">
        <v>284</v>
      </c>
      <c r="C188" s="41">
        <v>93</v>
      </c>
      <c r="D188" s="41" t="s">
        <v>205</v>
      </c>
      <c r="E188" s="55">
        <v>9503496</v>
      </c>
      <c r="F188" s="42">
        <v>0.148302</v>
      </c>
      <c r="G188" s="59">
        <v>14093.89</v>
      </c>
    </row>
    <row r="189" spans="1:7" ht="12.75" outlineLevel="1">
      <c r="A189" s="43"/>
      <c r="B189" s="53"/>
      <c r="C189" s="44"/>
      <c r="D189" s="45" t="s">
        <v>396</v>
      </c>
      <c r="E189" s="56">
        <f>SUBTOTAL(9,E187:E188)</f>
        <v>379624873</v>
      </c>
      <c r="F189" s="48"/>
      <c r="G189" s="60">
        <f>SUBTOTAL(9,G187:G188)</f>
        <v>562991.97</v>
      </c>
    </row>
    <row r="190" spans="1:7" ht="12.75" outlineLevel="2">
      <c r="A190" s="38" t="s">
        <v>128</v>
      </c>
      <c r="B190" s="9" t="s">
        <v>129</v>
      </c>
      <c r="C190" s="39">
        <v>40</v>
      </c>
      <c r="D190" s="39" t="s">
        <v>7</v>
      </c>
      <c r="E190" s="54">
        <v>1148367</v>
      </c>
      <c r="F190" s="46">
        <v>0.022021</v>
      </c>
      <c r="G190" s="58">
        <v>252.88</v>
      </c>
    </row>
    <row r="191" spans="1:7" ht="12.75" outlineLevel="2">
      <c r="A191" s="40" t="s">
        <v>128</v>
      </c>
      <c r="B191" s="10" t="s">
        <v>129</v>
      </c>
      <c r="C191" s="41">
        <v>41</v>
      </c>
      <c r="D191" s="41" t="s">
        <v>130</v>
      </c>
      <c r="E191" s="55">
        <v>1879491713</v>
      </c>
      <c r="F191" s="42">
        <v>0.022021</v>
      </c>
      <c r="G191" s="59">
        <v>413883.64</v>
      </c>
    </row>
    <row r="192" spans="1:7" ht="12.75" outlineLevel="1">
      <c r="A192" s="43"/>
      <c r="B192" s="53"/>
      <c r="C192" s="44"/>
      <c r="D192" s="45" t="s">
        <v>396</v>
      </c>
      <c r="E192" s="56">
        <f>SUBTOTAL(9,E190:E191)</f>
        <v>1880640080</v>
      </c>
      <c r="F192" s="48"/>
      <c r="G192" s="60">
        <f>SUBTOTAL(9,G190:G191)</f>
        <v>414136.52</v>
      </c>
    </row>
    <row r="193" spans="1:7" ht="12.75" outlineLevel="2">
      <c r="A193" s="38" t="s">
        <v>131</v>
      </c>
      <c r="B193" s="9" t="s">
        <v>132</v>
      </c>
      <c r="C193" s="39">
        <v>32</v>
      </c>
      <c r="D193" s="39" t="s">
        <v>112</v>
      </c>
      <c r="E193" s="54">
        <v>9458311</v>
      </c>
      <c r="F193" s="46">
        <v>0.036677</v>
      </c>
      <c r="G193" s="58">
        <v>3469.02</v>
      </c>
    </row>
    <row r="194" spans="1:7" ht="12.75" outlineLevel="2">
      <c r="A194" s="40" t="s">
        <v>131</v>
      </c>
      <c r="B194" s="10" t="s">
        <v>132</v>
      </c>
      <c r="C194" s="41">
        <v>43</v>
      </c>
      <c r="D194" s="41" t="s">
        <v>133</v>
      </c>
      <c r="E194" s="55">
        <v>398500516</v>
      </c>
      <c r="F194" s="42">
        <v>0.036677</v>
      </c>
      <c r="G194" s="59">
        <v>146158.19</v>
      </c>
    </row>
    <row r="195" spans="1:7" ht="12.75" outlineLevel="2">
      <c r="A195" s="40" t="s">
        <v>131</v>
      </c>
      <c r="B195" s="10" t="s">
        <v>132</v>
      </c>
      <c r="C195" s="41">
        <v>44</v>
      </c>
      <c r="D195" s="41" t="s">
        <v>134</v>
      </c>
      <c r="E195" s="55">
        <v>876045</v>
      </c>
      <c r="F195" s="42">
        <v>0.036677</v>
      </c>
      <c r="G195" s="59">
        <v>321.31</v>
      </c>
    </row>
    <row r="196" spans="1:7" ht="12.75" outlineLevel="2">
      <c r="A196" s="40" t="s">
        <v>131</v>
      </c>
      <c r="B196" s="10" t="s">
        <v>132</v>
      </c>
      <c r="C196" s="41">
        <v>68</v>
      </c>
      <c r="D196" s="41" t="s">
        <v>81</v>
      </c>
      <c r="E196" s="55">
        <v>146788</v>
      </c>
      <c r="F196" s="42">
        <v>0.036677</v>
      </c>
      <c r="G196" s="59">
        <v>53.83</v>
      </c>
    </row>
    <row r="197" spans="1:7" ht="12.75" outlineLevel="1">
      <c r="A197" s="43"/>
      <c r="B197" s="53"/>
      <c r="C197" s="44"/>
      <c r="D197" s="45" t="s">
        <v>396</v>
      </c>
      <c r="E197" s="56">
        <f>SUBTOTAL(9,E193:E196)</f>
        <v>408981660</v>
      </c>
      <c r="F197" s="48"/>
      <c r="G197" s="60">
        <f>SUBTOTAL(9,G193:G196)</f>
        <v>150002.34999999998</v>
      </c>
    </row>
    <row r="198" spans="1:7" ht="12.75" outlineLevel="2">
      <c r="A198" s="38" t="s">
        <v>135</v>
      </c>
      <c r="B198" s="9" t="s">
        <v>136</v>
      </c>
      <c r="C198" s="39">
        <v>44</v>
      </c>
      <c r="D198" s="39" t="s">
        <v>134</v>
      </c>
      <c r="E198" s="54">
        <v>454893077</v>
      </c>
      <c r="F198" s="46">
        <v>0.099846</v>
      </c>
      <c r="G198" s="58">
        <v>454193.67</v>
      </c>
    </row>
    <row r="199" spans="1:7" ht="12.75" outlineLevel="2">
      <c r="A199" s="40" t="s">
        <v>135</v>
      </c>
      <c r="B199" s="10" t="s">
        <v>136</v>
      </c>
      <c r="C199" s="41">
        <v>73</v>
      </c>
      <c r="D199" s="41" t="s">
        <v>137</v>
      </c>
      <c r="E199" s="55">
        <v>22993440</v>
      </c>
      <c r="F199" s="42">
        <v>0.099846</v>
      </c>
      <c r="G199" s="59">
        <v>22958.11</v>
      </c>
    </row>
    <row r="200" spans="1:7" ht="12.75" outlineLevel="1">
      <c r="A200" s="43"/>
      <c r="B200" s="53"/>
      <c r="C200" s="44"/>
      <c r="D200" s="45" t="s">
        <v>396</v>
      </c>
      <c r="E200" s="56">
        <f>SUBTOTAL(9,E198:E199)</f>
        <v>477886517</v>
      </c>
      <c r="F200" s="48"/>
      <c r="G200" s="60">
        <f>SUBTOTAL(9,G198:G199)</f>
        <v>477151.77999999997</v>
      </c>
    </row>
    <row r="201" spans="1:7" ht="12.75" outlineLevel="2">
      <c r="A201" s="38" t="s">
        <v>349</v>
      </c>
      <c r="B201" s="9" t="s">
        <v>356</v>
      </c>
      <c r="C201" s="39">
        <v>45</v>
      </c>
      <c r="D201" s="39" t="s">
        <v>11</v>
      </c>
      <c r="E201" s="54">
        <v>158947993</v>
      </c>
      <c r="F201" s="46">
        <v>0.170826</v>
      </c>
      <c r="G201" s="58">
        <v>271525.21</v>
      </c>
    </row>
    <row r="202" spans="1:7" ht="12.75" outlineLevel="1">
      <c r="A202" s="43"/>
      <c r="B202" s="53"/>
      <c r="C202" s="44"/>
      <c r="D202" s="45" t="s">
        <v>396</v>
      </c>
      <c r="E202" s="56">
        <f>SUBTOTAL(9,E201:E201)</f>
        <v>158947993</v>
      </c>
      <c r="F202" s="48"/>
      <c r="G202" s="60">
        <f>SUBTOTAL(9,G201:G201)</f>
        <v>271525.21</v>
      </c>
    </row>
    <row r="203" spans="1:7" ht="12.75" outlineLevel="2">
      <c r="A203" s="38" t="s">
        <v>138</v>
      </c>
      <c r="B203" s="9" t="s">
        <v>139</v>
      </c>
      <c r="C203" s="39">
        <v>45</v>
      </c>
      <c r="D203" s="39" t="s">
        <v>11</v>
      </c>
      <c r="E203" s="54">
        <v>1023925404</v>
      </c>
      <c r="F203" s="46">
        <v>0.037964</v>
      </c>
      <c r="G203" s="58">
        <v>388725.36</v>
      </c>
    </row>
    <row r="204" spans="1:7" ht="12.75" outlineLevel="1">
      <c r="A204" s="43"/>
      <c r="B204" s="53"/>
      <c r="C204" s="44"/>
      <c r="D204" s="45" t="s">
        <v>396</v>
      </c>
      <c r="E204" s="56">
        <f>SUBTOTAL(9,E203:E203)</f>
        <v>1023925404</v>
      </c>
      <c r="F204" s="48"/>
      <c r="G204" s="60">
        <f>SUBTOTAL(9,G203:G203)</f>
        <v>388725.36</v>
      </c>
    </row>
    <row r="205" spans="1:7" ht="12.75" outlineLevel="2">
      <c r="A205" s="38" t="s">
        <v>140</v>
      </c>
      <c r="B205" s="9" t="s">
        <v>141</v>
      </c>
      <c r="C205" s="39">
        <v>39</v>
      </c>
      <c r="D205" s="39" t="s">
        <v>115</v>
      </c>
      <c r="E205" s="54">
        <v>1759098</v>
      </c>
      <c r="F205" s="46">
        <v>0.06266</v>
      </c>
      <c r="G205" s="58">
        <v>1102.27</v>
      </c>
    </row>
    <row r="206" spans="1:7" ht="12.75" outlineLevel="2">
      <c r="A206" s="40" t="s">
        <v>140</v>
      </c>
      <c r="B206" s="10" t="s">
        <v>141</v>
      </c>
      <c r="C206" s="41">
        <v>47</v>
      </c>
      <c r="D206" s="41" t="s">
        <v>116</v>
      </c>
      <c r="E206" s="55">
        <v>723656081</v>
      </c>
      <c r="F206" s="42">
        <v>0.06266</v>
      </c>
      <c r="G206" s="59">
        <v>453443.79</v>
      </c>
    </row>
    <row r="207" spans="1:7" ht="12.75" outlineLevel="1">
      <c r="A207" s="43"/>
      <c r="B207" s="53"/>
      <c r="C207" s="44"/>
      <c r="D207" s="45" t="s">
        <v>396</v>
      </c>
      <c r="E207" s="56">
        <f>SUBTOTAL(9,E205:E206)</f>
        <v>725415179</v>
      </c>
      <c r="F207" s="48"/>
      <c r="G207" s="60">
        <f>SUBTOTAL(9,G205:G206)</f>
        <v>454546.06</v>
      </c>
    </row>
    <row r="208" spans="1:7" ht="12.75" outlineLevel="2">
      <c r="A208" s="38" t="s">
        <v>142</v>
      </c>
      <c r="B208" s="9" t="s">
        <v>143</v>
      </c>
      <c r="C208" s="39">
        <v>49</v>
      </c>
      <c r="D208" s="39" t="s">
        <v>110</v>
      </c>
      <c r="E208" s="54">
        <v>285655492</v>
      </c>
      <c r="F208" s="46">
        <v>0.053448</v>
      </c>
      <c r="G208" s="58">
        <v>152677.79</v>
      </c>
    </row>
    <row r="209" spans="1:7" ht="12.75" outlineLevel="2">
      <c r="A209" s="40" t="s">
        <v>142</v>
      </c>
      <c r="B209" s="10" t="s">
        <v>143</v>
      </c>
      <c r="C209" s="41">
        <v>66</v>
      </c>
      <c r="D209" s="41" t="s">
        <v>51</v>
      </c>
      <c r="E209" s="55">
        <v>65891918</v>
      </c>
      <c r="F209" s="42">
        <v>0.053448</v>
      </c>
      <c r="G209" s="59">
        <v>35218.09</v>
      </c>
    </row>
    <row r="210" spans="1:7" ht="12.75" outlineLevel="1">
      <c r="A210" s="43"/>
      <c r="B210" s="53"/>
      <c r="C210" s="44"/>
      <c r="D210" s="45" t="s">
        <v>396</v>
      </c>
      <c r="E210" s="56">
        <f>SUBTOTAL(9,E208:E209)</f>
        <v>351547410</v>
      </c>
      <c r="F210" s="48"/>
      <c r="G210" s="60">
        <f>SUBTOTAL(9,G208:G209)</f>
        <v>187895.88</v>
      </c>
    </row>
    <row r="211" spans="1:7" ht="12.75" outlineLevel="2">
      <c r="A211" s="38" t="s">
        <v>259</v>
      </c>
      <c r="B211" s="9" t="s">
        <v>260</v>
      </c>
      <c r="C211" s="39">
        <v>1</v>
      </c>
      <c r="D211" s="39" t="s">
        <v>6</v>
      </c>
      <c r="E211" s="54">
        <v>7419861</v>
      </c>
      <c r="F211" s="46">
        <v>0.124104</v>
      </c>
      <c r="G211" s="58">
        <v>9208.35</v>
      </c>
    </row>
    <row r="212" spans="1:7" ht="12.75" outlineLevel="2">
      <c r="A212" s="40" t="s">
        <v>259</v>
      </c>
      <c r="B212" s="10" t="s">
        <v>260</v>
      </c>
      <c r="C212" s="41">
        <v>31</v>
      </c>
      <c r="D212" s="41" t="s">
        <v>261</v>
      </c>
      <c r="E212" s="55">
        <v>141470074</v>
      </c>
      <c r="F212" s="42">
        <v>0.124104</v>
      </c>
      <c r="G212" s="59">
        <v>175570.23</v>
      </c>
    </row>
    <row r="213" spans="1:7" ht="12.75" outlineLevel="2">
      <c r="A213" s="40" t="s">
        <v>259</v>
      </c>
      <c r="B213" s="10" t="s">
        <v>260</v>
      </c>
      <c r="C213" s="41">
        <v>50</v>
      </c>
      <c r="D213" s="41" t="s">
        <v>8</v>
      </c>
      <c r="E213" s="55">
        <v>1237242867</v>
      </c>
      <c r="F213" s="42">
        <v>0.124104</v>
      </c>
      <c r="G213" s="59">
        <v>1535469.37</v>
      </c>
    </row>
    <row r="214" spans="1:7" ht="12.75" outlineLevel="1">
      <c r="A214" s="43"/>
      <c r="B214" s="53"/>
      <c r="C214" s="44"/>
      <c r="D214" s="45" t="s">
        <v>396</v>
      </c>
      <c r="E214" s="56">
        <f>SUBTOTAL(9,E211:E213)</f>
        <v>1386132802</v>
      </c>
      <c r="F214" s="48"/>
      <c r="G214" s="60">
        <f>SUBTOTAL(9,G211:G213)</f>
        <v>1720247.9500000002</v>
      </c>
    </row>
    <row r="215" spans="1:7" ht="12.75" outlineLevel="2">
      <c r="A215" s="38" t="s">
        <v>145</v>
      </c>
      <c r="B215" s="9" t="s">
        <v>146</v>
      </c>
      <c r="C215" s="39">
        <v>51</v>
      </c>
      <c r="D215" s="39" t="s">
        <v>80</v>
      </c>
      <c r="E215" s="54">
        <v>1502396780</v>
      </c>
      <c r="F215" s="46">
        <v>0.077324</v>
      </c>
      <c r="G215" s="58">
        <v>1161716.21</v>
      </c>
    </row>
    <row r="216" spans="1:7" ht="12.75" outlineLevel="2">
      <c r="A216" s="40" t="s">
        <v>145</v>
      </c>
      <c r="B216" s="10" t="s">
        <v>146</v>
      </c>
      <c r="C216" s="41">
        <v>68</v>
      </c>
      <c r="D216" s="41" t="s">
        <v>81</v>
      </c>
      <c r="E216" s="55">
        <v>3562259</v>
      </c>
      <c r="F216" s="42">
        <v>0.077324</v>
      </c>
      <c r="G216" s="59">
        <v>2754.5</v>
      </c>
    </row>
    <row r="217" spans="1:7" ht="12.75" outlineLevel="1">
      <c r="A217" s="43"/>
      <c r="B217" s="53"/>
      <c r="C217" s="44"/>
      <c r="D217" s="45" t="s">
        <v>396</v>
      </c>
      <c r="E217" s="56">
        <f>SUBTOTAL(9,E215:E216)</f>
        <v>1505959039</v>
      </c>
      <c r="F217" s="48"/>
      <c r="G217" s="60">
        <f>SUBTOTAL(9,G215:G216)</f>
        <v>1164470.71</v>
      </c>
    </row>
    <row r="218" spans="1:7" ht="12.75" outlineLevel="2">
      <c r="A218" s="38" t="s">
        <v>147</v>
      </c>
      <c r="B218" s="9" t="s">
        <v>148</v>
      </c>
      <c r="C218" s="39">
        <v>51</v>
      </c>
      <c r="D218" s="39" t="s">
        <v>80</v>
      </c>
      <c r="E218" s="54">
        <v>467284451</v>
      </c>
      <c r="F218" s="46">
        <v>0.113726</v>
      </c>
      <c r="G218" s="58">
        <v>531424.79</v>
      </c>
    </row>
    <row r="219" spans="1:7" ht="12.75" outlineLevel="2">
      <c r="A219" s="40" t="s">
        <v>147</v>
      </c>
      <c r="B219" s="10" t="s">
        <v>148</v>
      </c>
      <c r="C219" s="41">
        <v>56</v>
      </c>
      <c r="D219" s="41" t="s">
        <v>74</v>
      </c>
      <c r="E219" s="55">
        <v>474588</v>
      </c>
      <c r="F219" s="42">
        <v>0.113726</v>
      </c>
      <c r="G219" s="59">
        <v>539.73</v>
      </c>
    </row>
    <row r="220" spans="1:7" ht="12.75" outlineLevel="2">
      <c r="A220" s="40" t="s">
        <v>147</v>
      </c>
      <c r="B220" s="10" t="s">
        <v>148</v>
      </c>
      <c r="C220" s="41">
        <v>68</v>
      </c>
      <c r="D220" s="41" t="s">
        <v>81</v>
      </c>
      <c r="E220" s="55">
        <v>65947155</v>
      </c>
      <c r="F220" s="42">
        <v>0.113726</v>
      </c>
      <c r="G220" s="59">
        <v>74999.18</v>
      </c>
    </row>
    <row r="221" spans="1:7" ht="12.75" outlineLevel="1">
      <c r="A221" s="43"/>
      <c r="B221" s="53"/>
      <c r="C221" s="44"/>
      <c r="D221" s="45" t="s">
        <v>396</v>
      </c>
      <c r="E221" s="56">
        <f>SUBTOTAL(9,E218:E220)</f>
        <v>533706194</v>
      </c>
      <c r="F221" s="48"/>
      <c r="G221" s="60">
        <f>SUBTOTAL(9,G218:G220)</f>
        <v>606963.7</v>
      </c>
    </row>
    <row r="222" spans="1:7" ht="12.75" outlineLevel="2">
      <c r="A222" s="38" t="s">
        <v>296</v>
      </c>
      <c r="B222" s="9" t="s">
        <v>297</v>
      </c>
      <c r="C222" s="39">
        <v>54</v>
      </c>
      <c r="D222" s="39" t="s">
        <v>12</v>
      </c>
      <c r="E222" s="54">
        <v>266898006</v>
      </c>
      <c r="F222" s="46">
        <v>0.051864</v>
      </c>
      <c r="G222" s="58">
        <v>138424.16</v>
      </c>
    </row>
    <row r="223" spans="1:7" ht="12.75" outlineLevel="2">
      <c r="A223" s="40" t="s">
        <v>296</v>
      </c>
      <c r="B223" s="10" t="s">
        <v>298</v>
      </c>
      <c r="C223" s="41">
        <v>14</v>
      </c>
      <c r="D223" s="41" t="s">
        <v>54</v>
      </c>
      <c r="E223" s="55">
        <v>117261159</v>
      </c>
      <c r="F223" s="42">
        <v>0.051864</v>
      </c>
      <c r="G223" s="59">
        <v>60816.37</v>
      </c>
    </row>
    <row r="224" spans="1:7" ht="12.75" outlineLevel="2">
      <c r="A224" s="40" t="s">
        <v>296</v>
      </c>
      <c r="B224" s="10" t="s">
        <v>298</v>
      </c>
      <c r="C224" s="41">
        <v>70</v>
      </c>
      <c r="D224" s="41" t="s">
        <v>169</v>
      </c>
      <c r="E224" s="55">
        <v>20909906</v>
      </c>
      <c r="F224" s="42">
        <v>0.051864</v>
      </c>
      <c r="G224" s="59">
        <v>10844.73</v>
      </c>
    </row>
    <row r="225" spans="1:7" ht="12.75" outlineLevel="1">
      <c r="A225" s="43"/>
      <c r="B225" s="53"/>
      <c r="C225" s="44"/>
      <c r="D225" s="45" t="s">
        <v>396</v>
      </c>
      <c r="E225" s="56">
        <f>SUBTOTAL(9,E222:E224)</f>
        <v>405069071</v>
      </c>
      <c r="F225" s="48"/>
      <c r="G225" s="60">
        <f>SUBTOTAL(9,G222:G224)</f>
        <v>210085.26</v>
      </c>
    </row>
    <row r="226" spans="1:7" ht="12.75" outlineLevel="2">
      <c r="A226" s="38" t="s">
        <v>149</v>
      </c>
      <c r="B226" s="9" t="s">
        <v>151</v>
      </c>
      <c r="C226" s="39">
        <v>54</v>
      </c>
      <c r="D226" s="39" t="s">
        <v>12</v>
      </c>
      <c r="E226" s="54">
        <v>348444692</v>
      </c>
      <c r="F226" s="46">
        <v>0.066169</v>
      </c>
      <c r="G226" s="58">
        <v>230562.74</v>
      </c>
    </row>
    <row r="227" spans="1:7" ht="12.75" outlineLevel="2">
      <c r="A227" s="40" t="s">
        <v>149</v>
      </c>
      <c r="B227" s="10" t="s">
        <v>150</v>
      </c>
      <c r="C227" s="41">
        <v>45</v>
      </c>
      <c r="D227" s="41" t="s">
        <v>11</v>
      </c>
      <c r="E227" s="55">
        <v>1669326</v>
      </c>
      <c r="F227" s="42">
        <v>0.066169</v>
      </c>
      <c r="G227" s="59">
        <v>1104.58</v>
      </c>
    </row>
    <row r="228" spans="1:7" ht="12.75" outlineLevel="1">
      <c r="A228" s="43"/>
      <c r="B228" s="53"/>
      <c r="C228" s="44"/>
      <c r="D228" s="45" t="s">
        <v>396</v>
      </c>
      <c r="E228" s="56">
        <f>SUBTOTAL(9,E226:E227)</f>
        <v>350114018</v>
      </c>
      <c r="F228" s="48"/>
      <c r="G228" s="60">
        <f>SUBTOTAL(9,G226:G227)</f>
        <v>231667.31999999998</v>
      </c>
    </row>
    <row r="229" spans="1:7" ht="12.75" outlineLevel="2">
      <c r="A229" s="38" t="s">
        <v>152</v>
      </c>
      <c r="B229" s="9" t="s">
        <v>154</v>
      </c>
      <c r="C229" s="39">
        <v>55</v>
      </c>
      <c r="D229" s="39" t="s">
        <v>111</v>
      </c>
      <c r="E229" s="54">
        <v>32706934830</v>
      </c>
      <c r="F229" s="46">
        <v>0.042526</v>
      </c>
      <c r="G229" s="58">
        <v>13908981.84</v>
      </c>
    </row>
    <row r="230" spans="1:7" ht="12.75" outlineLevel="2">
      <c r="A230" s="40" t="s">
        <v>152</v>
      </c>
      <c r="B230" s="10" t="s">
        <v>153</v>
      </c>
      <c r="C230" s="41">
        <v>55</v>
      </c>
      <c r="D230" s="41" t="s">
        <v>111</v>
      </c>
      <c r="E230" s="55">
        <v>34132754100</v>
      </c>
      <c r="F230" s="42">
        <v>0.024193</v>
      </c>
      <c r="G230" s="59">
        <v>8257768.82</v>
      </c>
    </row>
    <row r="231" spans="1:7" ht="12.75" outlineLevel="2">
      <c r="A231" s="40" t="s">
        <v>152</v>
      </c>
      <c r="B231" s="10" t="s">
        <v>316</v>
      </c>
      <c r="C231" s="41">
        <v>55</v>
      </c>
      <c r="D231" s="41" t="s">
        <v>111</v>
      </c>
      <c r="E231" s="55">
        <v>35097173981</v>
      </c>
      <c r="F231" s="42">
        <v>0.052112</v>
      </c>
      <c r="G231" s="59">
        <v>18289871.76</v>
      </c>
    </row>
    <row r="232" spans="1:7" ht="12.75" outlineLevel="1">
      <c r="A232" s="43"/>
      <c r="B232" s="53"/>
      <c r="C232" s="44"/>
      <c r="D232" s="45" t="s">
        <v>396</v>
      </c>
      <c r="E232" s="56">
        <f>SUBTOTAL(9,E229:E231)</f>
        <v>101936862911</v>
      </c>
      <c r="F232" s="48"/>
      <c r="G232" s="60">
        <f>SUBTOTAL(9,G229:G231)</f>
        <v>40456622.42</v>
      </c>
    </row>
    <row r="233" spans="1:7" ht="12.75" outlineLevel="2">
      <c r="A233" s="38" t="s">
        <v>155</v>
      </c>
      <c r="B233" s="9" t="s">
        <v>262</v>
      </c>
      <c r="C233" s="39">
        <v>13</v>
      </c>
      <c r="D233" s="39" t="s">
        <v>45</v>
      </c>
      <c r="E233" s="54">
        <v>429814226</v>
      </c>
      <c r="F233" s="46">
        <v>0.021742</v>
      </c>
      <c r="G233" s="58">
        <v>93450.31</v>
      </c>
    </row>
    <row r="234" spans="1:7" ht="12.75" outlineLevel="2">
      <c r="A234" s="40" t="s">
        <v>155</v>
      </c>
      <c r="B234" s="10" t="s">
        <v>262</v>
      </c>
      <c r="C234" s="41">
        <v>55</v>
      </c>
      <c r="D234" s="41" t="s">
        <v>111</v>
      </c>
      <c r="E234" s="55">
        <v>2550729920</v>
      </c>
      <c r="F234" s="42">
        <v>0.021742</v>
      </c>
      <c r="G234" s="59">
        <v>554581.56</v>
      </c>
    </row>
    <row r="235" spans="1:7" ht="12.75" outlineLevel="2">
      <c r="A235" s="40" t="s">
        <v>155</v>
      </c>
      <c r="B235" s="10" t="s">
        <v>262</v>
      </c>
      <c r="C235" s="41">
        <v>66</v>
      </c>
      <c r="D235" s="41" t="s">
        <v>51</v>
      </c>
      <c r="E235" s="55">
        <v>99474998</v>
      </c>
      <c r="F235" s="42">
        <v>0.021742</v>
      </c>
      <c r="G235" s="59">
        <v>21627.94</v>
      </c>
    </row>
    <row r="236" spans="1:7" ht="12.75" outlineLevel="2">
      <c r="A236" s="40" t="s">
        <v>155</v>
      </c>
      <c r="B236" s="10" t="s">
        <v>262</v>
      </c>
      <c r="C236" s="41">
        <v>78</v>
      </c>
      <c r="D236" s="41" t="s">
        <v>40</v>
      </c>
      <c r="E236" s="55">
        <v>13001572</v>
      </c>
      <c r="F236" s="42">
        <v>0.021742</v>
      </c>
      <c r="G236" s="59">
        <v>2826.81</v>
      </c>
    </row>
    <row r="237" spans="1:7" ht="12.75" outlineLevel="2">
      <c r="A237" s="40" t="s">
        <v>155</v>
      </c>
      <c r="B237" s="10" t="s">
        <v>285</v>
      </c>
      <c r="C237" s="41">
        <v>13</v>
      </c>
      <c r="D237" s="41" t="s">
        <v>45</v>
      </c>
      <c r="E237" s="55">
        <v>429814226</v>
      </c>
      <c r="F237" s="42">
        <v>0.013926</v>
      </c>
      <c r="G237" s="59">
        <v>59856.01</v>
      </c>
    </row>
    <row r="238" spans="1:7" ht="12.75" outlineLevel="2">
      <c r="A238" s="40" t="s">
        <v>155</v>
      </c>
      <c r="B238" s="10" t="s">
        <v>285</v>
      </c>
      <c r="C238" s="41">
        <v>55</v>
      </c>
      <c r="D238" s="41" t="s">
        <v>111</v>
      </c>
      <c r="E238" s="55">
        <v>2550729919</v>
      </c>
      <c r="F238" s="42">
        <v>0.013926</v>
      </c>
      <c r="G238" s="59">
        <v>355216.51</v>
      </c>
    </row>
    <row r="239" spans="1:7" ht="12.75" outlineLevel="2">
      <c r="A239" s="40" t="s">
        <v>155</v>
      </c>
      <c r="B239" s="10" t="s">
        <v>285</v>
      </c>
      <c r="C239" s="41">
        <v>66</v>
      </c>
      <c r="D239" s="41" t="s">
        <v>51</v>
      </c>
      <c r="E239" s="55">
        <v>99474998</v>
      </c>
      <c r="F239" s="42">
        <v>0.013926</v>
      </c>
      <c r="G239" s="59">
        <v>13853.05</v>
      </c>
    </row>
    <row r="240" spans="1:7" ht="12.75" outlineLevel="2">
      <c r="A240" s="40" t="s">
        <v>155</v>
      </c>
      <c r="B240" s="10" t="s">
        <v>285</v>
      </c>
      <c r="C240" s="41">
        <v>78</v>
      </c>
      <c r="D240" s="41" t="s">
        <v>40</v>
      </c>
      <c r="E240" s="55">
        <v>13001572</v>
      </c>
      <c r="F240" s="42">
        <v>0.013926</v>
      </c>
      <c r="G240" s="59">
        <v>1810.61</v>
      </c>
    </row>
    <row r="241" spans="1:7" ht="12.75" outlineLevel="2">
      <c r="A241" s="40" t="s">
        <v>155</v>
      </c>
      <c r="B241" s="10" t="s">
        <v>156</v>
      </c>
      <c r="C241" s="41">
        <v>13</v>
      </c>
      <c r="D241" s="41" t="s">
        <v>45</v>
      </c>
      <c r="E241" s="55">
        <v>429814226</v>
      </c>
      <c r="F241" s="42">
        <v>0.006677</v>
      </c>
      <c r="G241" s="59">
        <v>28698.89</v>
      </c>
    </row>
    <row r="242" spans="1:7" ht="12.75" outlineLevel="2">
      <c r="A242" s="40" t="s">
        <v>155</v>
      </c>
      <c r="B242" s="10" t="s">
        <v>156</v>
      </c>
      <c r="C242" s="41">
        <v>55</v>
      </c>
      <c r="D242" s="41" t="s">
        <v>111</v>
      </c>
      <c r="E242" s="55">
        <v>3688646185</v>
      </c>
      <c r="F242" s="42">
        <v>0.006677</v>
      </c>
      <c r="G242" s="59">
        <v>246293.49</v>
      </c>
    </row>
    <row r="243" spans="1:7" ht="12.75" outlineLevel="2">
      <c r="A243" s="40" t="s">
        <v>155</v>
      </c>
      <c r="B243" s="10" t="s">
        <v>156</v>
      </c>
      <c r="C243" s="41">
        <v>66</v>
      </c>
      <c r="D243" s="41" t="s">
        <v>51</v>
      </c>
      <c r="E243" s="55">
        <v>99474998</v>
      </c>
      <c r="F243" s="42">
        <v>0.006677</v>
      </c>
      <c r="G243" s="59">
        <v>6642.1</v>
      </c>
    </row>
    <row r="244" spans="1:7" ht="12.75" outlineLevel="2">
      <c r="A244" s="40" t="s">
        <v>155</v>
      </c>
      <c r="B244" s="10" t="s">
        <v>156</v>
      </c>
      <c r="C244" s="41">
        <v>78</v>
      </c>
      <c r="D244" s="41" t="s">
        <v>40</v>
      </c>
      <c r="E244" s="55">
        <v>13001572</v>
      </c>
      <c r="F244" s="42">
        <v>0.006677</v>
      </c>
      <c r="G244" s="59">
        <v>868.15</v>
      </c>
    </row>
    <row r="245" spans="1:7" ht="12.75" outlineLevel="2">
      <c r="A245" s="40" t="s">
        <v>155</v>
      </c>
      <c r="B245" s="10" t="s">
        <v>158</v>
      </c>
      <c r="C245" s="41">
        <v>13</v>
      </c>
      <c r="D245" s="41" t="s">
        <v>45</v>
      </c>
      <c r="E245" s="55">
        <v>429814226</v>
      </c>
      <c r="F245" s="42">
        <v>0.024361</v>
      </c>
      <c r="G245" s="59">
        <v>104707.14</v>
      </c>
    </row>
    <row r="246" spans="1:7" ht="12.75" outlineLevel="2">
      <c r="A246" s="40" t="s">
        <v>155</v>
      </c>
      <c r="B246" s="10" t="s">
        <v>158</v>
      </c>
      <c r="C246" s="41">
        <v>55</v>
      </c>
      <c r="D246" s="41" t="s">
        <v>111</v>
      </c>
      <c r="E246" s="55">
        <v>3685153235</v>
      </c>
      <c r="F246" s="42">
        <v>0.024361</v>
      </c>
      <c r="G246" s="59">
        <v>897742.78</v>
      </c>
    </row>
    <row r="247" spans="1:7" ht="12.75" outlineLevel="2">
      <c r="A247" s="40" t="s">
        <v>155</v>
      </c>
      <c r="B247" s="10" t="s">
        <v>158</v>
      </c>
      <c r="C247" s="41">
        <v>66</v>
      </c>
      <c r="D247" s="41" t="s">
        <v>51</v>
      </c>
      <c r="E247" s="55">
        <v>99474998</v>
      </c>
      <c r="F247" s="42">
        <v>0.024361</v>
      </c>
      <c r="G247" s="59">
        <v>24233.19</v>
      </c>
    </row>
    <row r="248" spans="1:7" ht="12.75" outlineLevel="2">
      <c r="A248" s="40" t="s">
        <v>155</v>
      </c>
      <c r="B248" s="10" t="s">
        <v>158</v>
      </c>
      <c r="C248" s="41">
        <v>78</v>
      </c>
      <c r="D248" s="41" t="s">
        <v>40</v>
      </c>
      <c r="E248" s="55">
        <v>13001572</v>
      </c>
      <c r="F248" s="42">
        <v>0.024361</v>
      </c>
      <c r="G248" s="59">
        <v>3167.31</v>
      </c>
    </row>
    <row r="249" spans="1:7" ht="12.75" outlineLevel="2">
      <c r="A249" s="40" t="s">
        <v>155</v>
      </c>
      <c r="B249" s="10" t="s">
        <v>157</v>
      </c>
      <c r="C249" s="41">
        <v>13</v>
      </c>
      <c r="D249" s="41" t="s">
        <v>45</v>
      </c>
      <c r="E249" s="55">
        <v>429814226</v>
      </c>
      <c r="F249" s="42">
        <v>0.015416</v>
      </c>
      <c r="G249" s="59">
        <v>66260.31</v>
      </c>
    </row>
    <row r="250" spans="1:7" ht="12.75" outlineLevel="2">
      <c r="A250" s="40" t="s">
        <v>155</v>
      </c>
      <c r="B250" s="10" t="s">
        <v>157</v>
      </c>
      <c r="C250" s="41">
        <v>55</v>
      </c>
      <c r="D250" s="41" t="s">
        <v>111</v>
      </c>
      <c r="E250" s="55">
        <v>2598924003</v>
      </c>
      <c r="F250" s="42">
        <v>0.015416</v>
      </c>
      <c r="G250" s="59">
        <v>400651.99</v>
      </c>
    </row>
    <row r="251" spans="1:7" ht="12.75" outlineLevel="1">
      <c r="A251" s="43"/>
      <c r="B251" s="53"/>
      <c r="C251" s="44"/>
      <c r="D251" s="45" t="s">
        <v>396</v>
      </c>
      <c r="E251" s="56">
        <f>SUBTOTAL(9,E233:E250)</f>
        <v>17673160672</v>
      </c>
      <c r="F251" s="48"/>
      <c r="G251" s="60">
        <f>SUBTOTAL(9,G233:G250)</f>
        <v>2882488.1500000004</v>
      </c>
    </row>
    <row r="252" spans="1:7" ht="12.75" outlineLevel="2">
      <c r="A252" s="38" t="s">
        <v>159</v>
      </c>
      <c r="B252" s="9" t="s">
        <v>294</v>
      </c>
      <c r="C252" s="39">
        <v>55</v>
      </c>
      <c r="D252" s="39" t="s">
        <v>111</v>
      </c>
      <c r="E252" s="54">
        <v>563924413</v>
      </c>
      <c r="F252" s="46">
        <v>0.04908</v>
      </c>
      <c r="G252" s="58">
        <v>276774.78</v>
      </c>
    </row>
    <row r="253" spans="1:7" ht="12.75" outlineLevel="2">
      <c r="A253" s="40" t="s">
        <v>159</v>
      </c>
      <c r="B253" s="10" t="s">
        <v>295</v>
      </c>
      <c r="C253" s="41">
        <v>80</v>
      </c>
      <c r="D253" s="41" t="s">
        <v>41</v>
      </c>
      <c r="E253" s="55">
        <v>12389890</v>
      </c>
      <c r="F253" s="42">
        <v>0.04908</v>
      </c>
      <c r="G253" s="59">
        <v>6081</v>
      </c>
    </row>
    <row r="254" spans="1:7" ht="12.75" outlineLevel="1">
      <c r="A254" s="43"/>
      <c r="B254" s="53"/>
      <c r="C254" s="44"/>
      <c r="D254" s="45" t="s">
        <v>396</v>
      </c>
      <c r="E254" s="56">
        <f>SUBTOTAL(9,E252:E253)</f>
        <v>576314303</v>
      </c>
      <c r="F254" s="48"/>
      <c r="G254" s="60">
        <f>SUBTOTAL(9,G252:G253)</f>
        <v>282855.78</v>
      </c>
    </row>
    <row r="255" spans="1:7" ht="12.75" outlineLevel="2">
      <c r="A255" s="38" t="s">
        <v>160</v>
      </c>
      <c r="B255" s="9" t="s">
        <v>350</v>
      </c>
      <c r="C255" s="39">
        <v>55</v>
      </c>
      <c r="D255" s="39" t="s">
        <v>111</v>
      </c>
      <c r="E255" s="54">
        <v>2005522995</v>
      </c>
      <c r="F255" s="46">
        <v>0.017054</v>
      </c>
      <c r="G255" s="58">
        <v>342023.74</v>
      </c>
    </row>
    <row r="256" spans="1:7" ht="12.75" outlineLevel="2">
      <c r="A256" s="40" t="s">
        <v>160</v>
      </c>
      <c r="B256" s="10" t="s">
        <v>161</v>
      </c>
      <c r="C256" s="41">
        <v>34</v>
      </c>
      <c r="D256" s="41" t="s">
        <v>108</v>
      </c>
      <c r="E256" s="55">
        <v>237187748</v>
      </c>
      <c r="F256" s="42">
        <v>0.015784</v>
      </c>
      <c r="G256" s="59">
        <v>37437.75</v>
      </c>
    </row>
    <row r="257" spans="1:7" ht="12.75" outlineLevel="2">
      <c r="A257" s="40" t="s">
        <v>160</v>
      </c>
      <c r="B257" s="10" t="s">
        <v>161</v>
      </c>
      <c r="C257" s="41">
        <v>55</v>
      </c>
      <c r="D257" s="41" t="s">
        <v>111</v>
      </c>
      <c r="E257" s="55">
        <v>2385038961</v>
      </c>
      <c r="F257" s="42">
        <v>0.015784</v>
      </c>
      <c r="G257" s="59">
        <v>376456.77</v>
      </c>
    </row>
    <row r="258" spans="1:7" ht="12.75" outlineLevel="2">
      <c r="A258" s="40" t="s">
        <v>160</v>
      </c>
      <c r="B258" s="10" t="s">
        <v>161</v>
      </c>
      <c r="C258" s="41">
        <v>66</v>
      </c>
      <c r="D258" s="41" t="s">
        <v>51</v>
      </c>
      <c r="E258" s="55">
        <v>8655808</v>
      </c>
      <c r="F258" s="42">
        <v>0.015784</v>
      </c>
      <c r="G258" s="59">
        <v>1366.23</v>
      </c>
    </row>
    <row r="259" spans="1:7" ht="12.75" outlineLevel="2">
      <c r="A259" s="40" t="s">
        <v>160</v>
      </c>
      <c r="B259" s="10" t="s">
        <v>162</v>
      </c>
      <c r="C259" s="41">
        <v>34</v>
      </c>
      <c r="D259" s="41" t="s">
        <v>108</v>
      </c>
      <c r="E259" s="55">
        <v>237187748</v>
      </c>
      <c r="F259" s="42">
        <v>0.050314</v>
      </c>
      <c r="G259" s="59">
        <v>119338.83</v>
      </c>
    </row>
    <row r="260" spans="1:7" ht="12.75" outlineLevel="2">
      <c r="A260" s="40" t="s">
        <v>160</v>
      </c>
      <c r="B260" s="10" t="s">
        <v>162</v>
      </c>
      <c r="C260" s="41">
        <v>55</v>
      </c>
      <c r="D260" s="41" t="s">
        <v>111</v>
      </c>
      <c r="E260" s="55">
        <v>1941190203</v>
      </c>
      <c r="F260" s="42">
        <v>0.050314</v>
      </c>
      <c r="G260" s="59">
        <v>976692.33</v>
      </c>
    </row>
    <row r="261" spans="1:7" ht="12.75" outlineLevel="2">
      <c r="A261" s="40" t="s">
        <v>160</v>
      </c>
      <c r="B261" s="10" t="s">
        <v>162</v>
      </c>
      <c r="C261" s="41">
        <v>66</v>
      </c>
      <c r="D261" s="41" t="s">
        <v>51</v>
      </c>
      <c r="E261" s="55">
        <v>8655808</v>
      </c>
      <c r="F261" s="42">
        <v>0.050314</v>
      </c>
      <c r="G261" s="59">
        <v>4355.14</v>
      </c>
    </row>
    <row r="262" spans="1:7" ht="12.75" outlineLevel="1">
      <c r="A262" s="43"/>
      <c r="B262" s="53"/>
      <c r="C262" s="44"/>
      <c r="D262" s="45" t="s">
        <v>396</v>
      </c>
      <c r="E262" s="56">
        <f>SUBTOTAL(9,E255:E261)</f>
        <v>6823439271</v>
      </c>
      <c r="F262" s="48"/>
      <c r="G262" s="60">
        <f>SUBTOTAL(9,G255:G261)</f>
        <v>1857670.7899999998</v>
      </c>
    </row>
    <row r="263" spans="1:7" ht="12.75" outlineLevel="2">
      <c r="A263" s="38" t="s">
        <v>163</v>
      </c>
      <c r="B263" s="9" t="s">
        <v>263</v>
      </c>
      <c r="C263" s="39">
        <v>12</v>
      </c>
      <c r="D263" s="39" t="s">
        <v>39</v>
      </c>
      <c r="E263" s="54">
        <v>976173</v>
      </c>
      <c r="F263" s="46">
        <v>0.070827</v>
      </c>
      <c r="G263" s="58">
        <v>691.4</v>
      </c>
    </row>
    <row r="264" spans="1:7" ht="12.75" outlineLevel="2">
      <c r="A264" s="40" t="s">
        <v>163</v>
      </c>
      <c r="B264" s="10" t="s">
        <v>263</v>
      </c>
      <c r="C264" s="41">
        <v>55</v>
      </c>
      <c r="D264" s="41" t="s">
        <v>111</v>
      </c>
      <c r="E264" s="55">
        <v>545552939</v>
      </c>
      <c r="F264" s="42">
        <v>0.070827</v>
      </c>
      <c r="G264" s="59">
        <v>386399.42</v>
      </c>
    </row>
    <row r="265" spans="1:7" ht="12.75" outlineLevel="2">
      <c r="A265" s="40" t="s">
        <v>163</v>
      </c>
      <c r="B265" s="10" t="s">
        <v>263</v>
      </c>
      <c r="C265" s="41">
        <v>78</v>
      </c>
      <c r="D265" s="41" t="s">
        <v>40</v>
      </c>
      <c r="E265" s="55">
        <v>429939465</v>
      </c>
      <c r="F265" s="42">
        <v>0.070827</v>
      </c>
      <c r="G265" s="59">
        <v>304514</v>
      </c>
    </row>
    <row r="266" spans="1:7" ht="12.75" outlineLevel="2">
      <c r="A266" s="40" t="s">
        <v>163</v>
      </c>
      <c r="B266" s="10" t="s">
        <v>263</v>
      </c>
      <c r="C266" s="41">
        <v>80</v>
      </c>
      <c r="D266" s="41" t="s">
        <v>41</v>
      </c>
      <c r="E266" s="55">
        <v>10816303</v>
      </c>
      <c r="F266" s="42">
        <v>0.070827</v>
      </c>
      <c r="G266" s="59">
        <v>7660.88</v>
      </c>
    </row>
    <row r="267" spans="1:7" ht="12.75" outlineLevel="1">
      <c r="A267" s="43"/>
      <c r="B267" s="53"/>
      <c r="C267" s="44"/>
      <c r="D267" s="45" t="s">
        <v>396</v>
      </c>
      <c r="E267" s="56">
        <f>SUBTOTAL(9,E263:E266)</f>
        <v>987284880</v>
      </c>
      <c r="F267" s="48"/>
      <c r="G267" s="60">
        <f>SUBTOTAL(9,G263:G266)</f>
        <v>699265.7000000001</v>
      </c>
    </row>
    <row r="268" spans="1:7" ht="12.75" outlineLevel="2">
      <c r="A268" s="38" t="s">
        <v>164</v>
      </c>
      <c r="B268" s="9" t="s">
        <v>165</v>
      </c>
      <c r="C268" s="39">
        <v>56</v>
      </c>
      <c r="D268" s="39" t="s">
        <v>74</v>
      </c>
      <c r="E268" s="54">
        <v>367608687</v>
      </c>
      <c r="F268" s="46">
        <v>0.100845</v>
      </c>
      <c r="G268" s="58">
        <v>370715.81</v>
      </c>
    </row>
    <row r="269" spans="1:7" ht="12.75" outlineLevel="1">
      <c r="A269" s="43"/>
      <c r="B269" s="53"/>
      <c r="C269" s="44"/>
      <c r="D269" s="45" t="s">
        <v>396</v>
      </c>
      <c r="E269" s="56">
        <f>SUBTOTAL(9,E268:E268)</f>
        <v>367608687</v>
      </c>
      <c r="F269" s="48"/>
      <c r="G269" s="60">
        <f>SUBTOTAL(9,G268:G268)</f>
        <v>370715.81</v>
      </c>
    </row>
    <row r="270" spans="1:7" ht="12.75" outlineLevel="2">
      <c r="A270" s="38" t="s">
        <v>286</v>
      </c>
      <c r="B270" s="9" t="s">
        <v>287</v>
      </c>
      <c r="C270" s="39">
        <v>56</v>
      </c>
      <c r="D270" s="39" t="s">
        <v>74</v>
      </c>
      <c r="E270" s="54">
        <v>332876119</v>
      </c>
      <c r="F270" s="46">
        <v>0.18662</v>
      </c>
      <c r="G270" s="58">
        <v>621213.68</v>
      </c>
    </row>
    <row r="271" spans="1:7" ht="12.75" outlineLevel="1">
      <c r="A271" s="43"/>
      <c r="B271" s="53"/>
      <c r="C271" s="44"/>
      <c r="D271" s="45" t="s">
        <v>396</v>
      </c>
      <c r="E271" s="56">
        <f>SUBTOTAL(9,E270:E270)</f>
        <v>332876119</v>
      </c>
      <c r="F271" s="48"/>
      <c r="G271" s="60">
        <f>SUBTOTAL(9,G270:G270)</f>
        <v>621213.68</v>
      </c>
    </row>
    <row r="272" spans="1:7" ht="12.75" outlineLevel="2">
      <c r="A272" s="38" t="s">
        <v>351</v>
      </c>
      <c r="B272" s="9" t="s">
        <v>357</v>
      </c>
      <c r="C272" s="39">
        <v>56</v>
      </c>
      <c r="D272" s="39" t="s">
        <v>74</v>
      </c>
      <c r="E272" s="54">
        <v>520572000</v>
      </c>
      <c r="F272" s="46">
        <v>0.262909</v>
      </c>
      <c r="G272" s="58">
        <v>1368631.62</v>
      </c>
    </row>
    <row r="273" spans="1:7" ht="12.75" outlineLevel="1">
      <c r="A273" s="43"/>
      <c r="B273" s="53"/>
      <c r="C273" s="44"/>
      <c r="D273" s="45" t="s">
        <v>396</v>
      </c>
      <c r="E273" s="56">
        <f>SUBTOTAL(9,E272:E272)</f>
        <v>520572000</v>
      </c>
      <c r="F273" s="48"/>
      <c r="G273" s="60">
        <f>SUBTOTAL(9,G272:G272)</f>
        <v>1368631.62</v>
      </c>
    </row>
    <row r="274" spans="1:7" ht="12.75" outlineLevel="2">
      <c r="A274" s="38" t="s">
        <v>323</v>
      </c>
      <c r="B274" s="9" t="s">
        <v>324</v>
      </c>
      <c r="C274" s="39">
        <v>56</v>
      </c>
      <c r="D274" s="39" t="s">
        <v>74</v>
      </c>
      <c r="E274" s="54">
        <v>111936915</v>
      </c>
      <c r="F274" s="46">
        <v>0.051223</v>
      </c>
      <c r="G274" s="58">
        <v>57337.66</v>
      </c>
    </row>
    <row r="275" spans="1:7" ht="12.75" outlineLevel="2">
      <c r="A275" s="40" t="s">
        <v>323</v>
      </c>
      <c r="B275" s="10" t="s">
        <v>324</v>
      </c>
      <c r="C275" s="41">
        <v>57</v>
      </c>
      <c r="D275" s="41" t="s">
        <v>325</v>
      </c>
      <c r="E275" s="55">
        <v>297085153</v>
      </c>
      <c r="F275" s="42">
        <v>0.051223</v>
      </c>
      <c r="G275" s="59">
        <v>152176.53</v>
      </c>
    </row>
    <row r="276" spans="1:7" ht="12.75" outlineLevel="2">
      <c r="A276" s="40" t="s">
        <v>323</v>
      </c>
      <c r="B276" s="10" t="s">
        <v>324</v>
      </c>
      <c r="C276" s="41">
        <v>60</v>
      </c>
      <c r="D276" s="41" t="s">
        <v>326</v>
      </c>
      <c r="E276" s="55">
        <v>7632409</v>
      </c>
      <c r="F276" s="42">
        <v>0.051223</v>
      </c>
      <c r="G276" s="59">
        <v>3909.56</v>
      </c>
    </row>
    <row r="277" spans="1:7" ht="12.75" outlineLevel="1">
      <c r="A277" s="43"/>
      <c r="B277" s="53"/>
      <c r="C277" s="44"/>
      <c r="D277" s="45" t="s">
        <v>396</v>
      </c>
      <c r="E277" s="56">
        <f>SUBTOTAL(9,E274:E276)</f>
        <v>416654477</v>
      </c>
      <c r="F277" s="48"/>
      <c r="G277" s="60">
        <f>SUBTOTAL(9,G274:G276)</f>
        <v>213423.75</v>
      </c>
    </row>
    <row r="278" spans="1:7" ht="12.75" outlineLevel="2">
      <c r="A278" s="38" t="s">
        <v>166</v>
      </c>
      <c r="B278" s="9" t="s">
        <v>167</v>
      </c>
      <c r="C278" s="39">
        <v>59</v>
      </c>
      <c r="D278" s="39" t="s">
        <v>168</v>
      </c>
      <c r="E278" s="54">
        <v>842180086</v>
      </c>
      <c r="F278" s="46">
        <v>0.022402</v>
      </c>
      <c r="G278" s="58">
        <v>188666.73</v>
      </c>
    </row>
    <row r="279" spans="1:7" ht="12.75" outlineLevel="2">
      <c r="A279" s="40" t="s">
        <v>166</v>
      </c>
      <c r="B279" s="10" t="s">
        <v>167</v>
      </c>
      <c r="C279" s="41">
        <v>71</v>
      </c>
      <c r="D279" s="41" t="s">
        <v>42</v>
      </c>
      <c r="E279" s="55">
        <v>20001342</v>
      </c>
      <c r="F279" s="42">
        <v>0.022402</v>
      </c>
      <c r="G279" s="59">
        <v>4480.74</v>
      </c>
    </row>
    <row r="280" spans="1:7" ht="12.75" outlineLevel="2">
      <c r="A280" s="40" t="s">
        <v>166</v>
      </c>
      <c r="B280" s="10" t="s">
        <v>167</v>
      </c>
      <c r="C280" s="41">
        <v>84</v>
      </c>
      <c r="D280" s="41" t="s">
        <v>62</v>
      </c>
      <c r="E280" s="55">
        <v>62925832</v>
      </c>
      <c r="F280" s="42">
        <v>0.022402</v>
      </c>
      <c r="G280" s="59">
        <v>14096.67</v>
      </c>
    </row>
    <row r="281" spans="1:7" ht="12.75" outlineLevel="1">
      <c r="A281" s="43"/>
      <c r="B281" s="53"/>
      <c r="C281" s="44"/>
      <c r="D281" s="45" t="s">
        <v>396</v>
      </c>
      <c r="E281" s="56">
        <f>SUBTOTAL(9,E278:E280)</f>
        <v>925107260</v>
      </c>
      <c r="F281" s="48"/>
      <c r="G281" s="60">
        <f>SUBTOTAL(9,G278:G280)</f>
        <v>207244.14</v>
      </c>
    </row>
    <row r="282" spans="1:7" ht="12.75" outlineLevel="2">
      <c r="A282" s="38" t="s">
        <v>170</v>
      </c>
      <c r="B282" s="9" t="s">
        <v>358</v>
      </c>
      <c r="C282" s="39">
        <v>59</v>
      </c>
      <c r="D282" s="39" t="s">
        <v>168</v>
      </c>
      <c r="E282" s="54">
        <v>594230921</v>
      </c>
      <c r="F282" s="46">
        <v>0.048642</v>
      </c>
      <c r="G282" s="58">
        <v>289047.11</v>
      </c>
    </row>
    <row r="283" spans="1:7" ht="12.75" outlineLevel="2">
      <c r="A283" s="40" t="s">
        <v>170</v>
      </c>
      <c r="B283" s="10" t="s">
        <v>358</v>
      </c>
      <c r="C283" s="41">
        <v>70</v>
      </c>
      <c r="D283" s="41" t="s">
        <v>169</v>
      </c>
      <c r="E283" s="55">
        <v>8489204</v>
      </c>
      <c r="F283" s="42">
        <v>0.048642</v>
      </c>
      <c r="G283" s="59">
        <v>4129.22</v>
      </c>
    </row>
    <row r="284" spans="1:7" ht="12.75" outlineLevel="2">
      <c r="A284" s="40" t="s">
        <v>170</v>
      </c>
      <c r="B284" s="10" t="s">
        <v>172</v>
      </c>
      <c r="C284" s="41">
        <v>59</v>
      </c>
      <c r="D284" s="41" t="s">
        <v>168</v>
      </c>
      <c r="E284" s="55">
        <v>694451969</v>
      </c>
      <c r="F284" s="42">
        <v>0.04742</v>
      </c>
      <c r="G284" s="59">
        <v>329310.1</v>
      </c>
    </row>
    <row r="285" spans="1:7" ht="12.75" outlineLevel="2">
      <c r="A285" s="40" t="s">
        <v>170</v>
      </c>
      <c r="B285" s="10" t="s">
        <v>172</v>
      </c>
      <c r="C285" s="41">
        <v>70</v>
      </c>
      <c r="D285" s="41" t="s">
        <v>169</v>
      </c>
      <c r="E285" s="55">
        <v>12361717</v>
      </c>
      <c r="F285" s="42">
        <v>0.04742</v>
      </c>
      <c r="G285" s="59">
        <v>5861.95</v>
      </c>
    </row>
    <row r="286" spans="1:7" ht="12.75" outlineLevel="2">
      <c r="A286" s="40" t="s">
        <v>170</v>
      </c>
      <c r="B286" s="10" t="s">
        <v>171</v>
      </c>
      <c r="C286" s="41">
        <v>59</v>
      </c>
      <c r="D286" s="41" t="s">
        <v>168</v>
      </c>
      <c r="E286" s="55">
        <v>638810829</v>
      </c>
      <c r="F286" s="42">
        <v>0.025358</v>
      </c>
      <c r="G286" s="59">
        <v>161990.74</v>
      </c>
    </row>
    <row r="287" spans="1:7" ht="12.75" outlineLevel="2">
      <c r="A287" s="40" t="s">
        <v>170</v>
      </c>
      <c r="B287" s="10" t="s">
        <v>171</v>
      </c>
      <c r="C287" s="41">
        <v>70</v>
      </c>
      <c r="D287" s="41" t="s">
        <v>169</v>
      </c>
      <c r="E287" s="55">
        <v>12361717</v>
      </c>
      <c r="F287" s="42">
        <v>0.025358</v>
      </c>
      <c r="G287" s="59">
        <v>3134.71</v>
      </c>
    </row>
    <row r="288" spans="1:7" ht="12.75" outlineLevel="1">
      <c r="A288" s="43"/>
      <c r="B288" s="53"/>
      <c r="C288" s="44"/>
      <c r="D288" s="45" t="s">
        <v>396</v>
      </c>
      <c r="E288" s="56">
        <f>SUBTOTAL(9,E282:E287)</f>
        <v>1960706357</v>
      </c>
      <c r="F288" s="48"/>
      <c r="G288" s="60">
        <f>SUBTOTAL(9,G282:G287)</f>
        <v>793473.8299999998</v>
      </c>
    </row>
    <row r="289" spans="1:7" ht="12.75" outlineLevel="2">
      <c r="A289" s="38" t="s">
        <v>299</v>
      </c>
      <c r="B289" s="9" t="s">
        <v>300</v>
      </c>
      <c r="C289" s="39">
        <v>6</v>
      </c>
      <c r="D289" s="39" t="s">
        <v>114</v>
      </c>
      <c r="E289" s="54">
        <v>99190595</v>
      </c>
      <c r="F289" s="46">
        <v>0.109547</v>
      </c>
      <c r="G289" s="58">
        <v>108660.39</v>
      </c>
    </row>
    <row r="290" spans="1:7" ht="12.75" outlineLevel="2">
      <c r="A290" s="40" t="s">
        <v>299</v>
      </c>
      <c r="B290" s="10" t="s">
        <v>300</v>
      </c>
      <c r="C290" s="41">
        <v>71</v>
      </c>
      <c r="D290" s="41" t="s">
        <v>42</v>
      </c>
      <c r="E290" s="55">
        <v>258865941</v>
      </c>
      <c r="F290" s="42">
        <v>0.109547</v>
      </c>
      <c r="G290" s="59">
        <v>283580.16</v>
      </c>
    </row>
    <row r="291" spans="1:7" ht="12.75" outlineLevel="2">
      <c r="A291" s="40" t="s">
        <v>299</v>
      </c>
      <c r="B291" s="10" t="s">
        <v>301</v>
      </c>
      <c r="C291" s="41">
        <v>59</v>
      </c>
      <c r="D291" s="41" t="s">
        <v>168</v>
      </c>
      <c r="E291" s="55">
        <v>324459330</v>
      </c>
      <c r="F291" s="42">
        <v>0.109547</v>
      </c>
      <c r="G291" s="59">
        <v>355436.05</v>
      </c>
    </row>
    <row r="292" spans="1:7" ht="12.75" outlineLevel="1">
      <c r="A292" s="43"/>
      <c r="B292" s="53"/>
      <c r="C292" s="44"/>
      <c r="D292" s="45" t="s">
        <v>396</v>
      </c>
      <c r="E292" s="56">
        <f>SUBTOTAL(9,E289:E291)</f>
        <v>682515866</v>
      </c>
      <c r="F292" s="48"/>
      <c r="G292" s="60">
        <f>SUBTOTAL(9,G289:G291)</f>
        <v>747676.6</v>
      </c>
    </row>
    <row r="293" spans="1:7" ht="12.75" outlineLevel="2">
      <c r="A293" s="38" t="s">
        <v>288</v>
      </c>
      <c r="B293" s="9" t="s">
        <v>289</v>
      </c>
      <c r="C293" s="39">
        <v>2</v>
      </c>
      <c r="D293" s="39" t="s">
        <v>10</v>
      </c>
      <c r="E293" s="54">
        <v>270211079</v>
      </c>
      <c r="F293" s="46">
        <v>0.132408</v>
      </c>
      <c r="G293" s="58">
        <v>357781.53</v>
      </c>
    </row>
    <row r="294" spans="1:7" ht="12.75" outlineLevel="2">
      <c r="A294" s="40" t="s">
        <v>288</v>
      </c>
      <c r="B294" s="10" t="s">
        <v>289</v>
      </c>
      <c r="C294" s="41">
        <v>6</v>
      </c>
      <c r="D294" s="41" t="s">
        <v>114</v>
      </c>
      <c r="E294" s="55">
        <v>31241513</v>
      </c>
      <c r="F294" s="42">
        <v>0.132408</v>
      </c>
      <c r="G294" s="59">
        <v>41366.3</v>
      </c>
    </row>
    <row r="295" spans="1:7" ht="12.75" outlineLevel="2">
      <c r="A295" s="40" t="s">
        <v>288</v>
      </c>
      <c r="B295" s="10" t="s">
        <v>289</v>
      </c>
      <c r="C295" s="41">
        <v>59</v>
      </c>
      <c r="D295" s="41" t="s">
        <v>168</v>
      </c>
      <c r="E295" s="55">
        <v>370586227</v>
      </c>
      <c r="F295" s="42">
        <v>0.132408</v>
      </c>
      <c r="G295" s="59">
        <v>490686.52</v>
      </c>
    </row>
    <row r="296" spans="1:7" ht="12.75" outlineLevel="2">
      <c r="A296" s="40" t="s">
        <v>288</v>
      </c>
      <c r="B296" s="10" t="s">
        <v>289</v>
      </c>
      <c r="C296" s="41">
        <v>70</v>
      </c>
      <c r="D296" s="41" t="s">
        <v>169</v>
      </c>
      <c r="E296" s="55">
        <v>98591624</v>
      </c>
      <c r="F296" s="42">
        <v>0.132408</v>
      </c>
      <c r="G296" s="59">
        <v>130543.41</v>
      </c>
    </row>
    <row r="297" spans="1:7" ht="12.75" outlineLevel="1">
      <c r="A297" s="43"/>
      <c r="B297" s="53"/>
      <c r="C297" s="44"/>
      <c r="D297" s="45" t="s">
        <v>396</v>
      </c>
      <c r="E297" s="56">
        <f>SUBTOTAL(9,E293:E296)</f>
        <v>770630443</v>
      </c>
      <c r="F297" s="48"/>
      <c r="G297" s="60">
        <f>SUBTOTAL(9,G293:G296)</f>
        <v>1020377.7600000001</v>
      </c>
    </row>
    <row r="298" spans="1:7" ht="12.75" outlineLevel="2">
      <c r="A298" s="38" t="s">
        <v>173</v>
      </c>
      <c r="B298" s="9" t="s">
        <v>308</v>
      </c>
      <c r="C298" s="39">
        <v>41</v>
      </c>
      <c r="D298" s="39" t="s">
        <v>130</v>
      </c>
      <c r="E298" s="54">
        <v>127330095</v>
      </c>
      <c r="F298" s="46">
        <v>0.042962</v>
      </c>
      <c r="G298" s="58">
        <v>54703.6</v>
      </c>
    </row>
    <row r="299" spans="1:7" ht="12.75" outlineLevel="2">
      <c r="A299" s="40" t="s">
        <v>173</v>
      </c>
      <c r="B299" s="10" t="s">
        <v>308</v>
      </c>
      <c r="C299" s="41">
        <v>61</v>
      </c>
      <c r="D299" s="41" t="s">
        <v>124</v>
      </c>
      <c r="E299" s="55">
        <v>1036473371</v>
      </c>
      <c r="F299" s="42">
        <v>0.042962</v>
      </c>
      <c r="G299" s="59">
        <v>445290.42</v>
      </c>
    </row>
    <row r="300" spans="1:7" ht="12.75" outlineLevel="1">
      <c r="A300" s="43"/>
      <c r="B300" s="53"/>
      <c r="C300" s="44"/>
      <c r="D300" s="45" t="s">
        <v>396</v>
      </c>
      <c r="E300" s="56">
        <f>SUBTOTAL(9,E298:E299)</f>
        <v>1163803466</v>
      </c>
      <c r="F300" s="48"/>
      <c r="G300" s="60">
        <f>SUBTOTAL(9,G298:G299)</f>
        <v>499994.01999999996</v>
      </c>
    </row>
    <row r="301" spans="1:7" ht="12.75" outlineLevel="2">
      <c r="A301" s="38" t="s">
        <v>174</v>
      </c>
      <c r="B301" s="9" t="s">
        <v>175</v>
      </c>
      <c r="C301" s="39">
        <v>4</v>
      </c>
      <c r="D301" s="39" t="s">
        <v>176</v>
      </c>
      <c r="E301" s="54">
        <v>6370860</v>
      </c>
      <c r="F301" s="46">
        <v>0.062453</v>
      </c>
      <c r="G301" s="58">
        <v>3978.81</v>
      </c>
    </row>
    <row r="302" spans="1:7" ht="12.75" outlineLevel="2">
      <c r="A302" s="40" t="s">
        <v>174</v>
      </c>
      <c r="B302" s="10" t="s">
        <v>175</v>
      </c>
      <c r="C302" s="41">
        <v>7</v>
      </c>
      <c r="D302" s="41" t="s">
        <v>177</v>
      </c>
      <c r="E302" s="55">
        <v>310073</v>
      </c>
      <c r="F302" s="42">
        <v>0.062453</v>
      </c>
      <c r="G302" s="59">
        <v>193.66</v>
      </c>
    </row>
    <row r="303" spans="1:7" ht="12.75" outlineLevel="2">
      <c r="A303" s="40" t="s">
        <v>174</v>
      </c>
      <c r="B303" s="10" t="s">
        <v>175</v>
      </c>
      <c r="C303" s="41">
        <v>62</v>
      </c>
      <c r="D303" s="41" t="s">
        <v>178</v>
      </c>
      <c r="E303" s="55">
        <v>276827328</v>
      </c>
      <c r="F303" s="42">
        <v>0.062453</v>
      </c>
      <c r="G303" s="59">
        <v>172887.05</v>
      </c>
    </row>
    <row r="304" spans="1:7" ht="12.75" outlineLevel="2">
      <c r="A304" s="40" t="s">
        <v>174</v>
      </c>
      <c r="B304" s="10" t="s">
        <v>175</v>
      </c>
      <c r="C304" s="41">
        <v>79</v>
      </c>
      <c r="D304" s="41" t="s">
        <v>179</v>
      </c>
      <c r="E304" s="55">
        <v>69982621</v>
      </c>
      <c r="F304" s="42">
        <v>0.062453</v>
      </c>
      <c r="G304" s="59">
        <v>43706.33</v>
      </c>
    </row>
    <row r="305" spans="1:7" ht="12.75" outlineLevel="1">
      <c r="A305" s="43"/>
      <c r="B305" s="53"/>
      <c r="C305" s="44"/>
      <c r="D305" s="45" t="s">
        <v>396</v>
      </c>
      <c r="E305" s="56">
        <f>SUBTOTAL(9,E301:E304)</f>
        <v>353490882</v>
      </c>
      <c r="F305" s="48"/>
      <c r="G305" s="60">
        <f>SUBTOTAL(9,G301:G304)</f>
        <v>220765.84999999998</v>
      </c>
    </row>
    <row r="306" spans="1:7" ht="12.75" outlineLevel="2">
      <c r="A306" s="38" t="s">
        <v>264</v>
      </c>
      <c r="B306" s="9" t="s">
        <v>265</v>
      </c>
      <c r="C306" s="39">
        <v>7</v>
      </c>
      <c r="D306" s="39" t="s">
        <v>177</v>
      </c>
      <c r="E306" s="54">
        <v>9729225</v>
      </c>
      <c r="F306" s="46">
        <v>0.085081</v>
      </c>
      <c r="G306" s="58">
        <v>8277.74</v>
      </c>
    </row>
    <row r="307" spans="1:7" ht="12.75" outlineLevel="2">
      <c r="A307" s="40" t="s">
        <v>264</v>
      </c>
      <c r="B307" s="10" t="s">
        <v>265</v>
      </c>
      <c r="C307" s="41">
        <v>62</v>
      </c>
      <c r="D307" s="41" t="s">
        <v>178</v>
      </c>
      <c r="E307" s="55">
        <v>695444888</v>
      </c>
      <c r="F307" s="42">
        <v>0.085081</v>
      </c>
      <c r="G307" s="59">
        <v>591692.47</v>
      </c>
    </row>
    <row r="308" spans="1:7" ht="12.75" outlineLevel="1">
      <c r="A308" s="43"/>
      <c r="B308" s="53"/>
      <c r="C308" s="44"/>
      <c r="D308" s="45" t="s">
        <v>396</v>
      </c>
      <c r="E308" s="56">
        <f>SUBTOTAL(9,E306:E307)</f>
        <v>705174113</v>
      </c>
      <c r="F308" s="48"/>
      <c r="G308" s="60">
        <f>SUBTOTAL(9,G306:G307)</f>
        <v>599970.21</v>
      </c>
    </row>
    <row r="309" spans="1:7" ht="12.75" outlineLevel="2">
      <c r="A309" s="38" t="s">
        <v>180</v>
      </c>
      <c r="B309" s="9" t="s">
        <v>181</v>
      </c>
      <c r="C309" s="39">
        <v>64</v>
      </c>
      <c r="D309" s="39" t="s">
        <v>144</v>
      </c>
      <c r="E309" s="54">
        <v>713591086</v>
      </c>
      <c r="F309" s="46">
        <v>0.041961</v>
      </c>
      <c r="G309" s="58">
        <v>299431.99</v>
      </c>
    </row>
    <row r="310" spans="1:7" ht="12.75" outlineLevel="1">
      <c r="A310" s="43"/>
      <c r="B310" s="53"/>
      <c r="C310" s="44"/>
      <c r="D310" s="45" t="s">
        <v>396</v>
      </c>
      <c r="E310" s="56">
        <f>SUBTOTAL(9,E309:E309)</f>
        <v>713591086</v>
      </c>
      <c r="F310" s="48"/>
      <c r="G310" s="60">
        <f>SUBTOTAL(9,G309:G309)</f>
        <v>299431.99</v>
      </c>
    </row>
    <row r="311" spans="1:7" ht="12.75" outlineLevel="2">
      <c r="A311" s="38" t="s">
        <v>182</v>
      </c>
      <c r="B311" s="9" t="s">
        <v>183</v>
      </c>
      <c r="C311" s="39">
        <v>65</v>
      </c>
      <c r="D311" s="39" t="s">
        <v>184</v>
      </c>
      <c r="E311" s="54">
        <v>384785974</v>
      </c>
      <c r="F311" s="46">
        <v>0.102065</v>
      </c>
      <c r="G311" s="58">
        <v>392732.57</v>
      </c>
    </row>
    <row r="312" spans="1:7" ht="12.75" outlineLevel="2">
      <c r="A312" s="40" t="s">
        <v>182</v>
      </c>
      <c r="B312" s="10" t="s">
        <v>183</v>
      </c>
      <c r="C312" s="41">
        <v>85</v>
      </c>
      <c r="D312" s="41" t="s">
        <v>185</v>
      </c>
      <c r="E312" s="55">
        <v>695172</v>
      </c>
      <c r="F312" s="42">
        <v>0.040097</v>
      </c>
      <c r="G312" s="59">
        <v>278.74</v>
      </c>
    </row>
    <row r="313" spans="1:7" ht="12.75" outlineLevel="2">
      <c r="A313" s="40" t="s">
        <v>182</v>
      </c>
      <c r="B313" s="10" t="s">
        <v>183</v>
      </c>
      <c r="C313" s="41">
        <v>91</v>
      </c>
      <c r="D313" s="41" t="s">
        <v>186</v>
      </c>
      <c r="E313" s="55">
        <v>168731051</v>
      </c>
      <c r="F313" s="42">
        <v>0.102065</v>
      </c>
      <c r="G313" s="59">
        <v>172215.61</v>
      </c>
    </row>
    <row r="314" spans="1:7" ht="12.75" outlineLevel="1">
      <c r="A314" s="43"/>
      <c r="B314" s="53"/>
      <c r="C314" s="44"/>
      <c r="D314" s="45" t="s">
        <v>396</v>
      </c>
      <c r="E314" s="56">
        <f>SUBTOTAL(9,E311:E313)</f>
        <v>554212197</v>
      </c>
      <c r="F314" s="48"/>
      <c r="G314" s="60">
        <f>SUBTOTAL(9,G311:G313)</f>
        <v>565226.9199999999</v>
      </c>
    </row>
    <row r="315" spans="1:7" ht="12.75" outlineLevel="2">
      <c r="A315" s="38" t="s">
        <v>187</v>
      </c>
      <c r="B315" s="9" t="s">
        <v>188</v>
      </c>
      <c r="C315" s="39">
        <v>13</v>
      </c>
      <c r="D315" s="39" t="s">
        <v>45</v>
      </c>
      <c r="E315" s="54">
        <v>63158628</v>
      </c>
      <c r="F315" s="46">
        <v>0.068948</v>
      </c>
      <c r="G315" s="58">
        <v>43546.74</v>
      </c>
    </row>
    <row r="316" spans="1:7" ht="12.75" outlineLevel="2">
      <c r="A316" s="40" t="s">
        <v>187</v>
      </c>
      <c r="B316" s="10" t="s">
        <v>188</v>
      </c>
      <c r="C316" s="41">
        <v>49</v>
      </c>
      <c r="D316" s="41" t="s">
        <v>110</v>
      </c>
      <c r="E316" s="55">
        <v>1483967</v>
      </c>
      <c r="F316" s="42">
        <v>0.068948</v>
      </c>
      <c r="G316" s="59">
        <v>1023.16</v>
      </c>
    </row>
    <row r="317" spans="1:7" ht="12.75" outlineLevel="2">
      <c r="A317" s="40" t="s">
        <v>187</v>
      </c>
      <c r="B317" s="10" t="s">
        <v>188</v>
      </c>
      <c r="C317" s="41">
        <v>66</v>
      </c>
      <c r="D317" s="41" t="s">
        <v>51</v>
      </c>
      <c r="E317" s="55">
        <v>961221051</v>
      </c>
      <c r="F317" s="42">
        <v>0.068948</v>
      </c>
      <c r="G317" s="59">
        <v>662744.98</v>
      </c>
    </row>
    <row r="318" spans="1:7" ht="12.75" outlineLevel="1">
      <c r="A318" s="43"/>
      <c r="B318" s="53"/>
      <c r="C318" s="44"/>
      <c r="D318" s="45" t="s">
        <v>396</v>
      </c>
      <c r="E318" s="56">
        <f>SUBTOTAL(9,E315:E317)</f>
        <v>1025863646</v>
      </c>
      <c r="F318" s="48"/>
      <c r="G318" s="60">
        <f>SUBTOTAL(9,G315:G317)</f>
        <v>707314.88</v>
      </c>
    </row>
    <row r="319" spans="1:7" ht="12.75" outlineLevel="2">
      <c r="A319" s="38" t="s">
        <v>189</v>
      </c>
      <c r="B319" s="9" t="s">
        <v>190</v>
      </c>
      <c r="C319" s="39">
        <v>13</v>
      </c>
      <c r="D319" s="39" t="s">
        <v>45</v>
      </c>
      <c r="E319" s="54">
        <v>99751709</v>
      </c>
      <c r="F319" s="46">
        <v>0.142913</v>
      </c>
      <c r="G319" s="58">
        <v>142558.37</v>
      </c>
    </row>
    <row r="320" spans="1:7" ht="12.75" outlineLevel="2">
      <c r="A320" s="40" t="s">
        <v>189</v>
      </c>
      <c r="B320" s="10" t="s">
        <v>190</v>
      </c>
      <c r="C320" s="41">
        <v>64</v>
      </c>
      <c r="D320" s="41" t="s">
        <v>144</v>
      </c>
      <c r="E320" s="55">
        <v>1270917</v>
      </c>
      <c r="F320" s="42">
        <v>0.142913</v>
      </c>
      <c r="G320" s="59">
        <v>1816.3</v>
      </c>
    </row>
    <row r="321" spans="1:7" ht="12.75" outlineLevel="2">
      <c r="A321" s="40" t="s">
        <v>189</v>
      </c>
      <c r="B321" s="10" t="s">
        <v>190</v>
      </c>
      <c r="C321" s="41">
        <v>66</v>
      </c>
      <c r="D321" s="41" t="s">
        <v>51</v>
      </c>
      <c r="E321" s="55">
        <v>1070494619</v>
      </c>
      <c r="F321" s="42">
        <v>0.142913</v>
      </c>
      <c r="G321" s="59">
        <v>1529878.8</v>
      </c>
    </row>
    <row r="322" spans="1:7" ht="12.75" outlineLevel="1">
      <c r="A322" s="43"/>
      <c r="B322" s="53"/>
      <c r="C322" s="44"/>
      <c r="D322" s="45" t="s">
        <v>396</v>
      </c>
      <c r="E322" s="56">
        <f>SUBTOTAL(9,E319:E321)</f>
        <v>1171517245</v>
      </c>
      <c r="F322" s="48"/>
      <c r="G322" s="60">
        <f>SUBTOTAL(9,G319:G321)</f>
        <v>1674253.47</v>
      </c>
    </row>
    <row r="323" spans="1:7" ht="12.75" outlineLevel="2">
      <c r="A323" s="38" t="s">
        <v>191</v>
      </c>
      <c r="B323" s="9" t="s">
        <v>290</v>
      </c>
      <c r="C323" s="39">
        <v>55</v>
      </c>
      <c r="D323" s="39" t="s">
        <v>111</v>
      </c>
      <c r="E323" s="54">
        <v>364421777</v>
      </c>
      <c r="F323" s="46">
        <v>0.084544</v>
      </c>
      <c r="G323" s="58">
        <v>308096.75</v>
      </c>
    </row>
    <row r="324" spans="1:7" ht="12.75" outlineLevel="2">
      <c r="A324" s="40" t="s">
        <v>191</v>
      </c>
      <c r="B324" s="10" t="s">
        <v>290</v>
      </c>
      <c r="C324" s="41">
        <v>66</v>
      </c>
      <c r="D324" s="41" t="s">
        <v>51</v>
      </c>
      <c r="E324" s="55">
        <v>417380955</v>
      </c>
      <c r="F324" s="42">
        <v>0.084544</v>
      </c>
      <c r="G324" s="59">
        <v>352871.4</v>
      </c>
    </row>
    <row r="325" spans="1:7" ht="12.75" outlineLevel="2">
      <c r="A325" s="40" t="s">
        <v>191</v>
      </c>
      <c r="B325" s="10" t="s">
        <v>359</v>
      </c>
      <c r="C325" s="41">
        <v>55</v>
      </c>
      <c r="D325" s="41" t="s">
        <v>111</v>
      </c>
      <c r="E325" s="55">
        <v>341628025</v>
      </c>
      <c r="F325" s="42">
        <v>0.190327</v>
      </c>
      <c r="G325" s="59">
        <v>650210.37114175</v>
      </c>
    </row>
    <row r="326" spans="1:7" ht="12.75" outlineLevel="2">
      <c r="A326" s="40" t="s">
        <v>191</v>
      </c>
      <c r="B326" s="10" t="s">
        <v>359</v>
      </c>
      <c r="C326" s="41">
        <v>66</v>
      </c>
      <c r="D326" s="41" t="s">
        <v>51</v>
      </c>
      <c r="E326" s="55">
        <v>348343309</v>
      </c>
      <c r="F326" s="42">
        <v>0.190327</v>
      </c>
      <c r="G326" s="59">
        <v>662992</v>
      </c>
    </row>
    <row r="327" spans="1:7" ht="12.75" outlineLevel="1">
      <c r="A327" s="43"/>
      <c r="B327" s="53"/>
      <c r="C327" s="44"/>
      <c r="D327" s="45" t="s">
        <v>396</v>
      </c>
      <c r="E327" s="56">
        <f>SUBTOTAL(9,E323:E326)</f>
        <v>1471774066</v>
      </c>
      <c r="F327" s="48"/>
      <c r="G327" s="60">
        <f>SUBTOTAL(9,G323:G326)</f>
        <v>1974170.52114175</v>
      </c>
    </row>
    <row r="328" spans="1:7" ht="12.75" outlineLevel="2">
      <c r="A328" s="38" t="s">
        <v>192</v>
      </c>
      <c r="B328" s="9" t="s">
        <v>193</v>
      </c>
      <c r="C328" s="39">
        <v>42</v>
      </c>
      <c r="D328" s="39" t="s">
        <v>107</v>
      </c>
      <c r="E328" s="54">
        <v>69292914</v>
      </c>
      <c r="F328" s="46">
        <v>0.07711</v>
      </c>
      <c r="G328" s="58">
        <v>53431.88</v>
      </c>
    </row>
    <row r="329" spans="1:7" ht="12.75" outlineLevel="2">
      <c r="A329" s="40" t="s">
        <v>192</v>
      </c>
      <c r="B329" s="10" t="s">
        <v>193</v>
      </c>
      <c r="C329" s="41">
        <v>69</v>
      </c>
      <c r="D329" s="41" t="s">
        <v>22</v>
      </c>
      <c r="E329" s="55">
        <v>1174834910</v>
      </c>
      <c r="F329" s="42">
        <v>0.07711</v>
      </c>
      <c r="G329" s="59">
        <v>905916.52</v>
      </c>
    </row>
    <row r="330" spans="1:7" ht="12.75" outlineLevel="1">
      <c r="A330" s="43"/>
      <c r="B330" s="53"/>
      <c r="C330" s="44"/>
      <c r="D330" s="45" t="s">
        <v>396</v>
      </c>
      <c r="E330" s="56">
        <f>SUBTOTAL(9,E328:E329)</f>
        <v>1244127824</v>
      </c>
      <c r="F330" s="48"/>
      <c r="G330" s="60">
        <f>SUBTOTAL(9,G328:G329)</f>
        <v>959348.4</v>
      </c>
    </row>
    <row r="331" spans="1:7" ht="12.75" outlineLevel="2">
      <c r="A331" s="38" t="s">
        <v>194</v>
      </c>
      <c r="B331" s="9" t="s">
        <v>195</v>
      </c>
      <c r="C331" s="39">
        <v>37</v>
      </c>
      <c r="D331" s="39" t="s">
        <v>70</v>
      </c>
      <c r="E331" s="54">
        <v>300523260</v>
      </c>
      <c r="F331" s="46">
        <v>0.024076</v>
      </c>
      <c r="G331" s="58">
        <v>72354.26</v>
      </c>
    </row>
    <row r="332" spans="1:7" ht="12.75" outlineLevel="2">
      <c r="A332" s="40" t="s">
        <v>194</v>
      </c>
      <c r="B332" s="10" t="s">
        <v>195</v>
      </c>
      <c r="C332" s="41">
        <v>69</v>
      </c>
      <c r="D332" s="41" t="s">
        <v>22</v>
      </c>
      <c r="E332" s="55">
        <v>328784730</v>
      </c>
      <c r="F332" s="42">
        <v>0.024076</v>
      </c>
      <c r="G332" s="59">
        <v>79158.26</v>
      </c>
    </row>
    <row r="333" spans="1:7" ht="12.75" outlineLevel="1">
      <c r="A333" s="43"/>
      <c r="B333" s="53"/>
      <c r="C333" s="44"/>
      <c r="D333" s="45" t="s">
        <v>396</v>
      </c>
      <c r="E333" s="56">
        <f>SUBTOTAL(9,E331:E332)</f>
        <v>629307990</v>
      </c>
      <c r="F333" s="48"/>
      <c r="G333" s="60">
        <f>SUBTOTAL(9,G331:G332)</f>
        <v>151512.52</v>
      </c>
    </row>
    <row r="334" spans="1:7" ht="12.75" outlineLevel="2">
      <c r="A334" s="38" t="s">
        <v>196</v>
      </c>
      <c r="B334" s="9" t="s">
        <v>197</v>
      </c>
      <c r="C334" s="39">
        <v>42</v>
      </c>
      <c r="D334" s="39" t="s">
        <v>107</v>
      </c>
      <c r="E334" s="54">
        <v>22138405</v>
      </c>
      <c r="F334" s="46">
        <v>0.041848</v>
      </c>
      <c r="G334" s="58">
        <v>9264.51</v>
      </c>
    </row>
    <row r="335" spans="1:7" ht="12.75" outlineLevel="2">
      <c r="A335" s="40" t="s">
        <v>196</v>
      </c>
      <c r="B335" s="10" t="s">
        <v>197</v>
      </c>
      <c r="C335" s="41">
        <v>69</v>
      </c>
      <c r="D335" s="41" t="s">
        <v>22</v>
      </c>
      <c r="E335" s="55">
        <v>508879693</v>
      </c>
      <c r="F335" s="42">
        <v>0.041848</v>
      </c>
      <c r="G335" s="59">
        <v>212956.26</v>
      </c>
    </row>
    <row r="336" spans="1:7" ht="12.75" outlineLevel="1">
      <c r="A336" s="43"/>
      <c r="B336" s="53"/>
      <c r="C336" s="44"/>
      <c r="D336" s="45" t="s">
        <v>396</v>
      </c>
      <c r="E336" s="56">
        <f>SUBTOTAL(9,E334:E335)</f>
        <v>531018098</v>
      </c>
      <c r="F336" s="48"/>
      <c r="G336" s="60">
        <f>SUBTOTAL(9,G334:G335)</f>
        <v>222220.77000000002</v>
      </c>
    </row>
    <row r="337" spans="1:7" ht="12.75" outlineLevel="2">
      <c r="A337" s="38" t="s">
        <v>198</v>
      </c>
      <c r="B337" s="9" t="s">
        <v>199</v>
      </c>
      <c r="C337" s="39">
        <v>12</v>
      </c>
      <c r="D337" s="39" t="s">
        <v>39</v>
      </c>
      <c r="E337" s="54">
        <v>12948100</v>
      </c>
      <c r="F337" s="46">
        <v>0.137378</v>
      </c>
      <c r="G337" s="58">
        <v>17787.89</v>
      </c>
    </row>
    <row r="338" spans="1:7" ht="12.75" outlineLevel="2">
      <c r="A338" s="40" t="s">
        <v>198</v>
      </c>
      <c r="B338" s="10" t="s">
        <v>199</v>
      </c>
      <c r="C338" s="41">
        <v>71</v>
      </c>
      <c r="D338" s="41" t="s">
        <v>42</v>
      </c>
      <c r="E338" s="55">
        <v>2637768481</v>
      </c>
      <c r="F338" s="42">
        <v>0.137378</v>
      </c>
      <c r="G338" s="59">
        <v>3623717.82</v>
      </c>
    </row>
    <row r="339" spans="1:7" ht="12.75" outlineLevel="2">
      <c r="A339" s="40" t="s">
        <v>198</v>
      </c>
      <c r="B339" s="10" t="s">
        <v>199</v>
      </c>
      <c r="C339" s="41">
        <v>72</v>
      </c>
      <c r="D339" s="41" t="s">
        <v>200</v>
      </c>
      <c r="E339" s="55">
        <v>1402945</v>
      </c>
      <c r="F339" s="42">
        <v>0.137378</v>
      </c>
      <c r="G339" s="59">
        <v>1927.34</v>
      </c>
    </row>
    <row r="340" spans="1:7" ht="12.75" outlineLevel="1">
      <c r="A340" s="43"/>
      <c r="B340" s="53"/>
      <c r="C340" s="44"/>
      <c r="D340" s="45" t="s">
        <v>396</v>
      </c>
      <c r="E340" s="56">
        <f>SUBTOTAL(9,E337:E339)</f>
        <v>2652119526</v>
      </c>
      <c r="F340" s="48"/>
      <c r="G340" s="60">
        <f>SUBTOTAL(9,G337:G339)</f>
        <v>3643433.05</v>
      </c>
    </row>
    <row r="341" spans="1:7" ht="12.75" outlineLevel="2">
      <c r="A341" s="38" t="s">
        <v>201</v>
      </c>
      <c r="B341" s="9" t="s">
        <v>202</v>
      </c>
      <c r="C341" s="39">
        <v>71</v>
      </c>
      <c r="D341" s="39" t="s">
        <v>42</v>
      </c>
      <c r="E341" s="54">
        <v>1766929683</v>
      </c>
      <c r="F341" s="46">
        <v>0.019266</v>
      </c>
      <c r="G341" s="58">
        <v>340417.12</v>
      </c>
    </row>
    <row r="342" spans="1:7" ht="12.75" outlineLevel="2">
      <c r="A342" s="40" t="s">
        <v>201</v>
      </c>
      <c r="B342" s="10" t="s">
        <v>317</v>
      </c>
      <c r="C342" s="41">
        <v>12</v>
      </c>
      <c r="D342" s="41" t="s">
        <v>39</v>
      </c>
      <c r="E342" s="55">
        <v>1413545</v>
      </c>
      <c r="F342" s="42">
        <v>0.019266</v>
      </c>
      <c r="G342" s="59">
        <v>272.35</v>
      </c>
    </row>
    <row r="343" spans="1:7" ht="12.75" outlineLevel="2">
      <c r="A343" s="40" t="s">
        <v>201</v>
      </c>
      <c r="B343" s="10" t="s">
        <v>318</v>
      </c>
      <c r="C343" s="41">
        <v>12</v>
      </c>
      <c r="D343" s="41" t="s">
        <v>39</v>
      </c>
      <c r="E343" s="55">
        <v>1413545</v>
      </c>
      <c r="F343" s="42">
        <v>0.040928</v>
      </c>
      <c r="G343" s="59">
        <v>578.54</v>
      </c>
    </row>
    <row r="344" spans="1:7" ht="12.75" outlineLevel="2">
      <c r="A344" s="40" t="s">
        <v>201</v>
      </c>
      <c r="B344" s="10" t="s">
        <v>318</v>
      </c>
      <c r="C344" s="41">
        <v>71</v>
      </c>
      <c r="D344" s="41" t="s">
        <v>42</v>
      </c>
      <c r="E344" s="55">
        <v>1766929683</v>
      </c>
      <c r="F344" s="42">
        <v>0.040928</v>
      </c>
      <c r="G344" s="59">
        <v>723170.15</v>
      </c>
    </row>
    <row r="345" spans="1:7" ht="12.75" outlineLevel="1">
      <c r="A345" s="43"/>
      <c r="B345" s="53"/>
      <c r="C345" s="44"/>
      <c r="D345" s="45" t="s">
        <v>396</v>
      </c>
      <c r="E345" s="56">
        <f>SUBTOTAL(9,E341:E344)</f>
        <v>3536686456</v>
      </c>
      <c r="F345" s="48"/>
      <c r="G345" s="60">
        <f>SUBTOTAL(9,G341:G344)</f>
        <v>1064438.16</v>
      </c>
    </row>
    <row r="346" spans="1:7" ht="12.75" outlineLevel="2">
      <c r="A346" s="38" t="s">
        <v>203</v>
      </c>
      <c r="B346" s="9" t="s">
        <v>204</v>
      </c>
      <c r="C346" s="39">
        <v>72</v>
      </c>
      <c r="D346" s="39" t="s">
        <v>200</v>
      </c>
      <c r="E346" s="54">
        <v>546164039</v>
      </c>
      <c r="F346" s="46">
        <v>0.107433</v>
      </c>
      <c r="G346" s="58">
        <v>586761.08</v>
      </c>
    </row>
    <row r="347" spans="1:7" ht="12.75" outlineLevel="2">
      <c r="A347" s="40" t="s">
        <v>203</v>
      </c>
      <c r="B347" s="10" t="s">
        <v>204</v>
      </c>
      <c r="C347" s="41">
        <v>93</v>
      </c>
      <c r="D347" s="41" t="s">
        <v>205</v>
      </c>
      <c r="E347" s="55">
        <v>323378815</v>
      </c>
      <c r="F347" s="42">
        <v>0.107433</v>
      </c>
      <c r="G347" s="59">
        <v>347415.97</v>
      </c>
    </row>
    <row r="348" spans="1:7" ht="12.75" outlineLevel="1">
      <c r="A348" s="43"/>
      <c r="B348" s="53"/>
      <c r="C348" s="44"/>
      <c r="D348" s="45" t="s">
        <v>396</v>
      </c>
      <c r="E348" s="56">
        <f>SUBTOTAL(9,E346:E347)</f>
        <v>869542854</v>
      </c>
      <c r="F348" s="48"/>
      <c r="G348" s="60">
        <f>SUBTOTAL(9,G346:G347)</f>
        <v>934177.0499999999</v>
      </c>
    </row>
    <row r="349" spans="1:7" ht="12.75" outlineLevel="2">
      <c r="A349" s="38" t="s">
        <v>309</v>
      </c>
      <c r="B349" s="9" t="s">
        <v>310</v>
      </c>
      <c r="C349" s="39">
        <v>72</v>
      </c>
      <c r="D349" s="39" t="s">
        <v>200</v>
      </c>
      <c r="E349" s="54">
        <v>554798784</v>
      </c>
      <c r="F349" s="46">
        <v>0.101051</v>
      </c>
      <c r="G349" s="58">
        <v>560630.12</v>
      </c>
    </row>
    <row r="350" spans="1:7" ht="12.75" outlineLevel="1">
      <c r="A350" s="43"/>
      <c r="B350" s="53"/>
      <c r="C350" s="44"/>
      <c r="D350" s="45" t="s">
        <v>396</v>
      </c>
      <c r="E350" s="56">
        <f>SUBTOTAL(9,E349:E349)</f>
        <v>554798784</v>
      </c>
      <c r="F350" s="48"/>
      <c r="G350" s="60">
        <f>SUBTOTAL(9,G349:G349)</f>
        <v>560630.12</v>
      </c>
    </row>
    <row r="351" spans="1:7" ht="12.75" outlineLevel="2">
      <c r="A351" s="38" t="s">
        <v>266</v>
      </c>
      <c r="B351" s="9" t="s">
        <v>267</v>
      </c>
      <c r="C351" s="39">
        <v>12</v>
      </c>
      <c r="D351" s="39" t="s">
        <v>39</v>
      </c>
      <c r="E351" s="54">
        <v>356969771</v>
      </c>
      <c r="F351" s="46">
        <v>0.108116</v>
      </c>
      <c r="G351" s="58">
        <v>385941.82</v>
      </c>
    </row>
    <row r="352" spans="1:7" ht="12.75" outlineLevel="2">
      <c r="A352" s="40" t="s">
        <v>266</v>
      </c>
      <c r="B352" s="10" t="s">
        <v>267</v>
      </c>
      <c r="C352" s="41">
        <v>72</v>
      </c>
      <c r="D352" s="41" t="s">
        <v>200</v>
      </c>
      <c r="E352" s="55">
        <v>483865653</v>
      </c>
      <c r="F352" s="42">
        <v>0.108116</v>
      </c>
      <c r="G352" s="59">
        <v>523136.9</v>
      </c>
    </row>
    <row r="353" spans="1:7" ht="12.75" outlineLevel="1">
      <c r="A353" s="43"/>
      <c r="B353" s="53"/>
      <c r="C353" s="44"/>
      <c r="D353" s="45" t="s">
        <v>396</v>
      </c>
      <c r="E353" s="56">
        <f>SUBTOTAL(9,E351:E352)</f>
        <v>840835424</v>
      </c>
      <c r="F353" s="48"/>
      <c r="G353" s="60">
        <f>SUBTOTAL(9,G351:G352)</f>
        <v>909078.72</v>
      </c>
    </row>
    <row r="354" spans="1:7" ht="12.75" outlineLevel="2">
      <c r="A354" s="38" t="s">
        <v>206</v>
      </c>
      <c r="B354" s="9" t="s">
        <v>207</v>
      </c>
      <c r="C354" s="39">
        <v>32</v>
      </c>
      <c r="D354" s="39" t="s">
        <v>112</v>
      </c>
      <c r="E354" s="54">
        <v>2525372</v>
      </c>
      <c r="F354" s="46">
        <v>0.055287</v>
      </c>
      <c r="G354" s="58">
        <v>1396.26</v>
      </c>
    </row>
    <row r="355" spans="1:7" ht="12.75" outlineLevel="2">
      <c r="A355" s="40" t="s">
        <v>206</v>
      </c>
      <c r="B355" s="10" t="s">
        <v>207</v>
      </c>
      <c r="C355" s="41">
        <v>43</v>
      </c>
      <c r="D355" s="41" t="s">
        <v>133</v>
      </c>
      <c r="E355" s="55">
        <v>1110297</v>
      </c>
      <c r="F355" s="42">
        <v>0.055287</v>
      </c>
      <c r="G355" s="59">
        <v>613.85</v>
      </c>
    </row>
    <row r="356" spans="1:7" ht="12.75" outlineLevel="2">
      <c r="A356" s="40" t="s">
        <v>206</v>
      </c>
      <c r="B356" s="10" t="s">
        <v>207</v>
      </c>
      <c r="C356" s="41">
        <v>44</v>
      </c>
      <c r="D356" s="41" t="s">
        <v>134</v>
      </c>
      <c r="E356" s="55">
        <v>15312126</v>
      </c>
      <c r="F356" s="42">
        <v>0.055287</v>
      </c>
      <c r="G356" s="59">
        <v>8465.68</v>
      </c>
    </row>
    <row r="357" spans="1:7" ht="12.75" outlineLevel="2">
      <c r="A357" s="40" t="s">
        <v>206</v>
      </c>
      <c r="B357" s="10" t="s">
        <v>207</v>
      </c>
      <c r="C357" s="41">
        <v>73</v>
      </c>
      <c r="D357" s="41" t="s">
        <v>137</v>
      </c>
      <c r="E357" s="55">
        <v>730395131</v>
      </c>
      <c r="F357" s="42">
        <v>0.055287</v>
      </c>
      <c r="G357" s="59">
        <v>403814.5</v>
      </c>
    </row>
    <row r="358" spans="1:7" ht="12.75" outlineLevel="1">
      <c r="A358" s="43"/>
      <c r="B358" s="53"/>
      <c r="C358" s="44"/>
      <c r="D358" s="45" t="s">
        <v>396</v>
      </c>
      <c r="E358" s="56">
        <f>SUBTOTAL(9,E354:E357)</f>
        <v>749342926</v>
      </c>
      <c r="F358" s="48"/>
      <c r="G358" s="60">
        <f>SUBTOTAL(9,G354:G357)</f>
        <v>414290.29</v>
      </c>
    </row>
    <row r="359" spans="1:7" ht="12.75" outlineLevel="2">
      <c r="A359" s="38" t="s">
        <v>208</v>
      </c>
      <c r="B359" s="9" t="s">
        <v>210</v>
      </c>
      <c r="C359" s="39">
        <v>34</v>
      </c>
      <c r="D359" s="39" t="s">
        <v>108</v>
      </c>
      <c r="E359" s="54">
        <v>947059</v>
      </c>
      <c r="F359" s="46">
        <v>0.110774</v>
      </c>
      <c r="G359" s="58">
        <v>1049.1</v>
      </c>
    </row>
    <row r="360" spans="1:7" ht="12.75" outlineLevel="2">
      <c r="A360" s="40" t="s">
        <v>208</v>
      </c>
      <c r="B360" s="10" t="s">
        <v>210</v>
      </c>
      <c r="C360" s="41">
        <v>55</v>
      </c>
      <c r="D360" s="41" t="s">
        <v>111</v>
      </c>
      <c r="E360" s="55">
        <v>705156748</v>
      </c>
      <c r="F360" s="42">
        <v>0.110774</v>
      </c>
      <c r="G360" s="59">
        <v>781131.23</v>
      </c>
    </row>
    <row r="361" spans="1:7" ht="12.75" outlineLevel="2">
      <c r="A361" s="40" t="s">
        <v>208</v>
      </c>
      <c r="B361" s="10" t="s">
        <v>210</v>
      </c>
      <c r="C361" s="41">
        <v>76</v>
      </c>
      <c r="D361" s="41" t="s">
        <v>209</v>
      </c>
      <c r="E361" s="55">
        <v>702632021</v>
      </c>
      <c r="F361" s="42">
        <v>0.110774</v>
      </c>
      <c r="G361" s="59">
        <v>778334.73</v>
      </c>
    </row>
    <row r="362" spans="1:7" ht="12.75" outlineLevel="2">
      <c r="A362" s="40" t="s">
        <v>208</v>
      </c>
      <c r="B362" s="10" t="s">
        <v>210</v>
      </c>
      <c r="C362" s="41">
        <v>80</v>
      </c>
      <c r="D362" s="41" t="s">
        <v>41</v>
      </c>
      <c r="E362" s="55">
        <v>50120458</v>
      </c>
      <c r="F362" s="42">
        <v>0.110774</v>
      </c>
      <c r="G362" s="59">
        <v>55520.52</v>
      </c>
    </row>
    <row r="363" spans="1:7" ht="12.75" outlineLevel="1">
      <c r="A363" s="43"/>
      <c r="B363" s="53"/>
      <c r="C363" s="44"/>
      <c r="D363" s="45" t="s">
        <v>396</v>
      </c>
      <c r="E363" s="56">
        <f>SUBTOTAL(9,E359:E362)</f>
        <v>1458856286</v>
      </c>
      <c r="F363" s="48"/>
      <c r="G363" s="60">
        <f>SUBTOTAL(9,G359:G362)</f>
        <v>1616035.58</v>
      </c>
    </row>
    <row r="364" spans="1:7" ht="12.75" outlineLevel="2">
      <c r="A364" s="38" t="s">
        <v>211</v>
      </c>
      <c r="B364" s="9" t="s">
        <v>212</v>
      </c>
      <c r="C364" s="39">
        <v>76</v>
      </c>
      <c r="D364" s="39" t="s">
        <v>209</v>
      </c>
      <c r="E364" s="54">
        <v>381270013</v>
      </c>
      <c r="F364" s="46">
        <v>0.071771</v>
      </c>
      <c r="G364" s="58">
        <v>273641.84</v>
      </c>
    </row>
    <row r="365" spans="1:7" ht="12.75" outlineLevel="2">
      <c r="A365" s="40" t="s">
        <v>211</v>
      </c>
      <c r="B365" s="10" t="s">
        <v>212</v>
      </c>
      <c r="C365" s="41">
        <v>80</v>
      </c>
      <c r="D365" s="41" t="s">
        <v>41</v>
      </c>
      <c r="E365" s="55">
        <v>26880706</v>
      </c>
      <c r="F365" s="42">
        <v>0.071771</v>
      </c>
      <c r="G365" s="59">
        <v>19292.55</v>
      </c>
    </row>
    <row r="366" spans="1:7" ht="12.75" outlineLevel="1">
      <c r="A366" s="43"/>
      <c r="B366" s="53"/>
      <c r="C366" s="44"/>
      <c r="D366" s="45" t="s">
        <v>396</v>
      </c>
      <c r="E366" s="56">
        <f>SUBTOTAL(9,E364:E365)</f>
        <v>408150719</v>
      </c>
      <c r="F366" s="48"/>
      <c r="G366" s="60">
        <f>SUBTOTAL(9,G364:G365)</f>
        <v>292934.39</v>
      </c>
    </row>
    <row r="367" spans="1:7" ht="12.75" outlineLevel="2">
      <c r="A367" s="38" t="s">
        <v>213</v>
      </c>
      <c r="B367" s="9" t="s">
        <v>216</v>
      </c>
      <c r="C367" s="39">
        <v>76</v>
      </c>
      <c r="D367" s="39" t="s">
        <v>209</v>
      </c>
      <c r="E367" s="54">
        <v>401975117</v>
      </c>
      <c r="F367" s="46">
        <v>0.104992</v>
      </c>
      <c r="G367" s="58">
        <v>422042.32</v>
      </c>
    </row>
    <row r="368" spans="1:7" ht="12.75" outlineLevel="2">
      <c r="A368" s="40" t="s">
        <v>213</v>
      </c>
      <c r="B368" s="10" t="s">
        <v>214</v>
      </c>
      <c r="C368" s="41">
        <v>30</v>
      </c>
      <c r="D368" s="41" t="s">
        <v>215</v>
      </c>
      <c r="E368" s="55">
        <v>2557025</v>
      </c>
      <c r="F368" s="42">
        <v>0.104992</v>
      </c>
      <c r="G368" s="59">
        <v>2684.68</v>
      </c>
    </row>
    <row r="369" spans="1:7" ht="12.75" outlineLevel="2">
      <c r="A369" s="40" t="s">
        <v>213</v>
      </c>
      <c r="B369" s="10" t="s">
        <v>214</v>
      </c>
      <c r="C369" s="41">
        <v>80</v>
      </c>
      <c r="D369" s="41" t="s">
        <v>41</v>
      </c>
      <c r="E369" s="55">
        <v>65678620</v>
      </c>
      <c r="F369" s="42">
        <v>0.104992</v>
      </c>
      <c r="G369" s="59">
        <v>68957.4</v>
      </c>
    </row>
    <row r="370" spans="1:7" ht="12.75" outlineLevel="1">
      <c r="A370" s="43"/>
      <c r="B370" s="53"/>
      <c r="C370" s="44"/>
      <c r="D370" s="45" t="s">
        <v>396</v>
      </c>
      <c r="E370" s="56">
        <f>SUBTOTAL(9,E367:E369)</f>
        <v>470210762</v>
      </c>
      <c r="F370" s="48"/>
      <c r="G370" s="60">
        <f>SUBTOTAL(9,G367:G369)</f>
        <v>493684.4</v>
      </c>
    </row>
    <row r="371" spans="1:7" ht="12.75" outlineLevel="2">
      <c r="A371" s="38" t="s">
        <v>291</v>
      </c>
      <c r="B371" s="9" t="s">
        <v>292</v>
      </c>
      <c r="C371" s="39">
        <v>77</v>
      </c>
      <c r="D371" s="39" t="s">
        <v>50</v>
      </c>
      <c r="E371" s="54">
        <v>4264209698</v>
      </c>
      <c r="F371" s="46">
        <v>0.13</v>
      </c>
      <c r="G371" s="58">
        <v>5543491.37</v>
      </c>
    </row>
    <row r="372" spans="1:7" ht="12.75" outlineLevel="1">
      <c r="A372" s="43"/>
      <c r="B372" s="53"/>
      <c r="C372" s="44"/>
      <c r="D372" s="45" t="s">
        <v>396</v>
      </c>
      <c r="E372" s="56">
        <f>SUBTOTAL(9,E371:E371)</f>
        <v>4264209698</v>
      </c>
      <c r="F372" s="48"/>
      <c r="G372" s="60">
        <f>SUBTOTAL(9,G371:G371)</f>
        <v>5543491.37</v>
      </c>
    </row>
    <row r="373" spans="1:7" ht="12.75" outlineLevel="2">
      <c r="A373" s="38" t="s">
        <v>217</v>
      </c>
      <c r="B373" s="9" t="s">
        <v>220</v>
      </c>
      <c r="C373" s="39">
        <v>77</v>
      </c>
      <c r="D373" s="39" t="s">
        <v>50</v>
      </c>
      <c r="E373" s="54">
        <v>7893757990</v>
      </c>
      <c r="F373" s="46">
        <v>0</v>
      </c>
      <c r="G373" s="58">
        <v>0</v>
      </c>
    </row>
    <row r="374" spans="1:7" ht="12.75" outlineLevel="2">
      <c r="A374" s="40" t="s">
        <v>217</v>
      </c>
      <c r="B374" s="10" t="s">
        <v>218</v>
      </c>
      <c r="C374" s="41">
        <v>77</v>
      </c>
      <c r="D374" s="41" t="s">
        <v>50</v>
      </c>
      <c r="E374" s="55">
        <v>8532967902</v>
      </c>
      <c r="F374" s="42">
        <v>0.040787</v>
      </c>
      <c r="G374" s="59">
        <v>3480341.31</v>
      </c>
    </row>
    <row r="375" spans="1:7" ht="12.75" outlineLevel="2">
      <c r="A375" s="40" t="s">
        <v>217</v>
      </c>
      <c r="B375" s="10" t="s">
        <v>219</v>
      </c>
      <c r="C375" s="41">
        <v>77</v>
      </c>
      <c r="D375" s="41" t="s">
        <v>50</v>
      </c>
      <c r="E375" s="55">
        <v>8532967902</v>
      </c>
      <c r="F375" s="42">
        <v>0.049472</v>
      </c>
      <c r="G375" s="59">
        <v>4221428.87</v>
      </c>
    </row>
    <row r="376" spans="1:7" ht="12.75" outlineLevel="2">
      <c r="A376" s="40" t="s">
        <v>217</v>
      </c>
      <c r="B376" s="10" t="s">
        <v>302</v>
      </c>
      <c r="C376" s="41">
        <v>77</v>
      </c>
      <c r="D376" s="41" t="s">
        <v>50</v>
      </c>
      <c r="E376" s="55">
        <v>8692847364</v>
      </c>
      <c r="F376" s="42">
        <v>0.072576</v>
      </c>
      <c r="G376" s="59">
        <v>6308921.84</v>
      </c>
    </row>
    <row r="377" spans="1:7" ht="12.75" outlineLevel="2">
      <c r="A377" s="40" t="s">
        <v>217</v>
      </c>
      <c r="B377" s="10" t="s">
        <v>399</v>
      </c>
      <c r="C377" s="41">
        <v>77</v>
      </c>
      <c r="D377" s="41" t="s">
        <v>50</v>
      </c>
      <c r="E377" s="55">
        <v>8745723094.95053</v>
      </c>
      <c r="F377" s="42">
        <v>0.036718</v>
      </c>
      <c r="G377" s="59">
        <v>3211254.11</v>
      </c>
    </row>
    <row r="378" spans="1:7" ht="12.75" outlineLevel="1">
      <c r="A378" s="43"/>
      <c r="B378" s="53"/>
      <c r="C378" s="44"/>
      <c r="D378" s="45" t="s">
        <v>396</v>
      </c>
      <c r="E378" s="56">
        <f>SUBTOTAL(9,E373:E377)</f>
        <v>42398264252.95053</v>
      </c>
      <c r="F378" s="48"/>
      <c r="G378" s="60">
        <f>SUBTOTAL(9,G373:G377)</f>
        <v>17221946.13</v>
      </c>
    </row>
    <row r="379" spans="1:7" ht="12.75" outlineLevel="2">
      <c r="A379" s="38" t="s">
        <v>221</v>
      </c>
      <c r="B379" s="9" t="s">
        <v>222</v>
      </c>
      <c r="C379" s="39">
        <v>28</v>
      </c>
      <c r="D379" s="39" t="s">
        <v>86</v>
      </c>
      <c r="E379" s="54">
        <v>573480285</v>
      </c>
      <c r="F379" s="46">
        <v>0.43</v>
      </c>
      <c r="G379" s="58">
        <v>2465943.81</v>
      </c>
    </row>
    <row r="380" spans="1:7" ht="12.75" outlineLevel="2">
      <c r="A380" s="40" t="s">
        <v>221</v>
      </c>
      <c r="B380" s="10" t="s">
        <v>222</v>
      </c>
      <c r="C380" s="41">
        <v>77</v>
      </c>
      <c r="D380" s="41" t="s">
        <v>50</v>
      </c>
      <c r="E380" s="55">
        <v>4213726215</v>
      </c>
      <c r="F380" s="42">
        <v>0.429999</v>
      </c>
      <c r="G380" s="59">
        <v>18118982.5</v>
      </c>
    </row>
    <row r="381" spans="1:7" ht="12.75" outlineLevel="1">
      <c r="A381" s="43"/>
      <c r="B381" s="53"/>
      <c r="C381" s="44"/>
      <c r="D381" s="45" t="s">
        <v>396</v>
      </c>
      <c r="E381" s="56">
        <f>SUBTOTAL(9,E379:E380)</f>
        <v>4787206500</v>
      </c>
      <c r="F381" s="48"/>
      <c r="G381" s="60">
        <f>SUBTOTAL(9,G379:G380)</f>
        <v>20584926.31</v>
      </c>
    </row>
    <row r="382" spans="1:7" ht="12.75" outlineLevel="2">
      <c r="A382" s="38" t="s">
        <v>223</v>
      </c>
      <c r="B382" s="9" t="s">
        <v>293</v>
      </c>
      <c r="C382" s="39">
        <v>77</v>
      </c>
      <c r="D382" s="39" t="s">
        <v>50</v>
      </c>
      <c r="E382" s="54">
        <v>4546440854</v>
      </c>
      <c r="F382" s="46">
        <v>0</v>
      </c>
      <c r="G382" s="58">
        <v>0</v>
      </c>
    </row>
    <row r="383" spans="1:7" ht="12.75" outlineLevel="2">
      <c r="A383" s="40" t="s">
        <v>223</v>
      </c>
      <c r="B383" s="10" t="s">
        <v>319</v>
      </c>
      <c r="C383" s="41">
        <v>77</v>
      </c>
      <c r="D383" s="41" t="s">
        <v>50</v>
      </c>
      <c r="E383" s="55">
        <v>3055186127</v>
      </c>
      <c r="F383" s="42">
        <v>0.124415</v>
      </c>
      <c r="G383" s="59">
        <v>3801110.19</v>
      </c>
    </row>
    <row r="384" spans="1:7" ht="12.75" outlineLevel="1">
      <c r="A384" s="43"/>
      <c r="B384" s="53"/>
      <c r="C384" s="44"/>
      <c r="D384" s="45" t="s">
        <v>396</v>
      </c>
      <c r="E384" s="56">
        <f>SUBTOTAL(9,E382:E383)</f>
        <v>7601626981</v>
      </c>
      <c r="F384" s="48"/>
      <c r="G384" s="60">
        <f>SUBTOTAL(9,G382:G383)</f>
        <v>3801110.19</v>
      </c>
    </row>
    <row r="385" spans="1:7" ht="12.75" outlineLevel="2">
      <c r="A385" s="38" t="s">
        <v>224</v>
      </c>
      <c r="B385" s="9" t="s">
        <v>329</v>
      </c>
      <c r="C385" s="39">
        <v>13</v>
      </c>
      <c r="D385" s="39" t="s">
        <v>45</v>
      </c>
      <c r="E385" s="54">
        <v>296588543</v>
      </c>
      <c r="F385" s="46">
        <v>0.220001</v>
      </c>
      <c r="G385" s="58">
        <v>652498.64</v>
      </c>
    </row>
    <row r="386" spans="1:7" ht="12.75" outlineLevel="2">
      <c r="A386" s="40" t="s">
        <v>224</v>
      </c>
      <c r="B386" s="10" t="s">
        <v>327</v>
      </c>
      <c r="C386" s="41">
        <v>77</v>
      </c>
      <c r="D386" s="41" t="s">
        <v>50</v>
      </c>
      <c r="E386" s="55">
        <v>861837</v>
      </c>
      <c r="F386" s="42">
        <v>0.22</v>
      </c>
      <c r="G386" s="59">
        <v>1896.04</v>
      </c>
    </row>
    <row r="387" spans="1:7" ht="12.75" outlineLevel="2">
      <c r="A387" s="40" t="s">
        <v>224</v>
      </c>
      <c r="B387" s="10" t="s">
        <v>328</v>
      </c>
      <c r="C387" s="41">
        <v>78</v>
      </c>
      <c r="D387" s="41" t="s">
        <v>40</v>
      </c>
      <c r="E387" s="55">
        <v>1026620050</v>
      </c>
      <c r="F387" s="42">
        <v>0.220001</v>
      </c>
      <c r="G387" s="59">
        <v>2258575.81</v>
      </c>
    </row>
    <row r="388" spans="1:7" ht="12.75" outlineLevel="1">
      <c r="A388" s="43"/>
      <c r="B388" s="53"/>
      <c r="C388" s="44"/>
      <c r="D388" s="45" t="s">
        <v>396</v>
      </c>
      <c r="E388" s="56">
        <f>SUBTOTAL(9,E385:E387)</f>
        <v>1324070430</v>
      </c>
      <c r="F388" s="48"/>
      <c r="G388" s="60">
        <f>SUBTOTAL(9,G385:G387)</f>
        <v>2912970.49</v>
      </c>
    </row>
    <row r="389" spans="1:7" ht="12.75" outlineLevel="2">
      <c r="A389" s="38" t="s">
        <v>225</v>
      </c>
      <c r="B389" s="9" t="s">
        <v>226</v>
      </c>
      <c r="C389" s="39">
        <v>78</v>
      </c>
      <c r="D389" s="39" t="s">
        <v>40</v>
      </c>
      <c r="E389" s="54">
        <v>419176233</v>
      </c>
      <c r="F389" s="46">
        <v>0.051577</v>
      </c>
      <c r="G389" s="58">
        <v>216199.13</v>
      </c>
    </row>
    <row r="390" spans="1:7" ht="12.75" outlineLevel="1">
      <c r="A390" s="43"/>
      <c r="B390" s="53"/>
      <c r="C390" s="44"/>
      <c r="D390" s="45" t="s">
        <v>396</v>
      </c>
      <c r="E390" s="56">
        <f>SUBTOTAL(9,E389:E389)</f>
        <v>419176233</v>
      </c>
      <c r="F390" s="48"/>
      <c r="G390" s="60">
        <f>SUBTOTAL(9,G389:G389)</f>
        <v>216199.13</v>
      </c>
    </row>
    <row r="391" spans="1:7" ht="12.75" outlineLevel="2">
      <c r="A391" s="38" t="s">
        <v>227</v>
      </c>
      <c r="B391" s="9" t="s">
        <v>228</v>
      </c>
      <c r="C391" s="39">
        <v>79</v>
      </c>
      <c r="D391" s="39" t="s">
        <v>179</v>
      </c>
      <c r="E391" s="54">
        <v>965493789</v>
      </c>
      <c r="F391" s="46">
        <v>0.220022</v>
      </c>
      <c r="G391" s="58">
        <v>2124301.49</v>
      </c>
    </row>
    <row r="392" spans="1:7" ht="12.75" outlineLevel="1">
      <c r="A392" s="43"/>
      <c r="B392" s="53"/>
      <c r="C392" s="44"/>
      <c r="D392" s="45" t="s">
        <v>396</v>
      </c>
      <c r="E392" s="56">
        <f>SUBTOTAL(9,E391:E391)</f>
        <v>965493789</v>
      </c>
      <c r="F392" s="48"/>
      <c r="G392" s="60">
        <f>SUBTOTAL(9,G391:G391)</f>
        <v>2124301.49</v>
      </c>
    </row>
    <row r="393" spans="1:7" ht="12.75" outlineLevel="2">
      <c r="A393" s="38" t="s">
        <v>229</v>
      </c>
      <c r="B393" s="9" t="s">
        <v>230</v>
      </c>
      <c r="C393" s="39">
        <v>62</v>
      </c>
      <c r="D393" s="39" t="s">
        <v>178</v>
      </c>
      <c r="E393" s="54">
        <v>1184710</v>
      </c>
      <c r="F393" s="46">
        <v>0.213344</v>
      </c>
      <c r="G393" s="58">
        <v>2527.52</v>
      </c>
    </row>
    <row r="394" spans="1:7" ht="12.75" outlineLevel="2">
      <c r="A394" s="40" t="s">
        <v>229</v>
      </c>
      <c r="B394" s="10" t="s">
        <v>230</v>
      </c>
      <c r="C394" s="41">
        <v>79</v>
      </c>
      <c r="D394" s="41" t="s">
        <v>179</v>
      </c>
      <c r="E394" s="55">
        <v>1841277526</v>
      </c>
      <c r="F394" s="42">
        <v>0.213344</v>
      </c>
      <c r="G394" s="59">
        <v>3928260.79</v>
      </c>
    </row>
    <row r="395" spans="1:7" ht="12.75" outlineLevel="1">
      <c r="A395" s="43"/>
      <c r="B395" s="53"/>
      <c r="C395" s="44"/>
      <c r="D395" s="45" t="s">
        <v>396</v>
      </c>
      <c r="E395" s="56">
        <f>SUBTOTAL(9,E393:E394)</f>
        <v>1842462236</v>
      </c>
      <c r="F395" s="48"/>
      <c r="G395" s="60">
        <f>SUBTOTAL(9,G393:G394)</f>
        <v>3930788.31</v>
      </c>
    </row>
    <row r="396" spans="1:7" ht="12.75" outlineLevel="2">
      <c r="A396" s="38" t="s">
        <v>231</v>
      </c>
      <c r="B396" s="9" t="s">
        <v>232</v>
      </c>
      <c r="C396" s="39">
        <v>12</v>
      </c>
      <c r="D396" s="39" t="s">
        <v>39</v>
      </c>
      <c r="E396" s="54">
        <v>69181590</v>
      </c>
      <c r="F396" s="46">
        <v>0.085209</v>
      </c>
      <c r="G396" s="58">
        <v>58949.08</v>
      </c>
    </row>
    <row r="397" spans="1:7" ht="12.75" outlineLevel="2">
      <c r="A397" s="40" t="s">
        <v>231</v>
      </c>
      <c r="B397" s="10" t="s">
        <v>232</v>
      </c>
      <c r="C397" s="41">
        <v>80</v>
      </c>
      <c r="D397" s="41" t="s">
        <v>41</v>
      </c>
      <c r="E397" s="55">
        <v>1827325011</v>
      </c>
      <c r="F397" s="42">
        <v>0.085209</v>
      </c>
      <c r="G397" s="59">
        <v>1557048.55</v>
      </c>
    </row>
    <row r="398" spans="1:7" ht="12.75" outlineLevel="1">
      <c r="A398" s="43"/>
      <c r="B398" s="53"/>
      <c r="C398" s="44"/>
      <c r="D398" s="45" t="s">
        <v>396</v>
      </c>
      <c r="E398" s="56">
        <f>SUBTOTAL(9,E396:E397)</f>
        <v>1896506601</v>
      </c>
      <c r="F398" s="48"/>
      <c r="G398" s="60">
        <f>SUBTOTAL(9,G396:G397)</f>
        <v>1615997.6300000001</v>
      </c>
    </row>
    <row r="399" spans="1:7" ht="12.75" outlineLevel="2">
      <c r="A399" s="38" t="s">
        <v>233</v>
      </c>
      <c r="B399" s="9" t="s">
        <v>234</v>
      </c>
      <c r="C399" s="39">
        <v>12</v>
      </c>
      <c r="D399" s="39" t="s">
        <v>39</v>
      </c>
      <c r="E399" s="54">
        <v>47313989</v>
      </c>
      <c r="F399" s="46">
        <v>0.048786</v>
      </c>
      <c r="G399" s="58">
        <v>23082.65</v>
      </c>
    </row>
    <row r="400" spans="1:7" ht="12.75" outlineLevel="2">
      <c r="A400" s="40" t="s">
        <v>233</v>
      </c>
      <c r="B400" s="10" t="s">
        <v>234</v>
      </c>
      <c r="C400" s="41">
        <v>72</v>
      </c>
      <c r="D400" s="41" t="s">
        <v>200</v>
      </c>
      <c r="E400" s="55">
        <v>50462923</v>
      </c>
      <c r="F400" s="42">
        <v>0.048786</v>
      </c>
      <c r="G400" s="59">
        <v>24618.89</v>
      </c>
    </row>
    <row r="401" spans="1:7" ht="12.75" outlineLevel="2">
      <c r="A401" s="40" t="s">
        <v>233</v>
      </c>
      <c r="B401" s="10" t="s">
        <v>234</v>
      </c>
      <c r="C401" s="41">
        <v>80</v>
      </c>
      <c r="D401" s="41" t="s">
        <v>41</v>
      </c>
      <c r="E401" s="55">
        <v>803866527</v>
      </c>
      <c r="F401" s="42">
        <v>0.048786</v>
      </c>
      <c r="G401" s="59">
        <v>392175.45</v>
      </c>
    </row>
    <row r="402" spans="1:7" ht="12.75" outlineLevel="2">
      <c r="A402" s="40" t="s">
        <v>233</v>
      </c>
      <c r="B402" s="10" t="s">
        <v>234</v>
      </c>
      <c r="C402" s="41">
        <v>93</v>
      </c>
      <c r="D402" s="41" t="s">
        <v>205</v>
      </c>
      <c r="E402" s="55">
        <v>744903011</v>
      </c>
      <c r="F402" s="42">
        <v>0.048786</v>
      </c>
      <c r="G402" s="59">
        <v>363409.5</v>
      </c>
    </row>
    <row r="403" spans="1:7" ht="12.75" outlineLevel="1">
      <c r="A403" s="43"/>
      <c r="B403" s="53"/>
      <c r="C403" s="44"/>
      <c r="D403" s="45" t="s">
        <v>396</v>
      </c>
      <c r="E403" s="56">
        <f>SUBTOTAL(9,E399:E402)</f>
        <v>1646546450</v>
      </c>
      <c r="F403" s="48"/>
      <c r="G403" s="60">
        <f>SUBTOTAL(9,G399:G402)</f>
        <v>803286.49</v>
      </c>
    </row>
    <row r="404" spans="1:7" ht="12.75" outlineLevel="2">
      <c r="A404" s="38" t="s">
        <v>330</v>
      </c>
      <c r="B404" s="9" t="s">
        <v>331</v>
      </c>
      <c r="C404" s="39">
        <v>65</v>
      </c>
      <c r="D404" s="39" t="s">
        <v>184</v>
      </c>
      <c r="E404" s="54">
        <v>19374642</v>
      </c>
      <c r="F404" s="46">
        <v>0.038259</v>
      </c>
      <c r="G404" s="58">
        <v>7412.55</v>
      </c>
    </row>
    <row r="405" spans="1:7" ht="12.75" outlineLevel="2">
      <c r="A405" s="40" t="s">
        <v>330</v>
      </c>
      <c r="B405" s="10" t="s">
        <v>331</v>
      </c>
      <c r="C405" s="41">
        <v>85</v>
      </c>
      <c r="D405" s="41" t="s">
        <v>185</v>
      </c>
      <c r="E405" s="55">
        <v>913570256</v>
      </c>
      <c r="F405" s="42">
        <v>0.038259</v>
      </c>
      <c r="G405" s="59">
        <v>349524.83</v>
      </c>
    </row>
    <row r="406" spans="1:7" ht="12.75" outlineLevel="1">
      <c r="A406" s="43"/>
      <c r="B406" s="53"/>
      <c r="C406" s="44"/>
      <c r="D406" s="45" t="s">
        <v>396</v>
      </c>
      <c r="E406" s="56">
        <f>SUBTOTAL(9,E404:E405)</f>
        <v>932944898</v>
      </c>
      <c r="F406" s="48"/>
      <c r="G406" s="60">
        <f>SUBTOTAL(9,G404:G405)</f>
        <v>356937.38</v>
      </c>
    </row>
    <row r="407" spans="1:7" ht="12.75" outlineLevel="2">
      <c r="A407" s="38" t="s">
        <v>235</v>
      </c>
      <c r="B407" s="9" t="s">
        <v>236</v>
      </c>
      <c r="C407" s="39">
        <v>87</v>
      </c>
      <c r="D407" s="39" t="s">
        <v>67</v>
      </c>
      <c r="E407" s="54">
        <v>21256880</v>
      </c>
      <c r="F407" s="46">
        <v>0.099932</v>
      </c>
      <c r="G407" s="58">
        <v>21242.5</v>
      </c>
    </row>
    <row r="408" spans="1:7" ht="12.75" outlineLevel="1">
      <c r="A408" s="43"/>
      <c r="B408" s="53"/>
      <c r="C408" s="44"/>
      <c r="D408" s="45" t="s">
        <v>396</v>
      </c>
      <c r="E408" s="56">
        <f>SUBTOTAL(9,E407:E407)</f>
        <v>21256880</v>
      </c>
      <c r="F408" s="48"/>
      <c r="G408" s="60">
        <f>SUBTOTAL(9,G407:G407)</f>
        <v>21242.5</v>
      </c>
    </row>
    <row r="409" spans="1:7" ht="12.75" outlineLevel="2">
      <c r="A409" s="38" t="s">
        <v>237</v>
      </c>
      <c r="B409" s="9" t="s">
        <v>238</v>
      </c>
      <c r="C409" s="39">
        <v>21</v>
      </c>
      <c r="D409" s="39" t="s">
        <v>68</v>
      </c>
      <c r="E409" s="54">
        <v>35289693</v>
      </c>
      <c r="F409" s="46">
        <v>0.076958</v>
      </c>
      <c r="G409" s="58">
        <v>27158.31</v>
      </c>
    </row>
    <row r="410" spans="1:7" ht="12.75" outlineLevel="2">
      <c r="A410" s="40" t="s">
        <v>237</v>
      </c>
      <c r="B410" s="10" t="s">
        <v>238</v>
      </c>
      <c r="C410" s="41">
        <v>36</v>
      </c>
      <c r="D410" s="41" t="s">
        <v>239</v>
      </c>
      <c r="E410" s="55">
        <v>27757975</v>
      </c>
      <c r="F410" s="42">
        <v>0.076958</v>
      </c>
      <c r="G410" s="59">
        <v>21362.07</v>
      </c>
    </row>
    <row r="411" spans="1:7" ht="12.75" outlineLevel="2">
      <c r="A411" s="40" t="s">
        <v>237</v>
      </c>
      <c r="B411" s="10" t="s">
        <v>238</v>
      </c>
      <c r="C411" s="41">
        <v>39</v>
      </c>
      <c r="D411" s="41" t="s">
        <v>115</v>
      </c>
      <c r="E411" s="55">
        <v>1732916</v>
      </c>
      <c r="F411" s="42">
        <v>0.076958</v>
      </c>
      <c r="G411" s="59">
        <v>1333.63</v>
      </c>
    </row>
    <row r="412" spans="1:7" ht="12.75" outlineLevel="2">
      <c r="A412" s="40" t="s">
        <v>237</v>
      </c>
      <c r="B412" s="10" t="s">
        <v>238</v>
      </c>
      <c r="C412" s="41">
        <v>88</v>
      </c>
      <c r="D412" s="41" t="s">
        <v>121</v>
      </c>
      <c r="E412" s="55">
        <v>814628830</v>
      </c>
      <c r="F412" s="42">
        <v>0.076958</v>
      </c>
      <c r="G412" s="59">
        <v>626923.33</v>
      </c>
    </row>
    <row r="413" spans="1:7" ht="12.75" outlineLevel="1">
      <c r="A413" s="43"/>
      <c r="B413" s="53"/>
      <c r="C413" s="44"/>
      <c r="D413" s="45" t="s">
        <v>396</v>
      </c>
      <c r="E413" s="56">
        <f>SUBTOTAL(9,E409:E412)</f>
        <v>879409414</v>
      </c>
      <c r="F413" s="48"/>
      <c r="G413" s="60">
        <f>SUBTOTAL(9,G409:G412)</f>
        <v>676777.34</v>
      </c>
    </row>
    <row r="414" spans="1:7" ht="12.75" outlineLevel="2">
      <c r="A414" s="38" t="s">
        <v>240</v>
      </c>
      <c r="B414" s="9" t="s">
        <v>241</v>
      </c>
      <c r="C414" s="39">
        <v>89</v>
      </c>
      <c r="D414" s="39" t="s">
        <v>89</v>
      </c>
      <c r="E414" s="54">
        <v>2628159557</v>
      </c>
      <c r="F414" s="46">
        <v>0.075976</v>
      </c>
      <c r="G414" s="58">
        <v>1996773.08</v>
      </c>
    </row>
    <row r="415" spans="1:7" ht="12.75" outlineLevel="1">
      <c r="A415" s="43"/>
      <c r="B415" s="53"/>
      <c r="C415" s="44"/>
      <c r="D415" s="45" t="s">
        <v>396</v>
      </c>
      <c r="E415" s="56">
        <f>SUBTOTAL(9,E414:E414)</f>
        <v>2628159557</v>
      </c>
      <c r="F415" s="48"/>
      <c r="G415" s="60">
        <f>SUBTOTAL(9,G414:G414)</f>
        <v>1996773.08</v>
      </c>
    </row>
    <row r="416" spans="1:7" ht="12.75" outlineLevel="2">
      <c r="A416" s="38" t="s">
        <v>242</v>
      </c>
      <c r="B416" s="9" t="s">
        <v>243</v>
      </c>
      <c r="C416" s="39">
        <v>28</v>
      </c>
      <c r="D416" s="39" t="s">
        <v>86</v>
      </c>
      <c r="E416" s="54">
        <v>76155790</v>
      </c>
      <c r="F416" s="46">
        <v>0.13</v>
      </c>
      <c r="G416" s="58">
        <v>98999.03</v>
      </c>
    </row>
    <row r="417" spans="1:7" ht="12.75" outlineLevel="2">
      <c r="A417" s="40" t="s">
        <v>242</v>
      </c>
      <c r="B417" s="10" t="s">
        <v>243</v>
      </c>
      <c r="C417" s="41">
        <v>89</v>
      </c>
      <c r="D417" s="41" t="s">
        <v>89</v>
      </c>
      <c r="E417" s="55">
        <v>548102154</v>
      </c>
      <c r="F417" s="42">
        <v>0.13</v>
      </c>
      <c r="G417" s="59">
        <v>712533.43</v>
      </c>
    </row>
    <row r="418" spans="1:7" ht="12.75" outlineLevel="1">
      <c r="A418" s="43"/>
      <c r="B418" s="53"/>
      <c r="C418" s="44"/>
      <c r="D418" s="45" t="s">
        <v>396</v>
      </c>
      <c r="E418" s="56">
        <f>SUBTOTAL(9,E416:E417)</f>
        <v>624257944</v>
      </c>
      <c r="F418" s="48"/>
      <c r="G418" s="60">
        <f>SUBTOTAL(9,G416:G417)</f>
        <v>811532.4600000001</v>
      </c>
    </row>
    <row r="419" spans="1:7" ht="12.75" outlineLevel="2">
      <c r="A419" s="38" t="s">
        <v>244</v>
      </c>
      <c r="B419" s="9" t="s">
        <v>245</v>
      </c>
      <c r="C419" s="39">
        <v>27</v>
      </c>
      <c r="D419" s="39" t="s">
        <v>37</v>
      </c>
      <c r="E419" s="54">
        <v>60720243</v>
      </c>
      <c r="F419" s="46">
        <v>0.065855</v>
      </c>
      <c r="G419" s="58">
        <v>39987.34</v>
      </c>
    </row>
    <row r="420" spans="1:7" ht="12.75" outlineLevel="2">
      <c r="A420" s="40" t="s">
        <v>244</v>
      </c>
      <c r="B420" s="10" t="s">
        <v>245</v>
      </c>
      <c r="C420" s="41">
        <v>28</v>
      </c>
      <c r="D420" s="41" t="s">
        <v>86</v>
      </c>
      <c r="E420" s="55">
        <v>49940430</v>
      </c>
      <c r="F420" s="42">
        <v>0.06585</v>
      </c>
      <c r="G420" s="59">
        <v>32886.95</v>
      </c>
    </row>
    <row r="421" spans="1:7" ht="12.75" outlineLevel="2">
      <c r="A421" s="40" t="s">
        <v>244</v>
      </c>
      <c r="B421" s="10" t="s">
        <v>245</v>
      </c>
      <c r="C421" s="41">
        <v>89</v>
      </c>
      <c r="D421" s="41" t="s">
        <v>89</v>
      </c>
      <c r="E421" s="55">
        <v>771276047</v>
      </c>
      <c r="F421" s="42">
        <v>0.065855</v>
      </c>
      <c r="G421" s="59">
        <v>507924.45</v>
      </c>
    </row>
    <row r="422" spans="1:7" ht="12.75" outlineLevel="1">
      <c r="A422" s="43"/>
      <c r="B422" s="53"/>
      <c r="C422" s="44"/>
      <c r="D422" s="45" t="s">
        <v>396</v>
      </c>
      <c r="E422" s="56">
        <f>SUBTOTAL(9,E419:E421)</f>
        <v>881936720</v>
      </c>
      <c r="F422" s="48"/>
      <c r="G422" s="60">
        <f>SUBTOTAL(9,G419:G421)</f>
        <v>580798.74</v>
      </c>
    </row>
    <row r="423" spans="1:7" ht="12.75" outlineLevel="2">
      <c r="A423" s="38" t="s">
        <v>246</v>
      </c>
      <c r="B423" s="9" t="s">
        <v>247</v>
      </c>
      <c r="C423" s="39">
        <v>14</v>
      </c>
      <c r="D423" s="39" t="s">
        <v>54</v>
      </c>
      <c r="E423" s="54">
        <v>411070</v>
      </c>
      <c r="F423" s="46">
        <v>0.02532</v>
      </c>
      <c r="G423" s="58">
        <v>104.08</v>
      </c>
    </row>
    <row r="424" spans="1:7" ht="12.75" outlineLevel="2">
      <c r="A424" s="40" t="s">
        <v>246</v>
      </c>
      <c r="B424" s="10" t="s">
        <v>247</v>
      </c>
      <c r="C424" s="41">
        <v>26</v>
      </c>
      <c r="D424" s="41" t="s">
        <v>55</v>
      </c>
      <c r="E424" s="55">
        <v>50218332</v>
      </c>
      <c r="F424" s="42">
        <v>0.02531992</v>
      </c>
      <c r="G424" s="59">
        <v>12715.28</v>
      </c>
    </row>
    <row r="425" spans="1:7" ht="12.75" outlineLevel="2">
      <c r="A425" s="40" t="s">
        <v>246</v>
      </c>
      <c r="B425" s="10" t="s">
        <v>247</v>
      </c>
      <c r="C425" s="41">
        <v>90</v>
      </c>
      <c r="D425" s="41" t="s">
        <v>56</v>
      </c>
      <c r="E425" s="55">
        <v>1135451736</v>
      </c>
      <c r="F425" s="42">
        <v>0.02532</v>
      </c>
      <c r="G425" s="59">
        <v>287496.53</v>
      </c>
    </row>
    <row r="426" spans="1:7" ht="12.75" outlineLevel="2">
      <c r="A426" s="40" t="s">
        <v>246</v>
      </c>
      <c r="B426" s="10" t="s">
        <v>400</v>
      </c>
      <c r="C426" s="41">
        <v>26</v>
      </c>
      <c r="D426" s="41" t="s">
        <v>55</v>
      </c>
      <c r="E426" s="55">
        <v>36809627</v>
      </c>
      <c r="F426" s="42">
        <v>0.12856817</v>
      </c>
      <c r="G426" s="59">
        <v>47325.06</v>
      </c>
    </row>
    <row r="427" spans="1:7" ht="12.75" outlineLevel="2">
      <c r="A427" s="40" t="s">
        <v>246</v>
      </c>
      <c r="B427" s="10" t="s">
        <v>400</v>
      </c>
      <c r="C427" s="41">
        <v>90</v>
      </c>
      <c r="D427" s="41" t="s">
        <v>56</v>
      </c>
      <c r="E427" s="55">
        <v>931359933</v>
      </c>
      <c r="F427" s="42">
        <v>0.128568</v>
      </c>
      <c r="G427" s="59">
        <v>1197427.19</v>
      </c>
    </row>
    <row r="428" spans="1:7" ht="12.75" outlineLevel="1">
      <c r="A428" s="43"/>
      <c r="B428" s="53"/>
      <c r="C428" s="44"/>
      <c r="D428" s="45" t="s">
        <v>396</v>
      </c>
      <c r="E428" s="56">
        <f>SUBTOTAL(9,E423:E427)</f>
        <v>2154250698</v>
      </c>
      <c r="F428" s="48"/>
      <c r="G428" s="60">
        <f>SUBTOTAL(9,G423:G427)</f>
        <v>1545068.14</v>
      </c>
    </row>
    <row r="429" spans="1:7" ht="12.75" outlineLevel="2">
      <c r="A429" s="38" t="s">
        <v>332</v>
      </c>
      <c r="B429" s="9" t="s">
        <v>333</v>
      </c>
      <c r="C429" s="39">
        <v>90</v>
      </c>
      <c r="D429" s="39" t="s">
        <v>56</v>
      </c>
      <c r="E429" s="54">
        <v>523794054</v>
      </c>
      <c r="F429" s="46">
        <v>0.188793</v>
      </c>
      <c r="G429" s="58">
        <v>988887.24</v>
      </c>
    </row>
    <row r="430" spans="1:7" ht="12.75" outlineLevel="2">
      <c r="A430" s="40" t="s">
        <v>332</v>
      </c>
      <c r="B430" s="10" t="s">
        <v>334</v>
      </c>
      <c r="C430" s="41">
        <v>84</v>
      </c>
      <c r="D430" s="41" t="s">
        <v>62</v>
      </c>
      <c r="E430" s="55">
        <v>2140184</v>
      </c>
      <c r="F430" s="42">
        <v>0.188793</v>
      </c>
      <c r="G430" s="59">
        <v>4040.53</v>
      </c>
    </row>
    <row r="431" spans="1:7" ht="12.75" outlineLevel="1">
      <c r="A431" s="43"/>
      <c r="B431" s="53"/>
      <c r="C431" s="44"/>
      <c r="D431" s="45" t="s">
        <v>396</v>
      </c>
      <c r="E431" s="56">
        <f>SUBTOTAL(9,E429:E430)</f>
        <v>525934238</v>
      </c>
      <c r="F431" s="48"/>
      <c r="G431" s="60">
        <f>SUBTOTAL(9,G429:G430)</f>
        <v>992927.77</v>
      </c>
    </row>
    <row r="432" spans="1:7" ht="12.75" outlineLevel="2">
      <c r="A432" s="38" t="s">
        <v>249</v>
      </c>
      <c r="B432" s="9" t="s">
        <v>250</v>
      </c>
      <c r="C432" s="39">
        <v>93</v>
      </c>
      <c r="D432" s="39" t="s">
        <v>205</v>
      </c>
      <c r="E432" s="54">
        <v>1306783620</v>
      </c>
      <c r="F432" s="46">
        <v>0.123683</v>
      </c>
      <c r="G432" s="58">
        <v>1616272.1</v>
      </c>
    </row>
    <row r="433" spans="1:7" ht="12.75" outlineLevel="1">
      <c r="A433" s="43"/>
      <c r="B433" s="53"/>
      <c r="C433" s="44"/>
      <c r="D433" s="45" t="s">
        <v>396</v>
      </c>
      <c r="E433" s="56">
        <f>SUBTOTAL(9,E432:E432)</f>
        <v>1306783620</v>
      </c>
      <c r="F433" s="48"/>
      <c r="G433" s="60">
        <f>SUBTOTAL(9,G432:G432)</f>
        <v>1616272.1</v>
      </c>
    </row>
    <row r="434" spans="1:7" ht="12.75" outlineLevel="2">
      <c r="A434" s="38" t="s">
        <v>251</v>
      </c>
      <c r="B434" s="9" t="s">
        <v>252</v>
      </c>
      <c r="C434" s="39">
        <v>30</v>
      </c>
      <c r="D434" s="39" t="s">
        <v>215</v>
      </c>
      <c r="E434" s="54">
        <v>2771475</v>
      </c>
      <c r="F434" s="46">
        <v>0.014722</v>
      </c>
      <c r="G434" s="58">
        <v>408.02</v>
      </c>
    </row>
    <row r="435" spans="1:7" ht="12.75" outlineLevel="2">
      <c r="A435" s="40" t="s">
        <v>251</v>
      </c>
      <c r="B435" s="10" t="s">
        <v>252</v>
      </c>
      <c r="C435" s="41">
        <v>93</v>
      </c>
      <c r="D435" s="41" t="s">
        <v>205</v>
      </c>
      <c r="E435" s="55">
        <v>381465364</v>
      </c>
      <c r="F435" s="42">
        <v>0.014722</v>
      </c>
      <c r="G435" s="59">
        <v>56159.94</v>
      </c>
    </row>
    <row r="436" spans="1:7" ht="12.75" outlineLevel="1">
      <c r="A436" s="43"/>
      <c r="B436" s="53"/>
      <c r="C436" s="44"/>
      <c r="D436" s="45" t="s">
        <v>396</v>
      </c>
      <c r="E436" s="56">
        <f>SUBTOTAL(9,E434:E435)</f>
        <v>384236839</v>
      </c>
      <c r="F436" s="48"/>
      <c r="G436" s="60">
        <f>SUBTOTAL(9,G434:G435)</f>
        <v>56567.96</v>
      </c>
    </row>
    <row r="437" spans="1:7" ht="12.75" outlineLevel="2">
      <c r="A437" s="38" t="s">
        <v>352</v>
      </c>
      <c r="B437" s="9" t="s">
        <v>360</v>
      </c>
      <c r="C437" s="39">
        <v>93</v>
      </c>
      <c r="D437" s="39" t="s">
        <v>205</v>
      </c>
      <c r="E437" s="54">
        <v>623246372</v>
      </c>
      <c r="F437" s="46">
        <v>0.072705</v>
      </c>
      <c r="G437" s="58">
        <v>453132.36</v>
      </c>
    </row>
    <row r="438" spans="1:7" ht="12.75" outlineLevel="2">
      <c r="A438" s="40" t="s">
        <v>352</v>
      </c>
      <c r="B438" s="10" t="s">
        <v>401</v>
      </c>
      <c r="C438" s="41">
        <v>30</v>
      </c>
      <c r="D438" s="41" t="s">
        <v>215</v>
      </c>
      <c r="E438" s="55">
        <v>745474</v>
      </c>
      <c r="F438" s="42">
        <v>0.072705</v>
      </c>
      <c r="G438" s="59">
        <v>541.99</v>
      </c>
    </row>
    <row r="439" spans="1:7" ht="12.75" outlineLevel="2">
      <c r="A439" s="40" t="s">
        <v>352</v>
      </c>
      <c r="B439" s="10" t="s">
        <v>402</v>
      </c>
      <c r="C439" s="41">
        <v>41</v>
      </c>
      <c r="D439" s="41" t="s">
        <v>130</v>
      </c>
      <c r="E439" s="55">
        <v>126622708</v>
      </c>
      <c r="F439" s="42">
        <v>0.072705</v>
      </c>
      <c r="G439" s="59">
        <v>92059.71</v>
      </c>
    </row>
    <row r="440" spans="1:7" ht="12.75" outlineLevel="1">
      <c r="A440" s="43"/>
      <c r="B440" s="53"/>
      <c r="C440" s="44"/>
      <c r="D440" s="45" t="s">
        <v>396</v>
      </c>
      <c r="E440" s="56">
        <f>SUBTOTAL(9,E437:E439)</f>
        <v>750614554</v>
      </c>
      <c r="F440" s="45"/>
      <c r="G440" s="60">
        <f>SUBTOTAL(9,G437:G439)</f>
        <v>545734.0599999999</v>
      </c>
    </row>
    <row r="441" spans="1:7" ht="12.75">
      <c r="A441" s="25"/>
      <c r="B441" s="24"/>
      <c r="C441" s="24"/>
      <c r="D441" s="25" t="s">
        <v>395</v>
      </c>
      <c r="E441" s="35">
        <v>373275328958.9505</v>
      </c>
      <c r="F441" s="24"/>
      <c r="G441" s="36">
        <v>318288946.73114157</v>
      </c>
    </row>
    <row r="442" spans="1:7" ht="12.75" outlineLevel="2">
      <c r="A442" s="25"/>
      <c r="B442" s="25"/>
      <c r="C442" s="25"/>
      <c r="D442" s="25"/>
      <c r="E442" s="35"/>
      <c r="F442" s="25"/>
      <c r="G442" s="36"/>
    </row>
    <row r="443" spans="1:7" ht="12.75" outlineLevel="1">
      <c r="A443" s="24"/>
      <c r="B443" s="24"/>
      <c r="C443" s="24"/>
      <c r="D443" s="24"/>
      <c r="E443" s="30"/>
      <c r="F443" s="24"/>
      <c r="G443" s="27"/>
    </row>
    <row r="444" spans="1:7" ht="12.75" outlineLevel="2">
      <c r="A444" s="24"/>
      <c r="B444" s="24"/>
      <c r="C444" s="24"/>
      <c r="D444" s="24"/>
      <c r="E444" s="30"/>
      <c r="F444" s="24"/>
      <c r="G444" s="27"/>
    </row>
    <row r="445" spans="1:7" ht="12.75" outlineLevel="2">
      <c r="A445" s="25"/>
      <c r="B445" s="25"/>
      <c r="C445" s="25"/>
      <c r="D445" s="25"/>
      <c r="E445" s="35"/>
      <c r="F445" s="25"/>
      <c r="G445" s="36"/>
    </row>
    <row r="446" spans="1:7" ht="12.75" outlineLevel="2">
      <c r="A446" s="24"/>
      <c r="B446" s="24"/>
      <c r="C446" s="24"/>
      <c r="D446" s="24"/>
      <c r="E446" s="30"/>
      <c r="F446" s="24"/>
      <c r="G446" s="27"/>
    </row>
    <row r="447" spans="1:7" ht="12.75" outlineLevel="2">
      <c r="A447" s="24"/>
      <c r="B447" s="24"/>
      <c r="C447" s="24"/>
      <c r="D447" s="24"/>
      <c r="E447" s="30"/>
      <c r="F447" s="24"/>
      <c r="G447" s="27"/>
    </row>
    <row r="448" spans="1:7" ht="12.75" outlineLevel="1">
      <c r="A448" s="24"/>
      <c r="B448" s="24"/>
      <c r="C448" s="24"/>
      <c r="D448" s="24"/>
      <c r="E448" s="30"/>
      <c r="F448" s="24"/>
      <c r="G448" s="27"/>
    </row>
    <row r="449" spans="1:7" ht="12.75" outlineLevel="2">
      <c r="A449" s="24"/>
      <c r="B449" s="24"/>
      <c r="C449" s="24"/>
      <c r="D449" s="24"/>
      <c r="E449" s="30"/>
      <c r="F449" s="24"/>
      <c r="G449" s="27"/>
    </row>
    <row r="450" spans="1:7" ht="12.75" outlineLevel="2">
      <c r="A450" s="25"/>
      <c r="B450" s="25"/>
      <c r="C450" s="25"/>
      <c r="D450" s="25"/>
      <c r="E450" s="35"/>
      <c r="F450" s="25"/>
      <c r="G450" s="36"/>
    </row>
    <row r="451" spans="1:7" ht="12.75" outlineLevel="1">
      <c r="A451" s="24"/>
      <c r="B451" s="24"/>
      <c r="C451" s="24"/>
      <c r="D451" s="24"/>
      <c r="E451" s="30"/>
      <c r="F451" s="24"/>
      <c r="G451" s="27"/>
    </row>
    <row r="452" spans="1:7" ht="12.75" outlineLevel="2">
      <c r="A452" s="24"/>
      <c r="B452" s="24"/>
      <c r="C452" s="24"/>
      <c r="D452" s="24"/>
      <c r="E452" s="30"/>
      <c r="F452" s="24"/>
      <c r="G452" s="27"/>
    </row>
    <row r="453" spans="1:7" ht="12.75" outlineLevel="1">
      <c r="A453" s="25"/>
      <c r="B453" s="25"/>
      <c r="C453" s="25"/>
      <c r="D453" s="25"/>
      <c r="E453" s="35"/>
      <c r="F453" s="25"/>
      <c r="G453" s="36"/>
    </row>
    <row r="454" spans="1:7" ht="12.75" outlineLevel="2">
      <c r="A454" s="24"/>
      <c r="B454" s="24"/>
      <c r="C454" s="24"/>
      <c r="D454" s="24"/>
      <c r="E454" s="30"/>
      <c r="F454" s="24"/>
      <c r="G454" s="27"/>
    </row>
    <row r="455" spans="1:7" ht="12.75" outlineLevel="2">
      <c r="A455" s="25"/>
      <c r="B455" s="25"/>
      <c r="C455" s="25"/>
      <c r="D455" s="25"/>
      <c r="E455" s="35"/>
      <c r="F455" s="25"/>
      <c r="G455" s="36"/>
    </row>
    <row r="456" spans="1:7" ht="12.75" outlineLevel="2">
      <c r="A456" s="24"/>
      <c r="B456" s="24"/>
      <c r="C456" s="24"/>
      <c r="D456" s="24"/>
      <c r="E456" s="30"/>
      <c r="F456" s="24"/>
      <c r="G456" s="27"/>
    </row>
    <row r="457" spans="1:7" ht="12.75" outlineLevel="1">
      <c r="A457" s="24"/>
      <c r="B457" s="24"/>
      <c r="C457" s="24"/>
      <c r="D457" s="24"/>
      <c r="E457" s="30"/>
      <c r="F457" s="24"/>
      <c r="G457" s="27"/>
    </row>
    <row r="458" spans="1:7" ht="12.75" outlineLevel="2">
      <c r="A458" s="24"/>
      <c r="B458" s="24"/>
      <c r="C458" s="24"/>
      <c r="D458" s="24"/>
      <c r="E458" s="30"/>
      <c r="F458" s="24"/>
      <c r="G458" s="27"/>
    </row>
    <row r="459" spans="1:7" ht="12.75" outlineLevel="2">
      <c r="A459" s="25"/>
      <c r="B459" s="25"/>
      <c r="C459" s="25"/>
      <c r="D459" s="25"/>
      <c r="E459" s="35"/>
      <c r="F459" s="25"/>
      <c r="G459" s="36"/>
    </row>
    <row r="460" spans="1:7" ht="12.75" outlineLevel="2">
      <c r="A460" s="24"/>
      <c r="B460" s="24"/>
      <c r="C460" s="24"/>
      <c r="D460" s="24"/>
      <c r="E460" s="30"/>
      <c r="F460" s="24"/>
      <c r="G460" s="27"/>
    </row>
    <row r="461" spans="1:7" ht="12.75" outlineLevel="1">
      <c r="A461" s="24"/>
      <c r="B461" s="24"/>
      <c r="C461" s="24"/>
      <c r="D461" s="24"/>
      <c r="E461" s="30"/>
      <c r="F461" s="24"/>
      <c r="G461" s="27"/>
    </row>
    <row r="462" spans="1:7" ht="12.75" outlineLevel="2">
      <c r="A462" s="24"/>
      <c r="B462" s="24"/>
      <c r="C462" s="24"/>
      <c r="D462" s="24"/>
      <c r="E462" s="30"/>
      <c r="F462" s="24"/>
      <c r="G462" s="27"/>
    </row>
    <row r="463" spans="1:7" ht="12.75" outlineLevel="2">
      <c r="A463" s="25"/>
      <c r="B463" s="25"/>
      <c r="C463" s="25"/>
      <c r="D463" s="25"/>
      <c r="E463" s="35"/>
      <c r="F463" s="25"/>
      <c r="G463" s="36"/>
    </row>
    <row r="464" spans="1:7" ht="12.75" outlineLevel="2">
      <c r="A464" s="24"/>
      <c r="B464" s="24"/>
      <c r="C464" s="24"/>
      <c r="D464" s="24"/>
      <c r="E464" s="30"/>
      <c r="F464" s="24"/>
      <c r="G464" s="27"/>
    </row>
    <row r="465" spans="1:7" ht="12.75" outlineLevel="1">
      <c r="A465" s="24"/>
      <c r="B465" s="24"/>
      <c r="C465" s="24"/>
      <c r="D465" s="24"/>
      <c r="E465" s="30"/>
      <c r="F465" s="24"/>
      <c r="G465" s="27"/>
    </row>
    <row r="466" spans="1:7" ht="12.75" outlineLevel="2">
      <c r="A466" s="24"/>
      <c r="B466" s="24"/>
      <c r="C466" s="24"/>
      <c r="D466" s="24"/>
      <c r="E466" s="30"/>
      <c r="F466" s="24"/>
      <c r="G466" s="27"/>
    </row>
    <row r="467" spans="1:7" ht="12.75" outlineLevel="2">
      <c r="A467" s="25"/>
      <c r="B467" s="25"/>
      <c r="C467" s="25"/>
      <c r="D467" s="25"/>
      <c r="E467" s="35"/>
      <c r="F467" s="25"/>
      <c r="G467" s="36"/>
    </row>
    <row r="468" spans="1:7" ht="12.75" outlineLevel="2">
      <c r="A468" s="24"/>
      <c r="B468" s="24"/>
      <c r="C468" s="24"/>
      <c r="D468" s="24"/>
      <c r="E468" s="30"/>
      <c r="F468" s="24"/>
      <c r="G468" s="27"/>
    </row>
    <row r="469" spans="1:7" ht="12.75" outlineLevel="2">
      <c r="A469" s="24"/>
      <c r="B469" s="24"/>
      <c r="C469" s="24"/>
      <c r="D469" s="24"/>
      <c r="E469" s="30"/>
      <c r="F469" s="24"/>
      <c r="G469" s="27"/>
    </row>
    <row r="470" spans="1:7" ht="12.75" outlineLevel="2">
      <c r="A470" s="24"/>
      <c r="B470" s="24"/>
      <c r="C470" s="25"/>
      <c r="D470" s="24"/>
      <c r="E470" s="35"/>
      <c r="F470" s="25"/>
      <c r="G470" s="36"/>
    </row>
    <row r="471" spans="1:7" ht="12.75" outlineLevel="1">
      <c r="A471" s="24"/>
      <c r="B471" s="24"/>
      <c r="C471" s="24"/>
      <c r="D471" s="24"/>
      <c r="E471" s="30"/>
      <c r="F471" s="24"/>
      <c r="G471" s="27"/>
    </row>
    <row r="472" spans="1:7" ht="12.75" outlineLevel="2">
      <c r="A472" s="24"/>
      <c r="B472" s="24"/>
      <c r="C472" s="24"/>
      <c r="D472" s="24"/>
      <c r="E472" s="30"/>
      <c r="F472" s="24"/>
      <c r="G472" s="27"/>
    </row>
    <row r="473" spans="1:7" ht="12.75" outlineLevel="2">
      <c r="A473" s="25"/>
      <c r="B473" s="25"/>
      <c r="C473" s="25"/>
      <c r="D473" s="25"/>
      <c r="E473" s="35"/>
      <c r="F473" s="25"/>
      <c r="G473" s="36"/>
    </row>
    <row r="474" spans="1:7" ht="12.75" outlineLevel="1">
      <c r="A474" s="24"/>
      <c r="B474" s="24"/>
      <c r="C474" s="24"/>
      <c r="D474" s="24"/>
      <c r="E474" s="30"/>
      <c r="F474" s="24"/>
      <c r="G474" s="27"/>
    </row>
    <row r="475" spans="1:7" ht="12.75" outlineLevel="2">
      <c r="A475" s="24"/>
      <c r="B475" s="24"/>
      <c r="C475" s="24"/>
      <c r="D475" s="24"/>
      <c r="E475" s="30"/>
      <c r="F475" s="24"/>
      <c r="G475" s="27"/>
    </row>
    <row r="476" spans="1:7" ht="12.75" outlineLevel="2">
      <c r="A476" s="25"/>
      <c r="B476" s="25"/>
      <c r="C476" s="25"/>
      <c r="D476" s="25"/>
      <c r="E476" s="35"/>
      <c r="F476" s="25"/>
      <c r="G476" s="36"/>
    </row>
    <row r="477" spans="1:7" ht="12.75" outlineLevel="1">
      <c r="A477" s="24"/>
      <c r="B477" s="24"/>
      <c r="C477" s="24"/>
      <c r="D477" s="24"/>
      <c r="E477" s="30"/>
      <c r="F477" s="24"/>
      <c r="G477" s="27"/>
    </row>
    <row r="478" spans="1:7" ht="12.75" outlineLevel="2">
      <c r="A478" s="24"/>
      <c r="B478" s="24"/>
      <c r="C478" s="24"/>
      <c r="D478" s="24"/>
      <c r="E478" s="30"/>
      <c r="F478" s="24"/>
      <c r="G478" s="27"/>
    </row>
    <row r="479" spans="1:7" ht="12.75" outlineLevel="2">
      <c r="A479" s="25"/>
      <c r="B479" s="25"/>
      <c r="C479" s="25"/>
      <c r="D479" s="25"/>
      <c r="E479" s="35"/>
      <c r="F479" s="25"/>
      <c r="G479" s="36"/>
    </row>
    <row r="480" spans="1:7" ht="12.75" outlineLevel="1">
      <c r="A480" s="24"/>
      <c r="B480" s="24"/>
      <c r="C480" s="24"/>
      <c r="D480" s="24"/>
      <c r="E480" s="30"/>
      <c r="F480" s="24"/>
      <c r="G480" s="27"/>
    </row>
    <row r="481" spans="1:7" ht="12.75" outlineLevel="2">
      <c r="A481" s="24"/>
      <c r="B481" s="24"/>
      <c r="C481" s="24"/>
      <c r="D481" s="24"/>
      <c r="E481" s="30"/>
      <c r="F481" s="24"/>
      <c r="G481" s="27"/>
    </row>
    <row r="482" spans="1:7" ht="12.75" outlineLevel="2">
      <c r="A482" s="25"/>
      <c r="B482" s="25"/>
      <c r="C482" s="25"/>
      <c r="D482" s="25"/>
      <c r="E482" s="35"/>
      <c r="F482" s="25"/>
      <c r="G482" s="36"/>
    </row>
    <row r="483" spans="1:7" ht="12.75" outlineLevel="2">
      <c r="A483" s="24"/>
      <c r="B483" s="24"/>
      <c r="C483" s="24"/>
      <c r="D483" s="24"/>
      <c r="E483" s="30"/>
      <c r="F483" s="24"/>
      <c r="G483" s="27"/>
    </row>
    <row r="484" spans="1:7" ht="12.75" outlineLevel="1">
      <c r="A484" s="24"/>
      <c r="B484" s="24"/>
      <c r="C484" s="24"/>
      <c r="D484" s="24"/>
      <c r="E484" s="30"/>
      <c r="F484" s="24"/>
      <c r="G484" s="27"/>
    </row>
    <row r="485" spans="1:7" ht="12.75" outlineLevel="2">
      <c r="A485" s="24"/>
      <c r="B485" s="24"/>
      <c r="C485" s="24"/>
      <c r="D485" s="24"/>
      <c r="E485" s="30"/>
      <c r="F485" s="24"/>
      <c r="G485" s="27"/>
    </row>
    <row r="486" spans="1:7" ht="12.75" outlineLevel="2">
      <c r="A486" s="25"/>
      <c r="B486" s="25"/>
      <c r="C486" s="25"/>
      <c r="D486" s="25"/>
      <c r="E486" s="35"/>
      <c r="F486" s="25"/>
      <c r="G486" s="36"/>
    </row>
    <row r="487" spans="1:7" ht="12.75" outlineLevel="2">
      <c r="A487" s="24"/>
      <c r="B487" s="24"/>
      <c r="C487" s="24"/>
      <c r="D487" s="24"/>
      <c r="E487" s="30"/>
      <c r="F487" s="24"/>
      <c r="G487" s="27"/>
    </row>
    <row r="488" spans="1:7" ht="12.75" outlineLevel="2">
      <c r="A488" s="24"/>
      <c r="B488" s="24"/>
      <c r="C488" s="24"/>
      <c r="D488" s="24"/>
      <c r="E488" s="30"/>
      <c r="F488" s="24"/>
      <c r="G488" s="27"/>
    </row>
    <row r="489" spans="1:7" ht="12.75" outlineLevel="2">
      <c r="A489" s="24"/>
      <c r="B489" s="24"/>
      <c r="C489" s="25"/>
      <c r="D489" s="24"/>
      <c r="E489" s="35"/>
      <c r="F489" s="25"/>
      <c r="G489" s="36"/>
    </row>
    <row r="490" spans="1:7" ht="12.75" outlineLevel="1">
      <c r="A490" s="24"/>
      <c r="B490" s="24"/>
      <c r="C490" s="24"/>
      <c r="D490" s="24"/>
      <c r="E490" s="30"/>
      <c r="F490" s="24"/>
      <c r="G490" s="27"/>
    </row>
    <row r="491" spans="1:7" ht="12.75" outlineLevel="2">
      <c r="A491" s="24"/>
      <c r="B491" s="24"/>
      <c r="C491" s="24"/>
      <c r="D491" s="24"/>
      <c r="E491" s="30"/>
      <c r="F491" s="24"/>
      <c r="G491" s="27"/>
    </row>
    <row r="492" spans="1:7" ht="12.75" outlineLevel="2">
      <c r="A492" s="25"/>
      <c r="B492" s="25"/>
      <c r="C492" s="25"/>
      <c r="D492" s="25"/>
      <c r="E492" s="35"/>
      <c r="F492" s="25"/>
      <c r="G492" s="36"/>
    </row>
    <row r="493" spans="1:7" ht="12.75" outlineLevel="1">
      <c r="A493" s="24"/>
      <c r="B493" s="24"/>
      <c r="C493" s="24"/>
      <c r="D493" s="24"/>
      <c r="E493" s="30"/>
      <c r="F493" s="24"/>
      <c r="G493" s="27"/>
    </row>
    <row r="494" spans="1:7" ht="12.75" outlineLevel="2">
      <c r="A494" s="24"/>
      <c r="B494" s="24"/>
      <c r="C494" s="24"/>
      <c r="D494" s="24"/>
      <c r="E494" s="30"/>
      <c r="F494" s="24"/>
      <c r="G494" s="27"/>
    </row>
    <row r="495" spans="1:7" ht="12.75" outlineLevel="2">
      <c r="A495" s="25"/>
      <c r="B495" s="25"/>
      <c r="C495" s="25"/>
      <c r="D495" s="25"/>
      <c r="E495" s="35"/>
      <c r="F495" s="25"/>
      <c r="G495" s="36"/>
    </row>
    <row r="496" spans="1:7" ht="12.75" outlineLevel="1">
      <c r="A496" s="24"/>
      <c r="B496" s="24"/>
      <c r="C496" s="24"/>
      <c r="D496" s="24"/>
      <c r="E496" s="30"/>
      <c r="F496" s="24"/>
      <c r="G496" s="27"/>
    </row>
    <row r="497" spans="1:7" ht="12.75" outlineLevel="2">
      <c r="A497" s="24"/>
      <c r="B497" s="24"/>
      <c r="C497" s="24"/>
      <c r="D497" s="24"/>
      <c r="E497" s="30"/>
      <c r="F497" s="24"/>
      <c r="G497" s="27"/>
    </row>
    <row r="498" spans="1:7" ht="12.75" outlineLevel="1">
      <c r="A498" s="25"/>
      <c r="B498" s="25"/>
      <c r="C498" s="25"/>
      <c r="D498" s="25"/>
      <c r="E498" s="35"/>
      <c r="F498" s="25"/>
      <c r="G498" s="36"/>
    </row>
    <row r="499" spans="1:7" ht="12.75" outlineLevel="2">
      <c r="A499" s="24"/>
      <c r="B499" s="24"/>
      <c r="C499" s="24"/>
      <c r="D499" s="24"/>
      <c r="E499" s="30"/>
      <c r="F499" s="24"/>
      <c r="G499" s="27"/>
    </row>
    <row r="500" spans="1:7" ht="12.75" outlineLevel="2">
      <c r="A500" s="25"/>
      <c r="B500" s="25"/>
      <c r="C500" s="25"/>
      <c r="D500" s="25"/>
      <c r="E500" s="35"/>
      <c r="F500" s="25"/>
      <c r="G500" s="36"/>
    </row>
    <row r="501" spans="1:7" ht="12.75" outlineLevel="1">
      <c r="A501" s="24"/>
      <c r="B501" s="24"/>
      <c r="C501" s="24"/>
      <c r="D501" s="24"/>
      <c r="E501" s="30"/>
      <c r="F501" s="24"/>
      <c r="G501" s="27"/>
    </row>
    <row r="502" spans="1:7" ht="12.75" outlineLevel="2">
      <c r="A502" s="24"/>
      <c r="B502" s="24"/>
      <c r="C502" s="24"/>
      <c r="D502" s="24"/>
      <c r="E502" s="30"/>
      <c r="F502" s="24"/>
      <c r="G502" s="27"/>
    </row>
    <row r="503" spans="1:7" ht="12.75" outlineLevel="2">
      <c r="A503" s="25"/>
      <c r="B503" s="25"/>
      <c r="C503" s="25"/>
      <c r="D503" s="25"/>
      <c r="E503" s="35"/>
      <c r="F503" s="25"/>
      <c r="G503" s="36"/>
    </row>
    <row r="504" spans="1:7" ht="12.75" outlineLevel="2">
      <c r="A504" s="24"/>
      <c r="B504" s="24"/>
      <c r="C504" s="24"/>
      <c r="D504" s="24"/>
      <c r="E504" s="30"/>
      <c r="F504" s="24"/>
      <c r="G504" s="27"/>
    </row>
    <row r="505" spans="1:7" ht="12.75" outlineLevel="2">
      <c r="A505" s="24"/>
      <c r="B505" s="24"/>
      <c r="C505" s="24"/>
      <c r="D505" s="24"/>
      <c r="E505" s="30"/>
      <c r="F505" s="24"/>
      <c r="G505" s="27"/>
    </row>
    <row r="506" spans="1:7" ht="12.75" outlineLevel="1">
      <c r="A506" s="24"/>
      <c r="B506" s="24"/>
      <c r="C506" s="24"/>
      <c r="D506" s="24"/>
      <c r="E506" s="30"/>
      <c r="F506" s="24"/>
      <c r="G506" s="27"/>
    </row>
    <row r="507" spans="1:7" ht="12.75" outlineLevel="2">
      <c r="A507" s="24"/>
      <c r="B507" s="24"/>
      <c r="C507" s="24"/>
      <c r="D507" s="24"/>
      <c r="E507" s="30"/>
      <c r="F507" s="24"/>
      <c r="G507" s="27"/>
    </row>
    <row r="508" spans="1:7" ht="12.75" outlineLevel="2">
      <c r="A508" s="25"/>
      <c r="B508" s="25"/>
      <c r="C508" s="25"/>
      <c r="D508" s="25"/>
      <c r="E508" s="35"/>
      <c r="F508" s="25"/>
      <c r="G508" s="36"/>
    </row>
    <row r="509" spans="1:7" ht="12.75" outlineLevel="2">
      <c r="A509" s="24"/>
      <c r="B509" s="24"/>
      <c r="C509" s="24"/>
      <c r="D509" s="24"/>
      <c r="E509" s="30"/>
      <c r="F509" s="24"/>
      <c r="G509" s="27"/>
    </row>
    <row r="510" spans="1:7" ht="12.75" outlineLevel="2">
      <c r="A510" s="24"/>
      <c r="B510" s="24"/>
      <c r="C510" s="24"/>
      <c r="D510" s="24"/>
      <c r="E510" s="30"/>
      <c r="F510" s="24"/>
      <c r="G510" s="27"/>
    </row>
    <row r="511" spans="1:7" ht="12.75" outlineLevel="1">
      <c r="A511" s="24"/>
      <c r="B511" s="24"/>
      <c r="C511" s="24"/>
      <c r="D511" s="24"/>
      <c r="E511" s="30"/>
      <c r="F511" s="24"/>
      <c r="G511" s="27"/>
    </row>
    <row r="512" spans="1:7" ht="12.75" outlineLevel="2">
      <c r="A512" s="24"/>
      <c r="B512" s="24"/>
      <c r="C512" s="24"/>
      <c r="D512" s="24"/>
      <c r="E512" s="30"/>
      <c r="F512" s="24"/>
      <c r="G512" s="27"/>
    </row>
    <row r="513" spans="1:7" ht="12.75" outlineLevel="2">
      <c r="A513" s="25"/>
      <c r="B513" s="25"/>
      <c r="C513" s="25"/>
      <c r="D513" s="25"/>
      <c r="E513" s="35"/>
      <c r="F513" s="25"/>
      <c r="G513" s="36"/>
    </row>
    <row r="514" spans="1:7" ht="12.75" outlineLevel="1">
      <c r="A514" s="24"/>
      <c r="B514" s="24"/>
      <c r="C514" s="24"/>
      <c r="D514" s="24"/>
      <c r="E514" s="30"/>
      <c r="F514" s="24"/>
      <c r="G514" s="27"/>
    </row>
    <row r="515" spans="1:7" ht="12.75" outlineLevel="2">
      <c r="A515" s="24"/>
      <c r="B515" s="24"/>
      <c r="C515" s="24"/>
      <c r="D515" s="24"/>
      <c r="E515" s="30"/>
      <c r="F515" s="24"/>
      <c r="G515" s="27"/>
    </row>
    <row r="516" spans="1:7" ht="12.75" outlineLevel="2">
      <c r="A516" s="25"/>
      <c r="B516" s="25"/>
      <c r="C516" s="25"/>
      <c r="D516" s="25"/>
      <c r="E516" s="35"/>
      <c r="F516" s="25"/>
      <c r="G516" s="36"/>
    </row>
    <row r="517" spans="1:7" ht="12.75" outlineLevel="2">
      <c r="A517" s="24"/>
      <c r="B517" s="24"/>
      <c r="C517" s="24"/>
      <c r="D517" s="24"/>
      <c r="E517" s="30"/>
      <c r="F517" s="24"/>
      <c r="G517" s="27"/>
    </row>
    <row r="518" spans="1:7" ht="12.75" outlineLevel="1">
      <c r="A518" s="24"/>
      <c r="B518" s="24"/>
      <c r="C518" s="24"/>
      <c r="D518" s="24"/>
      <c r="E518" s="30"/>
      <c r="F518" s="24"/>
      <c r="G518" s="27"/>
    </row>
    <row r="519" spans="1:7" ht="12.75" outlineLevel="2">
      <c r="A519" s="24"/>
      <c r="B519" s="24"/>
      <c r="C519" s="24"/>
      <c r="D519" s="24"/>
      <c r="E519" s="30"/>
      <c r="F519" s="24"/>
      <c r="G519" s="27"/>
    </row>
    <row r="520" spans="1:7" ht="12.75" outlineLevel="1">
      <c r="A520" s="25"/>
      <c r="B520" s="25"/>
      <c r="C520" s="25"/>
      <c r="D520" s="25"/>
      <c r="E520" s="35"/>
      <c r="F520" s="25"/>
      <c r="G520" s="36"/>
    </row>
    <row r="521" spans="1:7" ht="12.75" outlineLevel="2">
      <c r="A521" s="24"/>
      <c r="B521" s="24"/>
      <c r="C521" s="24"/>
      <c r="D521" s="24"/>
      <c r="E521" s="30"/>
      <c r="F521" s="24"/>
      <c r="G521" s="27"/>
    </row>
    <row r="522" spans="1:7" ht="12.75" outlineLevel="2">
      <c r="A522" s="25"/>
      <c r="B522" s="25"/>
      <c r="C522" s="25"/>
      <c r="D522" s="25"/>
      <c r="E522" s="35"/>
      <c r="F522" s="25"/>
      <c r="G522" s="36"/>
    </row>
    <row r="523" spans="1:7" ht="12.75" outlineLevel="2">
      <c r="A523" s="24"/>
      <c r="B523" s="24"/>
      <c r="C523" s="24"/>
      <c r="D523" s="24"/>
      <c r="E523" s="30"/>
      <c r="F523" s="24"/>
      <c r="G523" s="27"/>
    </row>
    <row r="524" spans="1:7" ht="12.75" outlineLevel="2">
      <c r="A524" s="24"/>
      <c r="B524" s="24"/>
      <c r="C524" s="25"/>
      <c r="D524" s="24"/>
      <c r="E524" s="35"/>
      <c r="F524" s="25"/>
      <c r="G524" s="36"/>
    </row>
    <row r="525" spans="1:7" ht="12.75" outlineLevel="2">
      <c r="A525" s="24"/>
      <c r="B525" s="24"/>
      <c r="C525" s="24"/>
      <c r="D525" s="24"/>
      <c r="E525" s="30"/>
      <c r="F525" s="24"/>
      <c r="G525" s="27"/>
    </row>
    <row r="526" spans="1:7" ht="12.75" outlineLevel="2">
      <c r="A526" s="24"/>
      <c r="B526" s="24"/>
      <c r="C526" s="25"/>
      <c r="D526" s="24"/>
      <c r="E526" s="35"/>
      <c r="F526" s="25"/>
      <c r="G526" s="36"/>
    </row>
    <row r="527" spans="1:7" ht="12.75" outlineLevel="1">
      <c r="A527" s="24"/>
      <c r="B527" s="24"/>
      <c r="C527" s="24"/>
      <c r="D527" s="24"/>
      <c r="E527" s="30"/>
      <c r="F527" s="24"/>
      <c r="G527" s="27"/>
    </row>
    <row r="528" spans="1:7" ht="12.75" outlineLevel="1">
      <c r="A528" s="24"/>
      <c r="B528" s="24"/>
      <c r="C528" s="25"/>
      <c r="D528" s="24"/>
      <c r="E528" s="35"/>
      <c r="F528" s="25"/>
      <c r="G528" s="36"/>
    </row>
    <row r="529" spans="1:7" ht="12.75" outlineLevel="2">
      <c r="A529" s="24"/>
      <c r="B529" s="24"/>
      <c r="C529" s="24"/>
      <c r="D529" s="24"/>
      <c r="E529" s="30"/>
      <c r="F529" s="24"/>
      <c r="G529" s="27"/>
    </row>
    <row r="530" spans="1:7" ht="12.75" outlineLevel="2">
      <c r="A530" s="25"/>
      <c r="B530" s="25"/>
      <c r="C530" s="25"/>
      <c r="D530" s="25"/>
      <c r="E530" s="35"/>
      <c r="F530" s="25"/>
      <c r="G530" s="36"/>
    </row>
    <row r="531" spans="1:7" ht="12.75" outlineLevel="1">
      <c r="A531" s="24"/>
      <c r="B531" s="24"/>
      <c r="C531" s="24"/>
      <c r="D531" s="24"/>
      <c r="E531" s="30"/>
      <c r="F531" s="24"/>
      <c r="G531" s="27"/>
    </row>
    <row r="532" spans="1:7" ht="12.75" outlineLevel="2">
      <c r="A532" s="24"/>
      <c r="B532" s="24"/>
      <c r="C532" s="24"/>
      <c r="D532" s="24"/>
      <c r="E532" s="30"/>
      <c r="F532" s="24"/>
      <c r="G532" s="27"/>
    </row>
    <row r="533" spans="1:7" ht="12.75" outlineLevel="2">
      <c r="A533" s="25"/>
      <c r="B533" s="25"/>
      <c r="C533" s="25"/>
      <c r="D533" s="25"/>
      <c r="E533" s="35"/>
      <c r="F533" s="25"/>
      <c r="G533" s="36"/>
    </row>
    <row r="534" spans="1:7" ht="12.75" outlineLevel="1">
      <c r="A534" s="24"/>
      <c r="B534" s="24"/>
      <c r="C534" s="24"/>
      <c r="D534" s="24"/>
      <c r="E534" s="30"/>
      <c r="F534" s="24"/>
      <c r="G534" s="27"/>
    </row>
    <row r="535" spans="1:7" ht="12.75" outlineLevel="1">
      <c r="A535" s="24"/>
      <c r="B535" s="24"/>
      <c r="C535" s="25"/>
      <c r="D535" s="24"/>
      <c r="E535" s="35"/>
      <c r="F535" s="25"/>
      <c r="G535" s="36"/>
    </row>
    <row r="536" spans="1:7" ht="12.75" outlineLevel="2">
      <c r="A536" s="24"/>
      <c r="B536" s="24"/>
      <c r="C536" s="24"/>
      <c r="D536" s="24"/>
      <c r="E536" s="30"/>
      <c r="F536" s="24"/>
      <c r="G536" s="27"/>
    </row>
    <row r="537" spans="1:7" ht="12.75" outlineLevel="2">
      <c r="A537" s="25"/>
      <c r="B537" s="25"/>
      <c r="C537" s="25"/>
      <c r="D537" s="25"/>
      <c r="E537" s="35"/>
      <c r="F537" s="25"/>
      <c r="G537" s="36"/>
    </row>
    <row r="538" spans="1:7" ht="12.75" outlineLevel="2">
      <c r="A538" s="24"/>
      <c r="B538" s="24"/>
      <c r="C538" s="24"/>
      <c r="D538" s="24"/>
      <c r="E538" s="30"/>
      <c r="F538" s="24"/>
      <c r="G538" s="27"/>
    </row>
    <row r="539" spans="1:7" ht="12.75" outlineLevel="1">
      <c r="A539" s="24"/>
      <c r="B539" s="24"/>
      <c r="C539" s="24"/>
      <c r="D539" s="24"/>
      <c r="E539" s="30"/>
      <c r="F539" s="24"/>
      <c r="G539" s="27"/>
    </row>
    <row r="540" spans="1:7" ht="12.75" outlineLevel="2">
      <c r="A540" s="24"/>
      <c r="B540" s="24"/>
      <c r="C540" s="24"/>
      <c r="D540" s="24"/>
      <c r="E540" s="30"/>
      <c r="F540" s="24"/>
      <c r="G540" s="27"/>
    </row>
    <row r="541" spans="1:7" ht="12.75" outlineLevel="1">
      <c r="A541" s="25"/>
      <c r="B541" s="25"/>
      <c r="C541" s="25"/>
      <c r="D541" s="25"/>
      <c r="E541" s="35"/>
      <c r="F541" s="25"/>
      <c r="G541" s="36"/>
    </row>
    <row r="542" spans="1:7" ht="12.75" outlineLevel="2">
      <c r="A542" s="24"/>
      <c r="B542" s="24"/>
      <c r="C542" s="24"/>
      <c r="D542" s="24"/>
      <c r="E542" s="30"/>
      <c r="F542" s="24"/>
      <c r="G542" s="27"/>
    </row>
    <row r="543" spans="1:7" ht="12.75" outlineLevel="1">
      <c r="A543" s="25"/>
      <c r="B543" s="25"/>
      <c r="C543" s="25"/>
      <c r="D543" s="25"/>
      <c r="E543" s="35"/>
      <c r="F543" s="25"/>
      <c r="G543" s="36"/>
    </row>
    <row r="544" spans="1:7" ht="12.75" outlineLevel="2">
      <c r="A544" s="24"/>
      <c r="B544" s="24"/>
      <c r="C544" s="24"/>
      <c r="D544" s="24"/>
      <c r="E544" s="30"/>
      <c r="F544" s="24"/>
      <c r="G544" s="27"/>
    </row>
    <row r="545" spans="1:7" ht="12.75" outlineLevel="2">
      <c r="A545" s="25"/>
      <c r="B545" s="25"/>
      <c r="C545" s="25"/>
      <c r="D545" s="25"/>
      <c r="E545" s="35"/>
      <c r="F545" s="25"/>
      <c r="G545" s="36"/>
    </row>
    <row r="546" spans="1:7" ht="12.75" outlineLevel="1">
      <c r="A546" s="24"/>
      <c r="B546" s="24"/>
      <c r="C546" s="24"/>
      <c r="D546" s="24"/>
      <c r="E546" s="30"/>
      <c r="F546" s="24"/>
      <c r="G546" s="27"/>
    </row>
    <row r="547" spans="1:7" ht="12.75" outlineLevel="2">
      <c r="A547" s="24"/>
      <c r="B547" s="24"/>
      <c r="C547" s="24"/>
      <c r="D547" s="24"/>
      <c r="E547" s="30"/>
      <c r="F547" s="24"/>
      <c r="G547" s="27"/>
    </row>
    <row r="548" spans="1:7" ht="12.75" outlineLevel="2">
      <c r="A548" s="25"/>
      <c r="B548" s="25"/>
      <c r="C548" s="25"/>
      <c r="D548" s="25"/>
      <c r="E548" s="35"/>
      <c r="F548" s="25"/>
      <c r="G548" s="36"/>
    </row>
    <row r="549" spans="1:7" ht="12.75" outlineLevel="1">
      <c r="A549" s="24"/>
      <c r="B549" s="24"/>
      <c r="C549" s="24"/>
      <c r="D549" s="24"/>
      <c r="E549" s="30"/>
      <c r="F549" s="24"/>
      <c r="G549" s="27"/>
    </row>
    <row r="550" spans="1:7" ht="12.75" outlineLevel="2">
      <c r="A550" s="24"/>
      <c r="B550" s="24"/>
      <c r="C550" s="24"/>
      <c r="D550" s="24"/>
      <c r="E550" s="30"/>
      <c r="F550" s="24"/>
      <c r="G550" s="27"/>
    </row>
    <row r="551" spans="1:7" ht="12.75" outlineLevel="2">
      <c r="A551" s="25"/>
      <c r="B551" s="25"/>
      <c r="C551" s="25"/>
      <c r="D551" s="25"/>
      <c r="E551" s="35"/>
      <c r="F551" s="25"/>
      <c r="G551" s="36"/>
    </row>
    <row r="552" spans="1:7" ht="12.75" outlineLevel="2">
      <c r="A552" s="24"/>
      <c r="B552" s="24"/>
      <c r="C552" s="24"/>
      <c r="D552" s="24"/>
      <c r="E552" s="30"/>
      <c r="F552" s="24"/>
      <c r="G552" s="27"/>
    </row>
    <row r="553" spans="1:7" ht="12.75" outlineLevel="2">
      <c r="A553" s="24"/>
      <c r="B553" s="24"/>
      <c r="C553" s="24"/>
      <c r="D553" s="24"/>
      <c r="E553" s="30"/>
      <c r="F553" s="24"/>
      <c r="G553" s="27"/>
    </row>
    <row r="554" spans="1:7" ht="12.75" outlineLevel="1">
      <c r="A554" s="24"/>
      <c r="B554" s="24"/>
      <c r="C554" s="24"/>
      <c r="D554" s="24"/>
      <c r="E554" s="30"/>
      <c r="F554" s="24"/>
      <c r="G554" s="27"/>
    </row>
    <row r="555" spans="1:7" ht="12.75" outlineLevel="2">
      <c r="A555" s="24"/>
      <c r="B555" s="24"/>
      <c r="C555" s="24"/>
      <c r="D555" s="24"/>
      <c r="E555" s="30"/>
      <c r="F555" s="24"/>
      <c r="G555" s="27"/>
    </row>
    <row r="556" spans="1:7" ht="12.75" outlineLevel="2">
      <c r="A556" s="25"/>
      <c r="B556" s="25"/>
      <c r="C556" s="25"/>
      <c r="D556" s="25"/>
      <c r="E556" s="35"/>
      <c r="F556" s="25"/>
      <c r="G556" s="36"/>
    </row>
    <row r="557" spans="1:7" ht="12.75" outlineLevel="1">
      <c r="A557" s="24"/>
      <c r="B557" s="24"/>
      <c r="C557" s="24"/>
      <c r="D557" s="24"/>
      <c r="E557" s="30"/>
      <c r="F557" s="24"/>
      <c r="G557" s="27"/>
    </row>
    <row r="558" spans="1:7" ht="12.75" outlineLevel="2">
      <c r="A558" s="24"/>
      <c r="B558" s="24"/>
      <c r="C558" s="24"/>
      <c r="D558" s="24"/>
      <c r="E558" s="30"/>
      <c r="F558" s="24"/>
      <c r="G558" s="27"/>
    </row>
    <row r="559" spans="1:7" ht="12.75" outlineLevel="1">
      <c r="A559" s="25"/>
      <c r="B559" s="25"/>
      <c r="C559" s="25"/>
      <c r="D559" s="25"/>
      <c r="E559" s="35"/>
      <c r="F559" s="25"/>
      <c r="G559" s="36"/>
    </row>
    <row r="560" spans="1:7" ht="12.75" outlineLevel="2">
      <c r="A560" s="24"/>
      <c r="B560" s="24"/>
      <c r="C560" s="24"/>
      <c r="D560" s="24"/>
      <c r="E560" s="30"/>
      <c r="F560" s="24"/>
      <c r="G560" s="27"/>
    </row>
    <row r="561" spans="1:7" ht="12.75" outlineLevel="2">
      <c r="A561" s="25"/>
      <c r="B561" s="25"/>
      <c r="C561" s="25"/>
      <c r="D561" s="25"/>
      <c r="E561" s="35"/>
      <c r="F561" s="25"/>
      <c r="G561" s="36"/>
    </row>
    <row r="562" spans="1:7" ht="12.75" outlineLevel="2">
      <c r="A562" s="24"/>
      <c r="B562" s="24"/>
      <c r="C562" s="24"/>
      <c r="D562" s="24"/>
      <c r="E562" s="30"/>
      <c r="F562" s="24"/>
      <c r="G562" s="27"/>
    </row>
    <row r="563" spans="1:7" ht="12.75" outlineLevel="2">
      <c r="A563" s="24"/>
      <c r="B563" s="24"/>
      <c r="C563" s="24"/>
      <c r="D563" s="24"/>
      <c r="E563" s="30"/>
      <c r="F563" s="24"/>
      <c r="G563" s="27"/>
    </row>
    <row r="564" spans="1:7" ht="12.75" outlineLevel="1">
      <c r="A564" s="24"/>
      <c r="B564" s="24"/>
      <c r="C564" s="24"/>
      <c r="D564" s="24"/>
      <c r="E564" s="30"/>
      <c r="F564" s="24"/>
      <c r="G564" s="27"/>
    </row>
    <row r="565" spans="1:7" ht="12.75" outlineLevel="2">
      <c r="A565" s="24"/>
      <c r="B565" s="24"/>
      <c r="C565" s="24"/>
      <c r="D565" s="24"/>
      <c r="E565" s="30"/>
      <c r="F565" s="24"/>
      <c r="G565" s="27"/>
    </row>
    <row r="566" spans="1:7" ht="12.75" outlineLevel="1">
      <c r="A566" s="25"/>
      <c r="B566" s="25"/>
      <c r="C566" s="25"/>
      <c r="D566" s="25"/>
      <c r="E566" s="35"/>
      <c r="F566" s="25"/>
      <c r="G566" s="36"/>
    </row>
    <row r="567" spans="1:7" ht="12.75" outlineLevel="2">
      <c r="A567" s="24"/>
      <c r="B567" s="24"/>
      <c r="C567" s="24"/>
      <c r="D567" s="24"/>
      <c r="E567" s="30"/>
      <c r="F567" s="24"/>
      <c r="G567" s="27"/>
    </row>
    <row r="568" spans="1:7" ht="12.75" outlineLevel="2">
      <c r="A568" s="25"/>
      <c r="B568" s="25"/>
      <c r="C568" s="25"/>
      <c r="D568" s="25"/>
      <c r="E568" s="35"/>
      <c r="F568" s="25"/>
      <c r="G568" s="36"/>
    </row>
    <row r="569" spans="1:7" ht="12.75" outlineLevel="1">
      <c r="A569" s="24"/>
      <c r="B569" s="24"/>
      <c r="C569" s="24"/>
      <c r="D569" s="24"/>
      <c r="E569" s="30"/>
      <c r="F569" s="24"/>
      <c r="G569" s="27"/>
    </row>
    <row r="570" spans="1:7" ht="12.75" outlineLevel="2">
      <c r="A570" s="24"/>
      <c r="B570" s="24"/>
      <c r="C570" s="24"/>
      <c r="D570" s="24"/>
      <c r="E570" s="30"/>
      <c r="F570" s="24"/>
      <c r="G570" s="27"/>
    </row>
    <row r="571" spans="1:7" ht="12.75" outlineLevel="2">
      <c r="A571" s="25"/>
      <c r="B571" s="25"/>
      <c r="C571" s="25"/>
      <c r="D571" s="25"/>
      <c r="E571" s="35"/>
      <c r="F571" s="25"/>
      <c r="G571" s="36"/>
    </row>
    <row r="572" spans="1:7" ht="12.75" outlineLevel="2">
      <c r="A572" s="24"/>
      <c r="B572" s="24"/>
      <c r="C572" s="24"/>
      <c r="D572" s="24"/>
      <c r="E572" s="30"/>
      <c r="F572" s="24"/>
      <c r="G572" s="27"/>
    </row>
    <row r="573" spans="1:7" ht="12.75" outlineLevel="1">
      <c r="A573" s="24"/>
      <c r="B573" s="24"/>
      <c r="C573" s="24"/>
      <c r="D573" s="24"/>
      <c r="E573" s="30"/>
      <c r="F573" s="24"/>
      <c r="G573" s="27"/>
    </row>
    <row r="574" spans="1:7" ht="12.75" outlineLevel="2">
      <c r="A574" s="24"/>
      <c r="B574" s="24"/>
      <c r="C574" s="24"/>
      <c r="D574" s="24"/>
      <c r="E574" s="30"/>
      <c r="F574" s="24"/>
      <c r="G574" s="27"/>
    </row>
    <row r="575" spans="1:7" ht="12.75" outlineLevel="2">
      <c r="A575" s="25"/>
      <c r="B575" s="25"/>
      <c r="C575" s="25"/>
      <c r="D575" s="25"/>
      <c r="E575" s="35"/>
      <c r="F575" s="25"/>
      <c r="G575" s="36"/>
    </row>
    <row r="576" spans="1:7" ht="12.75" outlineLevel="2">
      <c r="A576" s="24"/>
      <c r="B576" s="24"/>
      <c r="C576" s="24"/>
      <c r="D576" s="24"/>
      <c r="E576" s="30"/>
      <c r="F576" s="24"/>
      <c r="G576" s="27"/>
    </row>
    <row r="577" spans="1:7" ht="12.75" outlineLevel="1">
      <c r="A577" s="24"/>
      <c r="B577" s="24"/>
      <c r="C577" s="24"/>
      <c r="D577" s="24"/>
      <c r="E577" s="30"/>
      <c r="F577" s="24"/>
      <c r="G577" s="27"/>
    </row>
    <row r="578" spans="1:7" ht="12.75" outlineLevel="2">
      <c r="A578" s="24"/>
      <c r="B578" s="24"/>
      <c r="C578" s="24"/>
      <c r="D578" s="24"/>
      <c r="E578" s="30"/>
      <c r="F578" s="24"/>
      <c r="G578" s="27"/>
    </row>
    <row r="579" spans="1:7" ht="12.75" outlineLevel="2">
      <c r="A579" s="25"/>
      <c r="B579" s="25"/>
      <c r="C579" s="25"/>
      <c r="D579" s="25"/>
      <c r="E579" s="35"/>
      <c r="F579" s="25"/>
      <c r="G579" s="36"/>
    </row>
    <row r="580" spans="1:7" ht="12.75" outlineLevel="1">
      <c r="A580" s="24"/>
      <c r="B580" s="24"/>
      <c r="C580" s="24"/>
      <c r="D580" s="24"/>
      <c r="E580" s="30"/>
      <c r="F580" s="24"/>
      <c r="G580" s="27"/>
    </row>
    <row r="581" spans="1:7" ht="12.75" outlineLevel="2">
      <c r="A581" s="24"/>
      <c r="B581" s="24"/>
      <c r="C581" s="24"/>
      <c r="D581" s="24"/>
      <c r="E581" s="30"/>
      <c r="F581" s="24"/>
      <c r="G581" s="27"/>
    </row>
    <row r="582" spans="1:7" ht="12.75" outlineLevel="1">
      <c r="A582" s="25"/>
      <c r="B582" s="25"/>
      <c r="C582" s="25"/>
      <c r="D582" s="25"/>
      <c r="E582" s="35"/>
      <c r="F582" s="25"/>
      <c r="G582" s="36"/>
    </row>
    <row r="583" spans="1:7" ht="12.75" outlineLevel="2">
      <c r="A583" s="24"/>
      <c r="B583" s="24"/>
      <c r="C583" s="24"/>
      <c r="D583" s="24"/>
      <c r="E583" s="30"/>
      <c r="F583" s="24"/>
      <c r="G583" s="27"/>
    </row>
    <row r="584" spans="1:7" ht="12.75" outlineLevel="2">
      <c r="A584" s="25"/>
      <c r="B584" s="25"/>
      <c r="C584" s="25"/>
      <c r="D584" s="25"/>
      <c r="E584" s="35"/>
      <c r="F584" s="25"/>
      <c r="G584" s="36"/>
    </row>
    <row r="585" spans="1:7" ht="12.75" outlineLevel="1">
      <c r="A585" s="24"/>
      <c r="B585" s="24"/>
      <c r="C585" s="24"/>
      <c r="D585" s="24"/>
      <c r="E585" s="30"/>
      <c r="F585" s="24"/>
      <c r="G585" s="27"/>
    </row>
    <row r="586" spans="1:7" ht="12.75" outlineLevel="2">
      <c r="A586" s="24"/>
      <c r="B586" s="24"/>
      <c r="C586" s="24"/>
      <c r="D586" s="24"/>
      <c r="E586" s="30"/>
      <c r="F586" s="24"/>
      <c r="G586" s="27"/>
    </row>
    <row r="587" spans="1:7" ht="12.75" outlineLevel="2">
      <c r="A587" s="25"/>
      <c r="B587" s="25"/>
      <c r="C587" s="25"/>
      <c r="D587" s="25"/>
      <c r="E587" s="35"/>
      <c r="F587" s="25"/>
      <c r="G587" s="36"/>
    </row>
    <row r="588" spans="1:7" ht="12.75" outlineLevel="2">
      <c r="A588" s="24"/>
      <c r="B588" s="24"/>
      <c r="C588" s="24"/>
      <c r="D588" s="24"/>
      <c r="E588" s="30"/>
      <c r="F588" s="24"/>
      <c r="G588" s="27"/>
    </row>
    <row r="589" spans="1:7" ht="12.75" outlineLevel="1">
      <c r="A589" s="24"/>
      <c r="B589" s="24"/>
      <c r="C589" s="24"/>
      <c r="D589" s="24"/>
      <c r="E589" s="30"/>
      <c r="F589" s="24"/>
      <c r="G589" s="27"/>
    </row>
    <row r="590" spans="1:7" ht="12.75" outlineLevel="1">
      <c r="A590" s="24"/>
      <c r="B590" s="24"/>
      <c r="C590" s="24"/>
      <c r="D590" s="24"/>
      <c r="E590" s="30"/>
      <c r="F590" s="24"/>
      <c r="G590" s="27"/>
    </row>
    <row r="591" spans="1:7" ht="12.75" outlineLevel="1">
      <c r="A591" s="25"/>
      <c r="B591" s="25"/>
      <c r="C591" s="25"/>
      <c r="D591" s="25"/>
      <c r="E591" s="35"/>
      <c r="F591" s="25"/>
      <c r="G591" s="36"/>
    </row>
    <row r="593" spans="4:7" ht="12.75">
      <c r="D593" s="22"/>
      <c r="E593" s="32"/>
      <c r="F593" s="20"/>
      <c r="G593" s="23"/>
    </row>
    <row r="597" spans="5:7" ht="12.75">
      <c r="E597" s="31">
        <v>326299261991</v>
      </c>
      <c r="G597" s="18">
        <v>298643766.2799996</v>
      </c>
    </row>
    <row r="599" ht="12.75">
      <c r="E599" s="18"/>
    </row>
    <row r="600" spans="5:7" ht="12.75">
      <c r="E600"/>
      <c r="G600"/>
    </row>
    <row r="603" ht="12.75">
      <c r="E603" s="31">
        <f>E593-E597</f>
        <v>-326299261991</v>
      </c>
    </row>
  </sheetData>
  <sheetProtection/>
  <printOptions/>
  <pageMargins left="0.7" right="0.7" top="0.75" bottom="0.75" header="0.3" footer="0.3"/>
  <pageSetup firstPageNumber="74" useFirstPageNumber="1" fitToHeight="0" fitToWidth="1" horizontalDpi="600" verticalDpi="600" orientation="landscape" r:id="rId1"/>
  <headerFooter>
    <oddFooter xml:space="preserve">&amp;C&amp;"Times New Roman,Regular"Nebraska Department of Revenue, Property Assessment Division 2023 Annual Report&amp;R&amp;"Times New Roman,Regular"Table 14, Page &amp;P &amp;11 </oddFooter>
  </headerFooter>
  <rowBreaks count="11" manualBreakCount="11">
    <brk id="38" max="6" man="1"/>
    <brk id="75" max="6" man="1"/>
    <brk id="110" max="6" man="1"/>
    <brk id="146" max="6" man="1"/>
    <brk id="179" max="6" man="1"/>
    <brk id="214" max="6" man="1"/>
    <brk id="251" max="6" man="1"/>
    <brk id="288" max="6" man="1"/>
    <brk id="322" max="6" man="1"/>
    <brk id="358" max="6" man="1"/>
    <brk id="4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5"/>
  <sheetViews>
    <sheetView zoomScalePageLayoutView="0" workbookViewId="0" topLeftCell="A1">
      <pane ySplit="2" topLeftCell="A305" activePane="bottomLeft" state="frozen"/>
      <selection pane="topLeft" activeCell="H15" sqref="H15"/>
      <selection pane="bottomLeft" activeCell="H15" sqref="H15"/>
    </sheetView>
  </sheetViews>
  <sheetFormatPr defaultColWidth="9.140625" defaultRowHeight="12.75"/>
  <cols>
    <col min="2" max="2" width="42.28125" style="0" bestFit="1" customWidth="1"/>
    <col min="4" max="4" width="14.8515625" style="0" bestFit="1" customWidth="1"/>
    <col min="5" max="5" width="19.7109375" style="0" bestFit="1" customWidth="1"/>
    <col min="7" max="7" width="15.00390625" style="0" bestFit="1" customWidth="1"/>
  </cols>
  <sheetData>
    <row r="1" spans="1:7" ht="12.75">
      <c r="A1" s="11" t="s">
        <v>353</v>
      </c>
      <c r="B1" s="11"/>
      <c r="C1" s="11"/>
      <c r="D1" s="11"/>
      <c r="E1" s="12"/>
      <c r="F1" s="13"/>
      <c r="G1" s="14"/>
    </row>
    <row r="2" spans="1:7" ht="12.75">
      <c r="A2" t="s">
        <v>268</v>
      </c>
      <c r="B2" t="s">
        <v>269</v>
      </c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13" ht="12.75">
      <c r="A3" t="s">
        <v>5</v>
      </c>
      <c r="B3" t="s">
        <v>15</v>
      </c>
      <c r="C3">
        <v>1</v>
      </c>
      <c r="D3" t="s">
        <v>6</v>
      </c>
      <c r="E3">
        <v>433030021</v>
      </c>
      <c r="F3">
        <v>0.069889</v>
      </c>
      <c r="G3">
        <v>302640.92</v>
      </c>
      <c r="J3" s="20" t="s">
        <v>392</v>
      </c>
      <c r="K3" s="20"/>
      <c r="L3" s="20"/>
      <c r="M3" s="20"/>
    </row>
    <row r="4" spans="1:10" ht="12.75">
      <c r="A4" t="s">
        <v>5</v>
      </c>
      <c r="B4" t="s">
        <v>15</v>
      </c>
      <c r="C4">
        <v>40</v>
      </c>
      <c r="D4" t="s">
        <v>7</v>
      </c>
      <c r="E4">
        <v>21943888</v>
      </c>
      <c r="F4">
        <v>0.069889</v>
      </c>
      <c r="G4">
        <v>15336.41</v>
      </c>
      <c r="J4" s="16" t="s">
        <v>393</v>
      </c>
    </row>
    <row r="5" spans="1:10" ht="12.75">
      <c r="A5" t="s">
        <v>5</v>
      </c>
      <c r="B5" t="s">
        <v>15</v>
      </c>
      <c r="C5">
        <v>50</v>
      </c>
      <c r="D5" t="s">
        <v>8</v>
      </c>
      <c r="E5">
        <v>50712920</v>
      </c>
      <c r="F5">
        <v>0.069889</v>
      </c>
      <c r="G5">
        <v>35442.78</v>
      </c>
      <c r="J5" s="16" t="s">
        <v>394</v>
      </c>
    </row>
    <row r="6" spans="1:10" ht="12.75">
      <c r="A6" t="s">
        <v>9</v>
      </c>
      <c r="B6" t="s">
        <v>16</v>
      </c>
      <c r="C6">
        <v>1</v>
      </c>
      <c r="D6" t="s">
        <v>6</v>
      </c>
      <c r="E6">
        <v>1571142153</v>
      </c>
      <c r="F6">
        <v>0.1</v>
      </c>
      <c r="G6">
        <v>1571148.34</v>
      </c>
      <c r="J6" s="16" t="s">
        <v>361</v>
      </c>
    </row>
    <row r="7" spans="1:10" ht="12.75">
      <c r="A7" t="s">
        <v>275</v>
      </c>
      <c r="B7" t="s">
        <v>276</v>
      </c>
      <c r="C7">
        <v>1</v>
      </c>
      <c r="D7" t="s">
        <v>6</v>
      </c>
      <c r="E7">
        <v>1941882487</v>
      </c>
      <c r="F7">
        <v>0.071019</v>
      </c>
      <c r="G7">
        <v>1379107.8</v>
      </c>
      <c r="J7" s="16"/>
    </row>
    <row r="8" spans="1:10" ht="12.75">
      <c r="A8" t="s">
        <v>275</v>
      </c>
      <c r="B8" t="s">
        <v>276</v>
      </c>
      <c r="C8">
        <v>18</v>
      </c>
      <c r="D8" t="s">
        <v>248</v>
      </c>
      <c r="E8">
        <v>106295493</v>
      </c>
      <c r="F8">
        <v>0.071019</v>
      </c>
      <c r="G8">
        <v>75490.18</v>
      </c>
      <c r="J8" s="16" t="s">
        <v>362</v>
      </c>
    </row>
    <row r="9" spans="1:10" ht="12.75">
      <c r="A9" t="s">
        <v>275</v>
      </c>
      <c r="B9" t="s">
        <v>276</v>
      </c>
      <c r="C9">
        <v>40</v>
      </c>
      <c r="D9" t="s">
        <v>7</v>
      </c>
      <c r="E9">
        <v>8704437</v>
      </c>
      <c r="F9">
        <v>0.071019</v>
      </c>
      <c r="G9">
        <v>6181.82</v>
      </c>
      <c r="J9" s="16" t="s">
        <v>363</v>
      </c>
    </row>
    <row r="10" spans="1:10" ht="12.75">
      <c r="A10" t="s">
        <v>275</v>
      </c>
      <c r="B10" t="s">
        <v>276</v>
      </c>
      <c r="C10">
        <v>50</v>
      </c>
      <c r="D10" t="s">
        <v>8</v>
      </c>
      <c r="E10">
        <v>4161402</v>
      </c>
      <c r="F10">
        <v>0.071019</v>
      </c>
      <c r="G10">
        <v>2955.39</v>
      </c>
      <c r="J10" s="16" t="s">
        <v>364</v>
      </c>
    </row>
    <row r="11" spans="1:10" ht="12.75">
      <c r="A11" t="s">
        <v>275</v>
      </c>
      <c r="B11" t="s">
        <v>276</v>
      </c>
      <c r="C11">
        <v>91</v>
      </c>
      <c r="D11" t="s">
        <v>186</v>
      </c>
      <c r="E11">
        <v>1204036</v>
      </c>
      <c r="F11">
        <v>0.071019</v>
      </c>
      <c r="G11">
        <v>855.1</v>
      </c>
      <c r="J11" s="16" t="s">
        <v>365</v>
      </c>
    </row>
    <row r="12" spans="1:10" ht="12.75">
      <c r="A12" t="s">
        <v>303</v>
      </c>
      <c r="B12" t="s">
        <v>304</v>
      </c>
      <c r="C12">
        <v>1</v>
      </c>
      <c r="D12" t="s">
        <v>6</v>
      </c>
      <c r="E12">
        <v>396165238</v>
      </c>
      <c r="F12">
        <v>0.041671</v>
      </c>
      <c r="G12">
        <v>165086.32</v>
      </c>
      <c r="J12" s="16" t="s">
        <v>366</v>
      </c>
    </row>
    <row r="13" spans="1:10" ht="12.75">
      <c r="A13" t="s">
        <v>303</v>
      </c>
      <c r="B13" t="s">
        <v>304</v>
      </c>
      <c r="C13">
        <v>31</v>
      </c>
      <c r="D13" t="s">
        <v>261</v>
      </c>
      <c r="E13">
        <v>122616420</v>
      </c>
      <c r="F13">
        <v>0.041671</v>
      </c>
      <c r="G13">
        <v>51095.86</v>
      </c>
      <c r="J13" s="16" t="s">
        <v>367</v>
      </c>
    </row>
    <row r="14" spans="1:10" ht="12.75">
      <c r="A14" t="s">
        <v>303</v>
      </c>
      <c r="B14" t="s">
        <v>304</v>
      </c>
      <c r="C14">
        <v>50</v>
      </c>
      <c r="D14" t="s">
        <v>8</v>
      </c>
      <c r="E14">
        <v>35054686</v>
      </c>
      <c r="F14">
        <v>0.041671</v>
      </c>
      <c r="G14">
        <v>14607.66</v>
      </c>
      <c r="J14" s="16" t="s">
        <v>368</v>
      </c>
    </row>
    <row r="15" spans="1:10" ht="12.75">
      <c r="A15" t="s">
        <v>303</v>
      </c>
      <c r="B15" t="s">
        <v>304</v>
      </c>
      <c r="C15">
        <v>91</v>
      </c>
      <c r="D15" t="s">
        <v>186</v>
      </c>
      <c r="E15">
        <v>303138582</v>
      </c>
      <c r="F15">
        <v>0.041671</v>
      </c>
      <c r="G15">
        <v>126321.12</v>
      </c>
      <c r="J15" s="16" t="s">
        <v>369</v>
      </c>
    </row>
    <row r="16" spans="1:10" ht="12.75">
      <c r="A16" t="s">
        <v>311</v>
      </c>
      <c r="B16" t="s">
        <v>312</v>
      </c>
      <c r="C16">
        <v>2</v>
      </c>
      <c r="D16" t="s">
        <v>10</v>
      </c>
      <c r="E16">
        <v>767907168</v>
      </c>
      <c r="F16">
        <v>0.199736</v>
      </c>
      <c r="G16">
        <v>1533789.29</v>
      </c>
      <c r="J16" s="16" t="s">
        <v>370</v>
      </c>
    </row>
    <row r="17" spans="1:10" ht="12.75">
      <c r="A17" t="s">
        <v>311</v>
      </c>
      <c r="B17" t="s">
        <v>312</v>
      </c>
      <c r="C17">
        <v>45</v>
      </c>
      <c r="D17" t="s">
        <v>11</v>
      </c>
      <c r="E17">
        <v>318859391</v>
      </c>
      <c r="F17">
        <v>0.199736</v>
      </c>
      <c r="G17">
        <v>636877.61</v>
      </c>
      <c r="J17" s="16" t="s">
        <v>371</v>
      </c>
    </row>
    <row r="18" spans="1:10" ht="12.75">
      <c r="A18" t="s">
        <v>311</v>
      </c>
      <c r="B18" t="s">
        <v>312</v>
      </c>
      <c r="C18">
        <v>54</v>
      </c>
      <c r="D18" t="s">
        <v>12</v>
      </c>
      <c r="E18">
        <v>23984813</v>
      </c>
      <c r="F18">
        <v>0.199736</v>
      </c>
      <c r="G18">
        <v>47906.43</v>
      </c>
      <c r="J18" s="16" t="s">
        <v>372</v>
      </c>
    </row>
    <row r="19" spans="1:10" ht="12.75">
      <c r="A19" t="s">
        <v>311</v>
      </c>
      <c r="B19" t="s">
        <v>312</v>
      </c>
      <c r="C19">
        <v>92</v>
      </c>
      <c r="D19" t="s">
        <v>313</v>
      </c>
      <c r="E19">
        <v>41888047</v>
      </c>
      <c r="F19">
        <v>0.199736</v>
      </c>
      <c r="G19">
        <v>83665.62</v>
      </c>
      <c r="J19" s="16" t="s">
        <v>373</v>
      </c>
    </row>
    <row r="20" spans="1:10" ht="12.75">
      <c r="A20" t="s">
        <v>253</v>
      </c>
      <c r="B20" t="s">
        <v>254</v>
      </c>
      <c r="C20">
        <v>2</v>
      </c>
      <c r="D20" t="s">
        <v>10</v>
      </c>
      <c r="E20">
        <v>5646798</v>
      </c>
      <c r="F20">
        <v>0.053564</v>
      </c>
      <c r="G20">
        <v>3024.66</v>
      </c>
      <c r="J20" s="16" t="s">
        <v>374</v>
      </c>
    </row>
    <row r="21" spans="1:10" ht="12.75">
      <c r="A21" t="s">
        <v>253</v>
      </c>
      <c r="B21" t="s">
        <v>254</v>
      </c>
      <c r="C21">
        <v>6</v>
      </c>
      <c r="D21" t="s">
        <v>114</v>
      </c>
      <c r="E21">
        <v>1544466183</v>
      </c>
      <c r="F21">
        <v>0.053564</v>
      </c>
      <c r="G21">
        <v>827278.99</v>
      </c>
      <c r="J21" s="16" t="s">
        <v>375</v>
      </c>
    </row>
    <row r="22" spans="1:15" ht="12.75">
      <c r="A22" t="s">
        <v>17</v>
      </c>
      <c r="B22" t="s">
        <v>18</v>
      </c>
      <c r="C22">
        <v>10</v>
      </c>
      <c r="D22" t="s">
        <v>19</v>
      </c>
      <c r="E22">
        <v>602024463</v>
      </c>
      <c r="F22">
        <v>0.143604</v>
      </c>
      <c r="G22">
        <v>864532.13</v>
      </c>
      <c r="J22" s="21" t="s">
        <v>376</v>
      </c>
      <c r="K22" s="19"/>
      <c r="L22" s="19"/>
      <c r="M22" s="19"/>
      <c r="N22" s="19"/>
      <c r="O22" s="19"/>
    </row>
    <row r="23" spans="1:15" ht="12.75">
      <c r="A23" t="s">
        <v>17</v>
      </c>
      <c r="B23" t="s">
        <v>18</v>
      </c>
      <c r="C23">
        <v>50</v>
      </c>
      <c r="D23" t="s">
        <v>8</v>
      </c>
      <c r="E23">
        <v>70714362</v>
      </c>
      <c r="F23">
        <v>0.143604</v>
      </c>
      <c r="G23">
        <v>101548.75</v>
      </c>
      <c r="J23" s="21" t="s">
        <v>377</v>
      </c>
      <c r="K23" s="19"/>
      <c r="L23" s="19"/>
      <c r="M23" s="19"/>
      <c r="N23" s="19"/>
      <c r="O23" s="19"/>
    </row>
    <row r="24" spans="1:7" ht="12.75">
      <c r="A24" t="s">
        <v>20</v>
      </c>
      <c r="B24" t="s">
        <v>21</v>
      </c>
      <c r="C24">
        <v>10</v>
      </c>
      <c r="D24" t="s">
        <v>19</v>
      </c>
      <c r="E24">
        <v>4540094333</v>
      </c>
      <c r="F24">
        <v>0.067266</v>
      </c>
      <c r="G24">
        <v>3053943.84</v>
      </c>
    </row>
    <row r="25" spans="1:7" ht="12.75">
      <c r="A25" t="s">
        <v>20</v>
      </c>
      <c r="B25" t="s">
        <v>21</v>
      </c>
      <c r="C25">
        <v>50</v>
      </c>
      <c r="D25" t="s">
        <v>8</v>
      </c>
      <c r="E25">
        <v>119583344</v>
      </c>
      <c r="F25">
        <v>0.067266</v>
      </c>
      <c r="G25">
        <v>80439.04</v>
      </c>
    </row>
    <row r="26" spans="1:11" ht="12.75">
      <c r="A26" t="s">
        <v>20</v>
      </c>
      <c r="B26" t="s">
        <v>21</v>
      </c>
      <c r="C26">
        <v>69</v>
      </c>
      <c r="D26" t="s">
        <v>22</v>
      </c>
      <c r="E26">
        <v>26375320</v>
      </c>
      <c r="F26">
        <v>0.067266</v>
      </c>
      <c r="G26">
        <v>17741.64</v>
      </c>
      <c r="J26" s="20" t="s">
        <v>378</v>
      </c>
      <c r="K26" s="20"/>
    </row>
    <row r="27" spans="1:10" ht="12.75">
      <c r="A27" t="s">
        <v>20</v>
      </c>
      <c r="B27" t="s">
        <v>23</v>
      </c>
      <c r="C27">
        <v>10</v>
      </c>
      <c r="D27" t="s">
        <v>19</v>
      </c>
      <c r="E27">
        <v>4540569588</v>
      </c>
      <c r="F27">
        <v>0.091335</v>
      </c>
      <c r="G27">
        <v>4147134.29</v>
      </c>
      <c r="J27" s="16" t="s">
        <v>379</v>
      </c>
    </row>
    <row r="28" spans="1:10" ht="12.75">
      <c r="A28" t="s">
        <v>20</v>
      </c>
      <c r="B28" t="s">
        <v>23</v>
      </c>
      <c r="C28">
        <v>50</v>
      </c>
      <c r="D28" t="s">
        <v>8</v>
      </c>
      <c r="E28">
        <v>119583344</v>
      </c>
      <c r="F28">
        <v>0.091335</v>
      </c>
      <c r="G28">
        <v>109221.64</v>
      </c>
      <c r="J28" s="16" t="s">
        <v>380</v>
      </c>
    </row>
    <row r="29" spans="1:10" ht="12.75">
      <c r="A29" t="s">
        <v>20</v>
      </c>
      <c r="B29" t="s">
        <v>23</v>
      </c>
      <c r="C29">
        <v>69</v>
      </c>
      <c r="D29" t="s">
        <v>22</v>
      </c>
      <c r="E29">
        <v>26375320</v>
      </c>
      <c r="F29">
        <v>0.091335</v>
      </c>
      <c r="G29">
        <v>24089.93</v>
      </c>
      <c r="J29" s="16" t="s">
        <v>381</v>
      </c>
    </row>
    <row r="30" spans="1:10" ht="12.75">
      <c r="A30" t="s">
        <v>24</v>
      </c>
      <c r="B30" t="s">
        <v>338</v>
      </c>
      <c r="C30">
        <v>10</v>
      </c>
      <c r="D30" t="s">
        <v>19</v>
      </c>
      <c r="E30">
        <v>325957011</v>
      </c>
      <c r="F30">
        <v>0.201201</v>
      </c>
      <c r="G30">
        <v>655829.55</v>
      </c>
      <c r="J30" s="16" t="s">
        <v>382</v>
      </c>
    </row>
    <row r="31" spans="1:10" ht="12.75">
      <c r="A31" t="s">
        <v>24</v>
      </c>
      <c r="B31" t="s">
        <v>338</v>
      </c>
      <c r="C31">
        <v>24</v>
      </c>
      <c r="D31" t="s">
        <v>27</v>
      </c>
      <c r="E31">
        <v>15306561</v>
      </c>
      <c r="F31">
        <v>0.201201</v>
      </c>
      <c r="G31">
        <v>30797.02</v>
      </c>
      <c r="J31" s="16" t="s">
        <v>383</v>
      </c>
    </row>
    <row r="32" spans="1:10" ht="12.75">
      <c r="A32" t="s">
        <v>24</v>
      </c>
      <c r="B32" t="s">
        <v>338</v>
      </c>
      <c r="C32">
        <v>69</v>
      </c>
      <c r="D32" t="s">
        <v>22</v>
      </c>
      <c r="E32">
        <v>108223789</v>
      </c>
      <c r="F32">
        <v>0.201201</v>
      </c>
      <c r="G32">
        <v>217747.56</v>
      </c>
      <c r="J32" s="16" t="s">
        <v>384</v>
      </c>
    </row>
    <row r="33" spans="1:10" ht="12.75">
      <c r="A33" t="s">
        <v>28</v>
      </c>
      <c r="B33" t="s">
        <v>29</v>
      </c>
      <c r="C33">
        <v>1</v>
      </c>
      <c r="D33" t="s">
        <v>6</v>
      </c>
      <c r="E33">
        <v>3293323</v>
      </c>
      <c r="F33">
        <v>0.064206</v>
      </c>
      <c r="G33">
        <v>2114.51</v>
      </c>
      <c r="J33" s="16" t="s">
        <v>385</v>
      </c>
    </row>
    <row r="34" spans="1:10" ht="12.75">
      <c r="A34" t="s">
        <v>28</v>
      </c>
      <c r="B34" t="s">
        <v>29</v>
      </c>
      <c r="C34">
        <v>10</v>
      </c>
      <c r="D34" t="s">
        <v>19</v>
      </c>
      <c r="E34">
        <v>306089352</v>
      </c>
      <c r="F34">
        <v>0.064206</v>
      </c>
      <c r="G34">
        <v>196527.78</v>
      </c>
      <c r="J34" s="16" t="s">
        <v>386</v>
      </c>
    </row>
    <row r="35" spans="1:7" ht="12.75">
      <c r="A35" t="s">
        <v>28</v>
      </c>
      <c r="B35" t="s">
        <v>29</v>
      </c>
      <c r="C35">
        <v>40</v>
      </c>
      <c r="D35" t="s">
        <v>7</v>
      </c>
      <c r="E35">
        <v>80352561</v>
      </c>
      <c r="F35">
        <v>0.064206</v>
      </c>
      <c r="G35">
        <v>51591.3</v>
      </c>
    </row>
    <row r="36" spans="1:7" ht="12.75">
      <c r="A36" t="s">
        <v>28</v>
      </c>
      <c r="B36" t="s">
        <v>29</v>
      </c>
      <c r="C36">
        <v>50</v>
      </c>
      <c r="D36" t="s">
        <v>8</v>
      </c>
      <c r="E36">
        <v>3566500</v>
      </c>
      <c r="F36">
        <v>0.064206</v>
      </c>
      <c r="G36">
        <v>2289.91</v>
      </c>
    </row>
    <row r="37" spans="1:10" ht="12.75">
      <c r="A37" t="s">
        <v>31</v>
      </c>
      <c r="B37" t="s">
        <v>32</v>
      </c>
      <c r="C37">
        <v>10</v>
      </c>
      <c r="D37" t="s">
        <v>19</v>
      </c>
      <c r="E37">
        <v>421597177</v>
      </c>
      <c r="F37">
        <v>0.145396</v>
      </c>
      <c r="G37">
        <v>612986.1</v>
      </c>
      <c r="J37" s="20" t="s">
        <v>387</v>
      </c>
    </row>
    <row r="38" spans="1:10" ht="12.75">
      <c r="A38" t="s">
        <v>31</v>
      </c>
      <c r="B38" t="s">
        <v>32</v>
      </c>
      <c r="C38">
        <v>82</v>
      </c>
      <c r="D38" t="s">
        <v>30</v>
      </c>
      <c r="E38">
        <v>5555908</v>
      </c>
      <c r="F38">
        <v>0.145396</v>
      </c>
      <c r="G38">
        <v>8078.07</v>
      </c>
      <c r="J38" s="16" t="s">
        <v>388</v>
      </c>
    </row>
    <row r="39" spans="1:10" ht="12.75">
      <c r="A39" t="s">
        <v>339</v>
      </c>
      <c r="B39" t="s">
        <v>340</v>
      </c>
      <c r="C39">
        <v>10</v>
      </c>
      <c r="D39" t="s">
        <v>19</v>
      </c>
      <c r="E39">
        <v>390325209</v>
      </c>
      <c r="F39">
        <v>0.140829</v>
      </c>
      <c r="G39">
        <v>549691.87</v>
      </c>
      <c r="J39" s="16" t="s">
        <v>389</v>
      </c>
    </row>
    <row r="40" spans="1:10" ht="12.75">
      <c r="A40" t="s">
        <v>314</v>
      </c>
      <c r="B40" t="s">
        <v>315</v>
      </c>
      <c r="C40">
        <v>11</v>
      </c>
      <c r="D40" t="s">
        <v>35</v>
      </c>
      <c r="E40">
        <v>895983222</v>
      </c>
      <c r="F40">
        <v>0.088371</v>
      </c>
      <c r="G40">
        <v>791791.14</v>
      </c>
      <c r="J40" s="16" t="s">
        <v>390</v>
      </c>
    </row>
    <row r="41" spans="1:10" ht="12.75">
      <c r="A41" t="s">
        <v>314</v>
      </c>
      <c r="B41" t="s">
        <v>315</v>
      </c>
      <c r="C41">
        <v>89</v>
      </c>
      <c r="D41" t="s">
        <v>89</v>
      </c>
      <c r="E41">
        <v>184578917</v>
      </c>
      <c r="F41">
        <v>0.088371</v>
      </c>
      <c r="G41">
        <v>163114.46</v>
      </c>
      <c r="J41" s="16" t="s">
        <v>391</v>
      </c>
    </row>
    <row r="42" spans="1:7" ht="12.75">
      <c r="A42" t="s">
        <v>33</v>
      </c>
      <c r="B42" t="s">
        <v>34</v>
      </c>
      <c r="C42">
        <v>11</v>
      </c>
      <c r="D42" t="s">
        <v>35</v>
      </c>
      <c r="E42">
        <v>595824494</v>
      </c>
      <c r="F42">
        <v>0.077106</v>
      </c>
      <c r="G42">
        <v>459417.58</v>
      </c>
    </row>
    <row r="43" spans="1:7" ht="12.75">
      <c r="A43" t="s">
        <v>33</v>
      </c>
      <c r="B43" t="s">
        <v>34</v>
      </c>
      <c r="C43">
        <v>20</v>
      </c>
      <c r="D43" t="s">
        <v>36</v>
      </c>
      <c r="E43">
        <v>23245035</v>
      </c>
      <c r="F43">
        <v>0.077106</v>
      </c>
      <c r="G43">
        <v>17923.34</v>
      </c>
    </row>
    <row r="44" spans="1:7" ht="12.75">
      <c r="A44" t="s">
        <v>33</v>
      </c>
      <c r="B44" t="s">
        <v>34</v>
      </c>
      <c r="C44">
        <v>27</v>
      </c>
      <c r="D44" t="s">
        <v>37</v>
      </c>
      <c r="E44">
        <v>894973</v>
      </c>
      <c r="F44">
        <v>0.077106</v>
      </c>
      <c r="G44">
        <v>690.08</v>
      </c>
    </row>
    <row r="45" spans="1:7" ht="12.75">
      <c r="A45" t="s">
        <v>341</v>
      </c>
      <c r="B45" t="s">
        <v>354</v>
      </c>
      <c r="C45">
        <v>11</v>
      </c>
      <c r="D45" t="s">
        <v>35</v>
      </c>
      <c r="E45">
        <v>441184422</v>
      </c>
      <c r="F45">
        <v>0.298989</v>
      </c>
      <c r="G45">
        <v>1319094.35</v>
      </c>
    </row>
    <row r="46" spans="1:7" ht="12.75">
      <c r="A46" t="s">
        <v>341</v>
      </c>
      <c r="B46" t="s">
        <v>354</v>
      </c>
      <c r="C46">
        <v>20</v>
      </c>
      <c r="D46" t="s">
        <v>36</v>
      </c>
      <c r="E46">
        <v>8854713</v>
      </c>
      <c r="F46">
        <v>0.298989</v>
      </c>
      <c r="G46">
        <v>26474.51</v>
      </c>
    </row>
    <row r="47" spans="1:7" ht="12.75">
      <c r="A47" t="s">
        <v>341</v>
      </c>
      <c r="B47" t="s">
        <v>397</v>
      </c>
      <c r="C47">
        <v>87</v>
      </c>
      <c r="D47" t="s">
        <v>67</v>
      </c>
      <c r="E47">
        <v>29016332</v>
      </c>
      <c r="F47">
        <v>0.298989</v>
      </c>
      <c r="G47">
        <v>86755.21</v>
      </c>
    </row>
    <row r="48" spans="1:7" ht="12.75">
      <c r="A48" t="s">
        <v>38</v>
      </c>
      <c r="B48" t="s">
        <v>43</v>
      </c>
      <c r="C48">
        <v>12</v>
      </c>
      <c r="D48" t="s">
        <v>39</v>
      </c>
      <c r="E48">
        <v>1395167618</v>
      </c>
      <c r="F48">
        <v>0.015251</v>
      </c>
      <c r="G48">
        <v>212777.42</v>
      </c>
    </row>
    <row r="49" spans="1:7" ht="12.75">
      <c r="A49" t="s">
        <v>38</v>
      </c>
      <c r="B49" t="s">
        <v>43</v>
      </c>
      <c r="C49">
        <v>71</v>
      </c>
      <c r="D49" t="s">
        <v>42</v>
      </c>
      <c r="E49">
        <v>9463</v>
      </c>
      <c r="F49">
        <v>0.015251</v>
      </c>
      <c r="G49">
        <v>1.44</v>
      </c>
    </row>
    <row r="50" spans="1:7" ht="12.75">
      <c r="A50" t="s">
        <v>38</v>
      </c>
      <c r="B50" t="s">
        <v>43</v>
      </c>
      <c r="C50">
        <v>78</v>
      </c>
      <c r="D50" t="s">
        <v>40</v>
      </c>
      <c r="E50">
        <v>11508914</v>
      </c>
      <c r="F50">
        <v>0.015251</v>
      </c>
      <c r="G50">
        <v>1755.23</v>
      </c>
    </row>
    <row r="51" spans="1:7" ht="12.75">
      <c r="A51" t="s">
        <v>38</v>
      </c>
      <c r="B51" t="s">
        <v>43</v>
      </c>
      <c r="C51">
        <v>80</v>
      </c>
      <c r="D51" t="s">
        <v>41</v>
      </c>
      <c r="E51">
        <v>715710</v>
      </c>
      <c r="F51">
        <v>0.015251</v>
      </c>
      <c r="G51">
        <v>109.16</v>
      </c>
    </row>
    <row r="52" spans="1:7" ht="12.75">
      <c r="A52" t="s">
        <v>44</v>
      </c>
      <c r="B52" t="s">
        <v>305</v>
      </c>
      <c r="C52">
        <v>13</v>
      </c>
      <c r="D52" t="s">
        <v>45</v>
      </c>
      <c r="E52">
        <v>1029013631</v>
      </c>
      <c r="F52">
        <v>0.152147</v>
      </c>
      <c r="G52">
        <v>1565615.35</v>
      </c>
    </row>
    <row r="53" spans="1:7" ht="12.75">
      <c r="A53" t="s">
        <v>46</v>
      </c>
      <c r="B53" t="s">
        <v>47</v>
      </c>
      <c r="C53">
        <v>13</v>
      </c>
      <c r="D53" t="s">
        <v>45</v>
      </c>
      <c r="E53">
        <v>425476184</v>
      </c>
      <c r="F53">
        <v>0.176596</v>
      </c>
      <c r="G53">
        <v>751374.8</v>
      </c>
    </row>
    <row r="54" spans="1:7" ht="12.75">
      <c r="A54" t="s">
        <v>48</v>
      </c>
      <c r="B54" t="s">
        <v>49</v>
      </c>
      <c r="C54">
        <v>13</v>
      </c>
      <c r="D54" t="s">
        <v>45</v>
      </c>
      <c r="E54">
        <v>690340310</v>
      </c>
      <c r="F54">
        <v>0.090014</v>
      </c>
      <c r="G54">
        <v>621403.6</v>
      </c>
    </row>
    <row r="55" spans="1:7" ht="13.5" customHeight="1">
      <c r="A55" t="s">
        <v>48</v>
      </c>
      <c r="B55" t="s">
        <v>49</v>
      </c>
      <c r="C55">
        <v>77</v>
      </c>
      <c r="D55" t="s">
        <v>50</v>
      </c>
      <c r="E55">
        <v>5909935</v>
      </c>
      <c r="F55">
        <v>0.090014</v>
      </c>
      <c r="G55">
        <v>5319.8</v>
      </c>
    </row>
    <row r="56" spans="1:7" ht="12.75">
      <c r="A56" t="s">
        <v>52</v>
      </c>
      <c r="B56" t="s">
        <v>53</v>
      </c>
      <c r="C56">
        <v>13</v>
      </c>
      <c r="D56" t="s">
        <v>45</v>
      </c>
      <c r="E56">
        <v>535740970</v>
      </c>
      <c r="F56">
        <v>0.113083</v>
      </c>
      <c r="G56">
        <v>605832.8</v>
      </c>
    </row>
    <row r="57" spans="1:7" ht="12.75">
      <c r="A57" t="s">
        <v>52</v>
      </c>
      <c r="B57" t="s">
        <v>53</v>
      </c>
      <c r="C57">
        <v>66</v>
      </c>
      <c r="D57" t="s">
        <v>51</v>
      </c>
      <c r="E57">
        <v>13868158</v>
      </c>
      <c r="F57">
        <v>0.113083</v>
      </c>
      <c r="G57">
        <v>15682.53</v>
      </c>
    </row>
    <row r="58" spans="1:7" ht="12.75">
      <c r="A58" t="s">
        <v>320</v>
      </c>
      <c r="B58" t="s">
        <v>321</v>
      </c>
      <c r="C58">
        <v>26</v>
      </c>
      <c r="D58" t="s">
        <v>55</v>
      </c>
      <c r="E58">
        <v>220762118</v>
      </c>
      <c r="F58">
        <v>0.087057</v>
      </c>
      <c r="G58">
        <v>192188.91</v>
      </c>
    </row>
    <row r="59" spans="1:7" ht="12.75">
      <c r="A59" t="s">
        <v>320</v>
      </c>
      <c r="B59" t="s">
        <v>321</v>
      </c>
      <c r="C59">
        <v>90</v>
      </c>
      <c r="D59" t="s">
        <v>56</v>
      </c>
      <c r="E59">
        <v>30137767</v>
      </c>
      <c r="F59">
        <v>0.087057</v>
      </c>
      <c r="G59">
        <v>26237.05</v>
      </c>
    </row>
    <row r="60" spans="1:7" ht="12.75">
      <c r="A60" t="s">
        <v>320</v>
      </c>
      <c r="B60" t="s">
        <v>322</v>
      </c>
      <c r="C60">
        <v>14</v>
      </c>
      <c r="D60" t="s">
        <v>54</v>
      </c>
      <c r="E60">
        <v>851610288</v>
      </c>
      <c r="F60">
        <v>0.087057</v>
      </c>
      <c r="G60">
        <v>741387.24</v>
      </c>
    </row>
    <row r="61" spans="1:7" ht="12.75">
      <c r="A61" t="s">
        <v>277</v>
      </c>
      <c r="B61" t="s">
        <v>278</v>
      </c>
      <c r="C61">
        <v>14</v>
      </c>
      <c r="D61" t="s">
        <v>54</v>
      </c>
      <c r="E61">
        <v>210452134</v>
      </c>
      <c r="F61">
        <v>0.119719</v>
      </c>
      <c r="G61">
        <v>251951.72</v>
      </c>
    </row>
    <row r="62" spans="1:7" ht="12.75">
      <c r="A62" t="s">
        <v>277</v>
      </c>
      <c r="B62" t="s">
        <v>278</v>
      </c>
      <c r="C62">
        <v>26</v>
      </c>
      <c r="D62" t="s">
        <v>55</v>
      </c>
      <c r="E62">
        <v>2535370</v>
      </c>
      <c r="F62">
        <v>0.119719</v>
      </c>
      <c r="G62">
        <v>3035.33</v>
      </c>
    </row>
    <row r="63" spans="1:7" ht="12.75">
      <c r="A63" t="s">
        <v>57</v>
      </c>
      <c r="B63" t="s">
        <v>60</v>
      </c>
      <c r="C63">
        <v>17</v>
      </c>
      <c r="D63" t="s">
        <v>58</v>
      </c>
      <c r="E63">
        <v>777366014</v>
      </c>
      <c r="F63">
        <v>0.135212</v>
      </c>
      <c r="G63">
        <v>1051093.71</v>
      </c>
    </row>
    <row r="64" spans="1:7" ht="12.75">
      <c r="A64" t="s">
        <v>57</v>
      </c>
      <c r="B64" t="s">
        <v>59</v>
      </c>
      <c r="C64">
        <v>17</v>
      </c>
      <c r="D64" t="s">
        <v>58</v>
      </c>
      <c r="E64">
        <v>777366016</v>
      </c>
      <c r="F64">
        <v>0.030995</v>
      </c>
      <c r="G64">
        <v>240944.76</v>
      </c>
    </row>
    <row r="65" spans="1:7" ht="12.75">
      <c r="A65" t="s">
        <v>306</v>
      </c>
      <c r="B65" t="s">
        <v>307</v>
      </c>
      <c r="C65">
        <v>19</v>
      </c>
      <c r="D65" t="s">
        <v>61</v>
      </c>
      <c r="E65">
        <v>174598924</v>
      </c>
      <c r="F65">
        <v>0.149146</v>
      </c>
      <c r="G65">
        <v>260407.66</v>
      </c>
    </row>
    <row r="66" spans="1:7" ht="12.75">
      <c r="A66" t="s">
        <v>306</v>
      </c>
      <c r="B66" t="s">
        <v>307</v>
      </c>
      <c r="C66">
        <v>71</v>
      </c>
      <c r="D66" t="s">
        <v>42</v>
      </c>
      <c r="E66">
        <v>219999508</v>
      </c>
      <c r="F66">
        <v>0.149146</v>
      </c>
      <c r="G66">
        <v>328120.78</v>
      </c>
    </row>
    <row r="67" spans="1:7" ht="12.75">
      <c r="A67" t="s">
        <v>306</v>
      </c>
      <c r="B67" t="s">
        <v>307</v>
      </c>
      <c r="C67">
        <v>84</v>
      </c>
      <c r="D67" t="s">
        <v>62</v>
      </c>
      <c r="E67">
        <v>106604505</v>
      </c>
      <c r="F67">
        <v>0.149146</v>
      </c>
      <c r="G67">
        <v>158996.56</v>
      </c>
    </row>
    <row r="68" spans="1:7" ht="12.75">
      <c r="A68" t="s">
        <v>63</v>
      </c>
      <c r="B68" t="s">
        <v>64</v>
      </c>
      <c r="C68">
        <v>12</v>
      </c>
      <c r="D68" t="s">
        <v>39</v>
      </c>
      <c r="E68">
        <v>150689912</v>
      </c>
      <c r="F68">
        <v>0.079284</v>
      </c>
      <c r="G68">
        <v>119473.07</v>
      </c>
    </row>
    <row r="69" spans="1:7" ht="12.75">
      <c r="A69" t="s">
        <v>63</v>
      </c>
      <c r="B69" t="s">
        <v>64</v>
      </c>
      <c r="C69">
        <v>19</v>
      </c>
      <c r="D69" t="s">
        <v>61</v>
      </c>
      <c r="E69">
        <v>1505451116</v>
      </c>
      <c r="F69">
        <v>0.079284</v>
      </c>
      <c r="G69">
        <v>1193583.32</v>
      </c>
    </row>
    <row r="70" spans="1:7" ht="12.75">
      <c r="A70" t="s">
        <v>63</v>
      </c>
      <c r="B70" t="s">
        <v>64</v>
      </c>
      <c r="C70">
        <v>78</v>
      </c>
      <c r="D70" t="s">
        <v>40</v>
      </c>
      <c r="E70">
        <v>573046</v>
      </c>
      <c r="F70">
        <v>0.079284</v>
      </c>
      <c r="G70">
        <v>454.34</v>
      </c>
    </row>
    <row r="71" spans="1:7" ht="12.75">
      <c r="A71" t="s">
        <v>65</v>
      </c>
      <c r="B71" t="s">
        <v>66</v>
      </c>
      <c r="C71">
        <v>20</v>
      </c>
      <c r="D71" t="s">
        <v>36</v>
      </c>
      <c r="E71">
        <v>1600514687</v>
      </c>
      <c r="F71">
        <v>0.039394</v>
      </c>
      <c r="G71">
        <v>630507.24</v>
      </c>
    </row>
    <row r="72" spans="1:7" ht="12.75">
      <c r="A72" t="s">
        <v>65</v>
      </c>
      <c r="B72" t="s">
        <v>66</v>
      </c>
      <c r="C72">
        <v>27</v>
      </c>
      <c r="D72" t="s">
        <v>37</v>
      </c>
      <c r="E72">
        <v>1013372</v>
      </c>
      <c r="F72">
        <v>0.039394</v>
      </c>
      <c r="G72">
        <v>399.21</v>
      </c>
    </row>
    <row r="73" spans="1:7" ht="12.75">
      <c r="A73" t="s">
        <v>71</v>
      </c>
      <c r="B73" t="s">
        <v>355</v>
      </c>
      <c r="C73">
        <v>21</v>
      </c>
      <c r="D73" t="s">
        <v>68</v>
      </c>
      <c r="E73">
        <v>5949790</v>
      </c>
      <c r="F73">
        <v>0.23145</v>
      </c>
      <c r="G73">
        <v>13770.67</v>
      </c>
    </row>
    <row r="74" spans="1:7" ht="12.75">
      <c r="A74" t="s">
        <v>71</v>
      </c>
      <c r="B74" t="s">
        <v>355</v>
      </c>
      <c r="C74">
        <v>24</v>
      </c>
      <c r="D74" t="s">
        <v>27</v>
      </c>
      <c r="E74">
        <v>763529154</v>
      </c>
      <c r="F74">
        <v>0.23145</v>
      </c>
      <c r="G74">
        <v>1767184.5</v>
      </c>
    </row>
    <row r="75" spans="1:7" ht="12.75">
      <c r="A75" t="s">
        <v>71</v>
      </c>
      <c r="B75" t="s">
        <v>398</v>
      </c>
      <c r="C75">
        <v>24</v>
      </c>
      <c r="D75" t="s">
        <v>27</v>
      </c>
      <c r="E75">
        <v>301499408</v>
      </c>
      <c r="F75">
        <v>0.189435</v>
      </c>
      <c r="G75">
        <v>571146.37</v>
      </c>
    </row>
    <row r="76" spans="1:7" ht="12.75">
      <c r="A76" t="s">
        <v>72</v>
      </c>
      <c r="B76" t="s">
        <v>73</v>
      </c>
      <c r="C76">
        <v>21</v>
      </c>
      <c r="D76" t="s">
        <v>68</v>
      </c>
      <c r="E76">
        <v>89179168</v>
      </c>
      <c r="F76">
        <v>0.046301</v>
      </c>
      <c r="G76">
        <v>41291</v>
      </c>
    </row>
    <row r="77" spans="1:7" ht="12.75">
      <c r="A77" t="s">
        <v>72</v>
      </c>
      <c r="B77" t="s">
        <v>73</v>
      </c>
      <c r="C77">
        <v>24</v>
      </c>
      <c r="D77" t="s">
        <v>27</v>
      </c>
      <c r="E77">
        <v>752465039</v>
      </c>
      <c r="F77">
        <v>0.046301</v>
      </c>
      <c r="G77">
        <v>348399.34</v>
      </c>
    </row>
    <row r="78" spans="1:7" ht="12.75">
      <c r="A78" t="s">
        <v>72</v>
      </c>
      <c r="B78" t="s">
        <v>73</v>
      </c>
      <c r="C78">
        <v>56</v>
      </c>
      <c r="D78" t="s">
        <v>74</v>
      </c>
      <c r="E78">
        <v>120385540</v>
      </c>
      <c r="F78">
        <v>0.046301</v>
      </c>
      <c r="G78">
        <v>55739.76</v>
      </c>
    </row>
    <row r="79" spans="1:7" ht="12.75">
      <c r="A79" t="s">
        <v>72</v>
      </c>
      <c r="B79" t="s">
        <v>75</v>
      </c>
      <c r="C79">
        <v>21</v>
      </c>
      <c r="D79" t="s">
        <v>68</v>
      </c>
      <c r="E79">
        <v>8713521</v>
      </c>
      <c r="F79">
        <v>0.045388</v>
      </c>
      <c r="G79">
        <v>3954.91</v>
      </c>
    </row>
    <row r="80" spans="1:7" ht="12.75">
      <c r="A80" t="s">
        <v>72</v>
      </c>
      <c r="B80" t="s">
        <v>75</v>
      </c>
      <c r="C80">
        <v>24</v>
      </c>
      <c r="D80" t="s">
        <v>27</v>
      </c>
      <c r="E80">
        <v>483434781</v>
      </c>
      <c r="F80">
        <v>0.045388</v>
      </c>
      <c r="G80">
        <v>219422.04</v>
      </c>
    </row>
    <row r="81" spans="1:7" ht="12.75">
      <c r="A81" t="s">
        <v>72</v>
      </c>
      <c r="B81" t="s">
        <v>75</v>
      </c>
      <c r="C81">
        <v>56</v>
      </c>
      <c r="D81" t="s">
        <v>74</v>
      </c>
      <c r="E81">
        <v>84197855</v>
      </c>
      <c r="F81">
        <v>0.045388</v>
      </c>
      <c r="G81">
        <v>38215.86</v>
      </c>
    </row>
    <row r="82" spans="1:7" ht="12.75">
      <c r="A82" t="s">
        <v>255</v>
      </c>
      <c r="B82" t="s">
        <v>335</v>
      </c>
      <c r="C82">
        <v>24</v>
      </c>
      <c r="D82" t="s">
        <v>27</v>
      </c>
      <c r="E82">
        <v>262410700</v>
      </c>
      <c r="F82">
        <v>0.095702</v>
      </c>
      <c r="G82">
        <v>251132.74</v>
      </c>
    </row>
    <row r="83" spans="1:7" ht="12.75">
      <c r="A83" t="s">
        <v>255</v>
      </c>
      <c r="B83" t="s">
        <v>256</v>
      </c>
      <c r="C83">
        <v>10</v>
      </c>
      <c r="D83" t="s">
        <v>19</v>
      </c>
      <c r="E83">
        <v>84265819</v>
      </c>
      <c r="F83">
        <v>0.095702</v>
      </c>
      <c r="G83">
        <v>80644.24</v>
      </c>
    </row>
    <row r="84" spans="1:7" ht="12.75">
      <c r="A84" t="s">
        <v>255</v>
      </c>
      <c r="B84" t="s">
        <v>256</v>
      </c>
      <c r="C84">
        <v>21</v>
      </c>
      <c r="D84" t="s">
        <v>68</v>
      </c>
      <c r="E84">
        <v>61613737</v>
      </c>
      <c r="F84">
        <v>0.095702</v>
      </c>
      <c r="G84">
        <v>58965.78</v>
      </c>
    </row>
    <row r="85" spans="1:7" ht="12.75">
      <c r="A85" t="s">
        <v>76</v>
      </c>
      <c r="B85" t="s">
        <v>77</v>
      </c>
      <c r="C85">
        <v>25</v>
      </c>
      <c r="D85" t="s">
        <v>78</v>
      </c>
      <c r="E85">
        <v>165537502</v>
      </c>
      <c r="F85">
        <v>0.0748</v>
      </c>
      <c r="G85">
        <v>123822.3</v>
      </c>
    </row>
    <row r="86" spans="1:7" ht="12.75">
      <c r="A86" t="s">
        <v>76</v>
      </c>
      <c r="B86" t="s">
        <v>77</v>
      </c>
      <c r="C86">
        <v>35</v>
      </c>
      <c r="D86" t="s">
        <v>79</v>
      </c>
      <c r="E86">
        <v>1841474</v>
      </c>
      <c r="F86">
        <v>0.0748</v>
      </c>
      <c r="G86">
        <v>1377.44</v>
      </c>
    </row>
    <row r="87" spans="1:7" ht="12.75">
      <c r="A87" t="s">
        <v>76</v>
      </c>
      <c r="B87" t="s">
        <v>77</v>
      </c>
      <c r="C87">
        <v>51</v>
      </c>
      <c r="D87" t="s">
        <v>80</v>
      </c>
      <c r="E87">
        <v>303520880</v>
      </c>
      <c r="F87">
        <v>0.0748</v>
      </c>
      <c r="G87">
        <v>227033.91</v>
      </c>
    </row>
    <row r="88" spans="1:7" ht="12.75">
      <c r="A88" t="s">
        <v>76</v>
      </c>
      <c r="B88" t="s">
        <v>77</v>
      </c>
      <c r="C88">
        <v>68</v>
      </c>
      <c r="D88" t="s">
        <v>81</v>
      </c>
      <c r="E88">
        <v>38571431</v>
      </c>
      <c r="F88">
        <v>0.0748</v>
      </c>
      <c r="G88">
        <v>28851.48</v>
      </c>
    </row>
    <row r="89" spans="1:7" ht="12.75">
      <c r="A89" t="s">
        <v>82</v>
      </c>
      <c r="B89" t="s">
        <v>83</v>
      </c>
      <c r="C89">
        <v>22</v>
      </c>
      <c r="D89" t="s">
        <v>69</v>
      </c>
      <c r="E89">
        <v>225357980</v>
      </c>
      <c r="F89">
        <v>0.102683</v>
      </c>
      <c r="G89">
        <v>231404.57</v>
      </c>
    </row>
    <row r="90" spans="1:7" ht="12.75">
      <c r="A90" t="s">
        <v>82</v>
      </c>
      <c r="B90" t="s">
        <v>83</v>
      </c>
      <c r="C90">
        <v>26</v>
      </c>
      <c r="D90" t="s">
        <v>55</v>
      </c>
      <c r="E90">
        <v>282850279</v>
      </c>
      <c r="F90">
        <v>0.102683</v>
      </c>
      <c r="G90">
        <v>290439.89</v>
      </c>
    </row>
    <row r="91" spans="1:7" ht="12.75">
      <c r="A91" t="s">
        <v>84</v>
      </c>
      <c r="B91" t="s">
        <v>342</v>
      </c>
      <c r="C91">
        <v>27</v>
      </c>
      <c r="D91" t="s">
        <v>37</v>
      </c>
      <c r="E91" s="8">
        <v>3054072847</v>
      </c>
      <c r="F91">
        <v>0.017882</v>
      </c>
      <c r="G91">
        <v>546136.11</v>
      </c>
    </row>
    <row r="92" spans="1:7" ht="12.75">
      <c r="A92" t="s">
        <v>84</v>
      </c>
      <c r="B92" t="s">
        <v>343</v>
      </c>
      <c r="C92">
        <v>27</v>
      </c>
      <c r="D92" t="s">
        <v>37</v>
      </c>
      <c r="E92">
        <v>3054072847</v>
      </c>
      <c r="F92">
        <v>0.021995</v>
      </c>
      <c r="G92">
        <v>671750.45</v>
      </c>
    </row>
    <row r="93" spans="1:7" ht="12.75">
      <c r="A93" t="s">
        <v>84</v>
      </c>
      <c r="B93" t="s">
        <v>344</v>
      </c>
      <c r="C93">
        <v>27</v>
      </c>
      <c r="D93" t="s">
        <v>37</v>
      </c>
      <c r="E93">
        <v>3054072847</v>
      </c>
      <c r="F93">
        <v>0.153604</v>
      </c>
      <c r="G93">
        <v>4691184.63</v>
      </c>
    </row>
    <row r="94" spans="1:7" ht="12.75">
      <c r="A94" t="s">
        <v>84</v>
      </c>
      <c r="B94" t="s">
        <v>345</v>
      </c>
      <c r="C94">
        <v>78</v>
      </c>
      <c r="D94" t="s">
        <v>40</v>
      </c>
      <c r="E94">
        <v>365615349</v>
      </c>
      <c r="F94">
        <v>0.017882</v>
      </c>
      <c r="G94">
        <v>65379.99</v>
      </c>
    </row>
    <row r="95" spans="1:7" ht="12.75">
      <c r="A95" t="s">
        <v>84</v>
      </c>
      <c r="B95" t="s">
        <v>346</v>
      </c>
      <c r="C95">
        <v>78</v>
      </c>
      <c r="D95" t="s">
        <v>40</v>
      </c>
      <c r="E95">
        <v>365615349</v>
      </c>
      <c r="F95">
        <v>0.021995</v>
      </c>
      <c r="G95">
        <v>80417.7</v>
      </c>
    </row>
    <row r="96" spans="1:7" ht="12.75">
      <c r="A96" t="s">
        <v>84</v>
      </c>
      <c r="B96" t="s">
        <v>347</v>
      </c>
      <c r="C96">
        <v>78</v>
      </c>
      <c r="D96" t="s">
        <v>40</v>
      </c>
      <c r="E96">
        <v>365291925</v>
      </c>
      <c r="F96">
        <v>0.153604</v>
      </c>
      <c r="G96">
        <v>561103.48</v>
      </c>
    </row>
    <row r="97" spans="1:7" ht="12.75">
      <c r="A97" t="s">
        <v>84</v>
      </c>
      <c r="B97" t="s">
        <v>85</v>
      </c>
      <c r="C97">
        <v>28</v>
      </c>
      <c r="D97" t="s">
        <v>86</v>
      </c>
      <c r="E97">
        <v>49732445</v>
      </c>
      <c r="F97">
        <v>0.19348</v>
      </c>
      <c r="G97">
        <v>96224.03</v>
      </c>
    </row>
    <row r="98" spans="1:7" ht="12.75">
      <c r="A98" t="s">
        <v>87</v>
      </c>
      <c r="B98" t="s">
        <v>88</v>
      </c>
      <c r="C98">
        <v>11</v>
      </c>
      <c r="D98" t="s">
        <v>35</v>
      </c>
      <c r="E98">
        <v>75895447</v>
      </c>
      <c r="F98">
        <v>0.050823</v>
      </c>
      <c r="G98">
        <v>38572.41</v>
      </c>
    </row>
    <row r="99" spans="1:7" ht="12.75">
      <c r="A99" t="s">
        <v>87</v>
      </c>
      <c r="B99" t="s">
        <v>88</v>
      </c>
      <c r="C99">
        <v>20</v>
      </c>
      <c r="D99" t="s">
        <v>36</v>
      </c>
      <c r="E99">
        <v>12174727</v>
      </c>
      <c r="F99">
        <v>0.050823</v>
      </c>
      <c r="G99">
        <v>6187.56</v>
      </c>
    </row>
    <row r="100" spans="1:7" ht="12.75">
      <c r="A100" t="s">
        <v>87</v>
      </c>
      <c r="B100" t="s">
        <v>88</v>
      </c>
      <c r="C100">
        <v>89</v>
      </c>
      <c r="D100" t="s">
        <v>89</v>
      </c>
      <c r="E100">
        <v>158921819</v>
      </c>
      <c r="F100">
        <v>0.050823</v>
      </c>
      <c r="G100">
        <v>80768.98</v>
      </c>
    </row>
    <row r="101" spans="1:7" ht="12.75">
      <c r="A101" t="s">
        <v>87</v>
      </c>
      <c r="B101" t="s">
        <v>348</v>
      </c>
      <c r="C101">
        <v>27</v>
      </c>
      <c r="D101" t="s">
        <v>37</v>
      </c>
      <c r="E101">
        <v>746502163</v>
      </c>
      <c r="F101">
        <v>0.050823</v>
      </c>
      <c r="G101">
        <v>379396.06</v>
      </c>
    </row>
    <row r="102" spans="1:7" ht="12.75">
      <c r="A102" t="s">
        <v>90</v>
      </c>
      <c r="B102" t="s">
        <v>91</v>
      </c>
      <c r="C102">
        <v>19</v>
      </c>
      <c r="D102" t="s">
        <v>61</v>
      </c>
      <c r="E102">
        <v>5421186</v>
      </c>
      <c r="F102">
        <v>0.030466</v>
      </c>
      <c r="G102">
        <v>1651.63</v>
      </c>
    </row>
    <row r="103" spans="1:7" ht="12.75">
      <c r="A103" t="s">
        <v>90</v>
      </c>
      <c r="B103" t="s">
        <v>91</v>
      </c>
      <c r="C103">
        <v>78</v>
      </c>
      <c r="D103" t="s">
        <v>40</v>
      </c>
      <c r="E103">
        <v>324350696</v>
      </c>
      <c r="F103">
        <v>0.030466</v>
      </c>
      <c r="G103">
        <v>98817.4</v>
      </c>
    </row>
    <row r="104" spans="1:7" ht="12.75">
      <c r="A104" t="s">
        <v>90</v>
      </c>
      <c r="B104" t="s">
        <v>279</v>
      </c>
      <c r="C104">
        <v>27</v>
      </c>
      <c r="D104" t="s">
        <v>37</v>
      </c>
      <c r="E104">
        <v>885190080</v>
      </c>
      <c r="F104">
        <v>0.030466</v>
      </c>
      <c r="G104">
        <v>269683.51</v>
      </c>
    </row>
    <row r="105" spans="1:7" ht="12.75">
      <c r="A105" t="s">
        <v>92</v>
      </c>
      <c r="B105" t="s">
        <v>93</v>
      </c>
      <c r="C105">
        <v>28</v>
      </c>
      <c r="D105" t="s">
        <v>86</v>
      </c>
      <c r="E105">
        <v>30725690030</v>
      </c>
      <c r="F105">
        <v>0.16308</v>
      </c>
      <c r="G105">
        <v>50107663.94</v>
      </c>
    </row>
    <row r="106" spans="1:7" ht="12.75">
      <c r="A106" t="s">
        <v>92</v>
      </c>
      <c r="B106" t="s">
        <v>93</v>
      </c>
      <c r="C106">
        <v>77</v>
      </c>
      <c r="D106" t="s">
        <v>50</v>
      </c>
      <c r="E106">
        <v>1359580406</v>
      </c>
      <c r="F106">
        <v>0.16308</v>
      </c>
      <c r="G106">
        <v>2217203.55</v>
      </c>
    </row>
    <row r="107" spans="1:7" ht="12.75">
      <c r="A107" t="s">
        <v>94</v>
      </c>
      <c r="B107" t="s">
        <v>95</v>
      </c>
      <c r="C107">
        <v>28</v>
      </c>
      <c r="D107" t="s">
        <v>86</v>
      </c>
      <c r="E107">
        <v>9962153340</v>
      </c>
      <c r="F107">
        <v>0.29998</v>
      </c>
      <c r="G107">
        <v>29884606.22</v>
      </c>
    </row>
    <row r="108" spans="1:7" ht="12.75">
      <c r="A108" t="s">
        <v>336</v>
      </c>
      <c r="B108" t="s">
        <v>337</v>
      </c>
      <c r="C108">
        <v>28</v>
      </c>
      <c r="D108" t="s">
        <v>86</v>
      </c>
      <c r="E108">
        <v>1642605950</v>
      </c>
      <c r="F108">
        <v>0.07065</v>
      </c>
      <c r="G108">
        <v>1160437.1</v>
      </c>
    </row>
    <row r="109" spans="1:7" ht="12.75">
      <c r="A109" t="s">
        <v>96</v>
      </c>
      <c r="B109" t="s">
        <v>97</v>
      </c>
      <c r="C109">
        <v>28</v>
      </c>
      <c r="D109" t="s">
        <v>86</v>
      </c>
      <c r="E109">
        <v>12154552510</v>
      </c>
      <c r="F109">
        <v>0.115</v>
      </c>
      <c r="G109">
        <v>13978222.59</v>
      </c>
    </row>
    <row r="110" spans="1:7" ht="12.75">
      <c r="A110" t="s">
        <v>96</v>
      </c>
      <c r="B110" t="s">
        <v>97</v>
      </c>
      <c r="C110">
        <v>77</v>
      </c>
      <c r="D110" t="s">
        <v>50</v>
      </c>
      <c r="E110">
        <v>2954066172</v>
      </c>
      <c r="F110">
        <v>0.115</v>
      </c>
      <c r="G110">
        <v>3397175.7</v>
      </c>
    </row>
    <row r="111" spans="1:7" ht="12.75">
      <c r="A111" t="s">
        <v>98</v>
      </c>
      <c r="B111" t="s">
        <v>99</v>
      </c>
      <c r="C111">
        <v>28</v>
      </c>
      <c r="D111" t="s">
        <v>86</v>
      </c>
      <c r="E111">
        <v>2339488245</v>
      </c>
      <c r="F111">
        <v>0.16804</v>
      </c>
      <c r="G111">
        <v>3931256.33</v>
      </c>
    </row>
    <row r="112" spans="1:7" ht="12.75">
      <c r="A112" t="s">
        <v>100</v>
      </c>
      <c r="B112" t="s">
        <v>101</v>
      </c>
      <c r="C112">
        <v>28</v>
      </c>
      <c r="D112" t="s">
        <v>86</v>
      </c>
      <c r="E112">
        <v>2522112285</v>
      </c>
      <c r="F112">
        <v>0.34</v>
      </c>
      <c r="G112">
        <v>8575243.54</v>
      </c>
    </row>
    <row r="113" spans="1:7" ht="12.75">
      <c r="A113" t="s">
        <v>100</v>
      </c>
      <c r="B113" t="s">
        <v>101</v>
      </c>
      <c r="C113">
        <v>89</v>
      </c>
      <c r="D113" t="s">
        <v>89</v>
      </c>
      <c r="E113">
        <v>72054958</v>
      </c>
      <c r="F113">
        <v>0.34</v>
      </c>
      <c r="G113">
        <v>244987.15</v>
      </c>
    </row>
    <row r="114" spans="1:7" ht="12.75">
      <c r="A114" t="s">
        <v>102</v>
      </c>
      <c r="B114" t="s">
        <v>103</v>
      </c>
      <c r="C114">
        <v>28</v>
      </c>
      <c r="D114" t="s">
        <v>86</v>
      </c>
      <c r="E114">
        <v>4810104870</v>
      </c>
      <c r="F114">
        <v>0.219</v>
      </c>
      <c r="G114">
        <v>10533972.48</v>
      </c>
    </row>
    <row r="115" spans="1:7" ht="12.75">
      <c r="A115" t="s">
        <v>280</v>
      </c>
      <c r="B115" t="s">
        <v>281</v>
      </c>
      <c r="C115">
        <v>32</v>
      </c>
      <c r="D115" t="s">
        <v>112</v>
      </c>
      <c r="E115">
        <v>12739745</v>
      </c>
      <c r="F115">
        <v>0.161931</v>
      </c>
      <c r="G115">
        <v>20629.64</v>
      </c>
    </row>
    <row r="116" spans="1:7" ht="12.75">
      <c r="A116" t="s">
        <v>280</v>
      </c>
      <c r="B116" t="s">
        <v>281</v>
      </c>
      <c r="C116">
        <v>33</v>
      </c>
      <c r="D116" t="s">
        <v>106</v>
      </c>
      <c r="E116">
        <v>355549404</v>
      </c>
      <c r="F116">
        <v>0.161931</v>
      </c>
      <c r="G116">
        <v>575745.76</v>
      </c>
    </row>
    <row r="117" spans="1:7" ht="12.75">
      <c r="A117" t="s">
        <v>280</v>
      </c>
      <c r="B117" t="s">
        <v>282</v>
      </c>
      <c r="C117">
        <v>37</v>
      </c>
      <c r="D117" t="s">
        <v>70</v>
      </c>
      <c r="E117">
        <v>173333208</v>
      </c>
      <c r="F117">
        <v>0.161931</v>
      </c>
      <c r="G117">
        <v>280680.7</v>
      </c>
    </row>
    <row r="118" spans="1:7" ht="12.75">
      <c r="A118" t="s">
        <v>104</v>
      </c>
      <c r="B118" t="s">
        <v>105</v>
      </c>
      <c r="C118">
        <v>33</v>
      </c>
      <c r="D118" t="s">
        <v>106</v>
      </c>
      <c r="E118">
        <v>450312455</v>
      </c>
      <c r="F118">
        <v>0.049524</v>
      </c>
      <c r="G118">
        <v>223013.43</v>
      </c>
    </row>
    <row r="119" spans="1:7" ht="12.75">
      <c r="A119" t="s">
        <v>104</v>
      </c>
      <c r="B119" t="s">
        <v>105</v>
      </c>
      <c r="C119">
        <v>37</v>
      </c>
      <c r="D119" t="s">
        <v>70</v>
      </c>
      <c r="E119">
        <v>10342483</v>
      </c>
      <c r="F119">
        <v>0.049524</v>
      </c>
      <c r="G119">
        <v>5122.03</v>
      </c>
    </row>
    <row r="120" spans="1:7" ht="12.75">
      <c r="A120" t="s">
        <v>104</v>
      </c>
      <c r="B120" t="s">
        <v>105</v>
      </c>
      <c r="C120">
        <v>42</v>
      </c>
      <c r="D120" t="s">
        <v>107</v>
      </c>
      <c r="E120">
        <v>441533752</v>
      </c>
      <c r="F120">
        <v>0.049524</v>
      </c>
      <c r="G120">
        <v>218666.17</v>
      </c>
    </row>
    <row r="121" spans="1:7" ht="12.75">
      <c r="A121" t="s">
        <v>109</v>
      </c>
      <c r="B121" t="s">
        <v>257</v>
      </c>
      <c r="C121">
        <v>34</v>
      </c>
      <c r="D121" t="s">
        <v>108</v>
      </c>
      <c r="E121">
        <v>603283814</v>
      </c>
      <c r="F121">
        <v>0.090372</v>
      </c>
      <c r="G121">
        <v>545200.15</v>
      </c>
    </row>
    <row r="122" spans="1:7" ht="12.75">
      <c r="A122" t="s">
        <v>109</v>
      </c>
      <c r="B122" t="s">
        <v>257</v>
      </c>
      <c r="C122">
        <v>49</v>
      </c>
      <c r="D122" t="s">
        <v>110</v>
      </c>
      <c r="E122">
        <v>26389003</v>
      </c>
      <c r="F122">
        <v>0.090372</v>
      </c>
      <c r="G122">
        <v>23848.34</v>
      </c>
    </row>
    <row r="123" spans="1:7" ht="12.75">
      <c r="A123" t="s">
        <v>109</v>
      </c>
      <c r="B123" t="s">
        <v>257</v>
      </c>
      <c r="C123">
        <v>55</v>
      </c>
      <c r="D123" t="s">
        <v>111</v>
      </c>
      <c r="E123">
        <v>3084223</v>
      </c>
      <c r="F123">
        <v>0.090372</v>
      </c>
      <c r="G123">
        <v>2787.29</v>
      </c>
    </row>
    <row r="124" spans="1:7" ht="12.75">
      <c r="A124" t="s">
        <v>109</v>
      </c>
      <c r="B124" t="s">
        <v>257</v>
      </c>
      <c r="C124">
        <v>66</v>
      </c>
      <c r="D124" t="s">
        <v>51</v>
      </c>
      <c r="E124">
        <v>4301872</v>
      </c>
      <c r="F124">
        <v>0.090372</v>
      </c>
      <c r="G124">
        <v>3887.69</v>
      </c>
    </row>
    <row r="125" spans="1:7" ht="12.75">
      <c r="A125" t="s">
        <v>113</v>
      </c>
      <c r="B125" t="s">
        <v>118</v>
      </c>
      <c r="C125">
        <v>6</v>
      </c>
      <c r="D125" t="s">
        <v>114</v>
      </c>
      <c r="E125">
        <v>5045370</v>
      </c>
      <c r="F125">
        <v>0.082163</v>
      </c>
      <c r="G125">
        <v>4145.43</v>
      </c>
    </row>
    <row r="126" spans="1:7" ht="12.75">
      <c r="A126" t="s">
        <v>113</v>
      </c>
      <c r="B126" t="s">
        <v>118</v>
      </c>
      <c r="C126">
        <v>39</v>
      </c>
      <c r="D126" t="s">
        <v>115</v>
      </c>
      <c r="E126">
        <v>455195115</v>
      </c>
      <c r="F126">
        <v>0.082163</v>
      </c>
      <c r="G126">
        <v>374002.49</v>
      </c>
    </row>
    <row r="127" spans="1:7" ht="12.75">
      <c r="A127" t="s">
        <v>113</v>
      </c>
      <c r="B127" t="s">
        <v>118</v>
      </c>
      <c r="C127">
        <v>47</v>
      </c>
      <c r="D127" t="s">
        <v>116</v>
      </c>
      <c r="E127">
        <v>30510706</v>
      </c>
      <c r="F127">
        <v>0.082163</v>
      </c>
      <c r="G127">
        <v>25068.58</v>
      </c>
    </row>
    <row r="128" spans="1:7" ht="12.75">
      <c r="A128" t="s">
        <v>113</v>
      </c>
      <c r="B128" t="s">
        <v>118</v>
      </c>
      <c r="C128">
        <v>63</v>
      </c>
      <c r="D128" t="s">
        <v>117</v>
      </c>
      <c r="E128">
        <v>24448969</v>
      </c>
      <c r="F128">
        <v>0.082163</v>
      </c>
      <c r="G128">
        <v>20088.05</v>
      </c>
    </row>
    <row r="129" spans="1:7" ht="12.75">
      <c r="A129" t="s">
        <v>119</v>
      </c>
      <c r="B129" t="s">
        <v>120</v>
      </c>
      <c r="C129">
        <v>39</v>
      </c>
      <c r="D129" t="s">
        <v>115</v>
      </c>
      <c r="E129">
        <v>277417842</v>
      </c>
      <c r="F129">
        <v>0.065806</v>
      </c>
      <c r="G129">
        <v>182557.73</v>
      </c>
    </row>
    <row r="130" spans="1:7" ht="12.75">
      <c r="A130" t="s">
        <v>119</v>
      </c>
      <c r="B130" t="s">
        <v>120</v>
      </c>
      <c r="C130">
        <v>47</v>
      </c>
      <c r="D130" t="s">
        <v>116</v>
      </c>
      <c r="E130">
        <v>24415835</v>
      </c>
      <c r="F130">
        <v>0.065806</v>
      </c>
      <c r="G130">
        <v>16067.17</v>
      </c>
    </row>
    <row r="131" spans="1:7" ht="12.75">
      <c r="A131" t="s">
        <v>119</v>
      </c>
      <c r="B131" t="s">
        <v>120</v>
      </c>
      <c r="C131">
        <v>82</v>
      </c>
      <c r="D131" t="s">
        <v>30</v>
      </c>
      <c r="E131">
        <v>14829505</v>
      </c>
      <c r="F131">
        <v>0.065806</v>
      </c>
      <c r="G131">
        <v>9758.72</v>
      </c>
    </row>
    <row r="132" spans="1:7" ht="12.75">
      <c r="A132" s="19" t="s">
        <v>119</v>
      </c>
      <c r="B132" s="19" t="s">
        <v>120</v>
      </c>
      <c r="C132" s="19">
        <v>88</v>
      </c>
      <c r="D132" s="19" t="s">
        <v>121</v>
      </c>
      <c r="E132" s="19">
        <v>84752832</v>
      </c>
      <c r="F132" s="19">
        <v>0.075</v>
      </c>
      <c r="G132" s="19">
        <v>63564.86</v>
      </c>
    </row>
    <row r="133" spans="1:7" ht="12.75">
      <c r="A133" t="s">
        <v>122</v>
      </c>
      <c r="B133" t="s">
        <v>123</v>
      </c>
      <c r="C133">
        <v>40</v>
      </c>
      <c r="D133" t="s">
        <v>7</v>
      </c>
      <c r="E133">
        <v>4538532306</v>
      </c>
      <c r="F133">
        <v>0.066871</v>
      </c>
      <c r="G133">
        <v>3034965.81</v>
      </c>
    </row>
    <row r="134" spans="1:7" ht="12.75">
      <c r="A134" t="s">
        <v>122</v>
      </c>
      <c r="B134" t="s">
        <v>123</v>
      </c>
      <c r="C134">
        <v>61</v>
      </c>
      <c r="D134" t="s">
        <v>124</v>
      </c>
      <c r="E134">
        <v>397175</v>
      </c>
      <c r="F134">
        <v>0.066871</v>
      </c>
      <c r="G134">
        <v>265.59</v>
      </c>
    </row>
    <row r="135" spans="1:7" ht="12.75">
      <c r="A135" t="s">
        <v>122</v>
      </c>
      <c r="B135" t="s">
        <v>258</v>
      </c>
      <c r="C135">
        <v>40</v>
      </c>
      <c r="D135" t="s">
        <v>7</v>
      </c>
      <c r="E135">
        <v>4581072006</v>
      </c>
      <c r="F135">
        <v>0.068065</v>
      </c>
      <c r="G135">
        <v>3118110.01</v>
      </c>
    </row>
    <row r="136" spans="1:7" ht="12.75">
      <c r="A136" t="s">
        <v>122</v>
      </c>
      <c r="B136" t="s">
        <v>125</v>
      </c>
      <c r="C136">
        <v>61</v>
      </c>
      <c r="D136" t="s">
        <v>124</v>
      </c>
      <c r="E136">
        <v>397175</v>
      </c>
      <c r="F136">
        <v>0.068065</v>
      </c>
      <c r="G136">
        <v>270.34</v>
      </c>
    </row>
    <row r="137" spans="1:7" ht="12.75">
      <c r="A137" t="s">
        <v>126</v>
      </c>
      <c r="B137" t="s">
        <v>127</v>
      </c>
      <c r="C137">
        <v>40</v>
      </c>
      <c r="D137" t="s">
        <v>7</v>
      </c>
      <c r="E137">
        <v>839925838</v>
      </c>
      <c r="F137">
        <v>0</v>
      </c>
      <c r="G137">
        <v>0</v>
      </c>
    </row>
    <row r="138" spans="1:7" ht="12.75">
      <c r="A138" t="s">
        <v>283</v>
      </c>
      <c r="B138" t="s">
        <v>284</v>
      </c>
      <c r="C138">
        <v>41</v>
      </c>
      <c r="D138" t="s">
        <v>130</v>
      </c>
      <c r="E138">
        <v>370121377</v>
      </c>
      <c r="F138">
        <v>0.148302</v>
      </c>
      <c r="G138">
        <v>548898.08</v>
      </c>
    </row>
    <row r="139" spans="1:7" ht="12.75">
      <c r="A139" t="s">
        <v>283</v>
      </c>
      <c r="B139" t="s">
        <v>284</v>
      </c>
      <c r="C139">
        <v>93</v>
      </c>
      <c r="D139" t="s">
        <v>205</v>
      </c>
      <c r="E139">
        <v>9503496</v>
      </c>
      <c r="F139">
        <v>0.148302</v>
      </c>
      <c r="G139">
        <v>14093.89</v>
      </c>
    </row>
    <row r="140" spans="1:7" ht="12.75">
      <c r="A140" t="s">
        <v>128</v>
      </c>
      <c r="B140" t="s">
        <v>129</v>
      </c>
      <c r="C140">
        <v>40</v>
      </c>
      <c r="D140" t="s">
        <v>7</v>
      </c>
      <c r="E140">
        <v>1148367</v>
      </c>
      <c r="F140">
        <v>0.022021</v>
      </c>
      <c r="G140">
        <v>252.88</v>
      </c>
    </row>
    <row r="141" spans="1:7" ht="12.75">
      <c r="A141" t="s">
        <v>128</v>
      </c>
      <c r="B141" t="s">
        <v>129</v>
      </c>
      <c r="C141">
        <v>41</v>
      </c>
      <c r="D141" t="s">
        <v>130</v>
      </c>
      <c r="E141">
        <v>1879491713</v>
      </c>
      <c r="F141">
        <v>0.022021</v>
      </c>
      <c r="G141">
        <v>413883.64</v>
      </c>
    </row>
    <row r="142" spans="1:7" ht="12.75">
      <c r="A142" t="s">
        <v>131</v>
      </c>
      <c r="B142" t="s">
        <v>132</v>
      </c>
      <c r="C142">
        <v>32</v>
      </c>
      <c r="D142" t="s">
        <v>112</v>
      </c>
      <c r="E142">
        <v>9458311</v>
      </c>
      <c r="F142">
        <v>0.036677</v>
      </c>
      <c r="G142">
        <v>3469.02</v>
      </c>
    </row>
    <row r="143" spans="1:7" ht="12.75">
      <c r="A143" t="s">
        <v>131</v>
      </c>
      <c r="B143" t="s">
        <v>132</v>
      </c>
      <c r="C143">
        <v>43</v>
      </c>
      <c r="D143" t="s">
        <v>133</v>
      </c>
      <c r="E143">
        <v>398500516</v>
      </c>
      <c r="F143">
        <v>0.036677</v>
      </c>
      <c r="G143">
        <v>146158.19</v>
      </c>
    </row>
    <row r="144" spans="1:7" ht="12.75">
      <c r="A144" t="s">
        <v>131</v>
      </c>
      <c r="B144" t="s">
        <v>132</v>
      </c>
      <c r="C144">
        <v>44</v>
      </c>
      <c r="D144" t="s">
        <v>134</v>
      </c>
      <c r="E144">
        <v>876045</v>
      </c>
      <c r="F144">
        <v>0.036677</v>
      </c>
      <c r="G144">
        <v>321.31</v>
      </c>
    </row>
    <row r="145" spans="1:7" ht="12.75">
      <c r="A145" t="s">
        <v>131</v>
      </c>
      <c r="B145" t="s">
        <v>132</v>
      </c>
      <c r="C145">
        <v>68</v>
      </c>
      <c r="D145" t="s">
        <v>81</v>
      </c>
      <c r="E145">
        <v>146788</v>
      </c>
      <c r="F145">
        <v>0.036677</v>
      </c>
      <c r="G145">
        <v>53.83</v>
      </c>
    </row>
    <row r="146" spans="1:7" ht="12.75">
      <c r="A146" t="s">
        <v>135</v>
      </c>
      <c r="B146" t="s">
        <v>136</v>
      </c>
      <c r="C146">
        <v>44</v>
      </c>
      <c r="D146" t="s">
        <v>134</v>
      </c>
      <c r="E146">
        <v>454893077</v>
      </c>
      <c r="F146">
        <v>0.099846</v>
      </c>
      <c r="G146">
        <v>454193.67</v>
      </c>
    </row>
    <row r="147" spans="1:7" ht="12.75">
      <c r="A147" t="s">
        <v>135</v>
      </c>
      <c r="B147" t="s">
        <v>136</v>
      </c>
      <c r="C147">
        <v>73</v>
      </c>
      <c r="D147" t="s">
        <v>137</v>
      </c>
      <c r="E147">
        <v>22993440</v>
      </c>
      <c r="F147">
        <v>0.099846</v>
      </c>
      <c r="G147">
        <v>22958.11</v>
      </c>
    </row>
    <row r="148" spans="1:7" ht="12.75">
      <c r="A148" t="s">
        <v>349</v>
      </c>
      <c r="B148" t="s">
        <v>356</v>
      </c>
      <c r="C148">
        <v>45</v>
      </c>
      <c r="D148" t="s">
        <v>11</v>
      </c>
      <c r="E148">
        <v>158947993</v>
      </c>
      <c r="F148">
        <v>0.170826</v>
      </c>
      <c r="G148">
        <v>271525.21</v>
      </c>
    </row>
    <row r="149" spans="1:7" ht="12.75">
      <c r="A149" t="s">
        <v>138</v>
      </c>
      <c r="B149" t="s">
        <v>139</v>
      </c>
      <c r="C149">
        <v>45</v>
      </c>
      <c r="D149" t="s">
        <v>11</v>
      </c>
      <c r="E149">
        <v>1023925404</v>
      </c>
      <c r="F149">
        <v>0.037964</v>
      </c>
      <c r="G149">
        <v>388725.36</v>
      </c>
    </row>
    <row r="150" spans="1:7" ht="12.75">
      <c r="A150" t="s">
        <v>140</v>
      </c>
      <c r="B150" t="s">
        <v>141</v>
      </c>
      <c r="C150">
        <v>39</v>
      </c>
      <c r="D150" t="s">
        <v>115</v>
      </c>
      <c r="E150">
        <v>1759098</v>
      </c>
      <c r="F150">
        <v>0.06266</v>
      </c>
      <c r="G150">
        <v>1102.27</v>
      </c>
    </row>
    <row r="151" spans="1:7" ht="12.75">
      <c r="A151" t="s">
        <v>140</v>
      </c>
      <c r="B151" t="s">
        <v>141</v>
      </c>
      <c r="C151">
        <v>47</v>
      </c>
      <c r="D151" t="s">
        <v>116</v>
      </c>
      <c r="E151">
        <v>723656081</v>
      </c>
      <c r="F151">
        <v>0.06266</v>
      </c>
      <c r="G151">
        <v>453443.79</v>
      </c>
    </row>
    <row r="152" spans="1:7" ht="12.75">
      <c r="A152" t="s">
        <v>142</v>
      </c>
      <c r="B152" t="s">
        <v>143</v>
      </c>
      <c r="C152">
        <v>49</v>
      </c>
      <c r="D152" t="s">
        <v>110</v>
      </c>
      <c r="E152">
        <v>285655492</v>
      </c>
      <c r="F152">
        <v>0.053448</v>
      </c>
      <c r="G152">
        <v>152677.79</v>
      </c>
    </row>
    <row r="153" spans="1:7" ht="12.75">
      <c r="A153" t="s">
        <v>142</v>
      </c>
      <c r="B153" t="s">
        <v>143</v>
      </c>
      <c r="C153">
        <v>66</v>
      </c>
      <c r="D153" t="s">
        <v>51</v>
      </c>
      <c r="E153">
        <v>65891918</v>
      </c>
      <c r="F153">
        <v>0.053448</v>
      </c>
      <c r="G153">
        <v>35218.09</v>
      </c>
    </row>
    <row r="154" spans="1:7" ht="12.75">
      <c r="A154" t="s">
        <v>259</v>
      </c>
      <c r="B154" t="s">
        <v>260</v>
      </c>
      <c r="C154">
        <v>1</v>
      </c>
      <c r="D154" t="s">
        <v>6</v>
      </c>
      <c r="E154">
        <v>7419861</v>
      </c>
      <c r="F154">
        <v>0.124104</v>
      </c>
      <c r="G154">
        <v>9208.35</v>
      </c>
    </row>
    <row r="155" spans="1:7" ht="12.75">
      <c r="A155" t="s">
        <v>259</v>
      </c>
      <c r="B155" t="s">
        <v>260</v>
      </c>
      <c r="C155">
        <v>31</v>
      </c>
      <c r="D155" t="s">
        <v>261</v>
      </c>
      <c r="E155">
        <v>141470074</v>
      </c>
      <c r="F155">
        <v>0.124104</v>
      </c>
      <c r="G155">
        <v>175570.23</v>
      </c>
    </row>
    <row r="156" spans="1:7" ht="12.75">
      <c r="A156" t="s">
        <v>259</v>
      </c>
      <c r="B156" t="s">
        <v>260</v>
      </c>
      <c r="C156">
        <v>50</v>
      </c>
      <c r="D156" t="s">
        <v>8</v>
      </c>
      <c r="E156">
        <v>1237242867</v>
      </c>
      <c r="F156">
        <v>0.124104</v>
      </c>
      <c r="G156">
        <v>1535469.37</v>
      </c>
    </row>
    <row r="157" spans="1:7" ht="12.75">
      <c r="A157" t="s">
        <v>145</v>
      </c>
      <c r="B157" t="s">
        <v>146</v>
      </c>
      <c r="C157">
        <v>51</v>
      </c>
      <c r="D157" t="s">
        <v>80</v>
      </c>
      <c r="E157">
        <v>1502396780</v>
      </c>
      <c r="F157">
        <v>0.077324</v>
      </c>
      <c r="G157">
        <v>1161716.21</v>
      </c>
    </row>
    <row r="158" spans="1:7" ht="12.75">
      <c r="A158" t="s">
        <v>145</v>
      </c>
      <c r="B158" t="s">
        <v>146</v>
      </c>
      <c r="C158">
        <v>68</v>
      </c>
      <c r="D158" t="s">
        <v>81</v>
      </c>
      <c r="E158">
        <v>3562259</v>
      </c>
      <c r="F158">
        <v>0.077324</v>
      </c>
      <c r="G158">
        <v>2754.5</v>
      </c>
    </row>
    <row r="159" spans="1:7" ht="12.75">
      <c r="A159" t="s">
        <v>147</v>
      </c>
      <c r="B159" t="s">
        <v>148</v>
      </c>
      <c r="C159">
        <v>51</v>
      </c>
      <c r="D159" t="s">
        <v>80</v>
      </c>
      <c r="E159">
        <v>467284451</v>
      </c>
      <c r="F159">
        <v>0.113726</v>
      </c>
      <c r="G159">
        <v>531424.79</v>
      </c>
    </row>
    <row r="160" spans="1:7" ht="12.75">
      <c r="A160" t="s">
        <v>147</v>
      </c>
      <c r="B160" t="s">
        <v>148</v>
      </c>
      <c r="C160">
        <v>56</v>
      </c>
      <c r="D160" t="s">
        <v>74</v>
      </c>
      <c r="E160">
        <v>474588</v>
      </c>
      <c r="F160">
        <v>0.113726</v>
      </c>
      <c r="G160">
        <v>539.73</v>
      </c>
    </row>
    <row r="161" spans="1:7" ht="12.75">
      <c r="A161" t="s">
        <v>147</v>
      </c>
      <c r="B161" t="s">
        <v>148</v>
      </c>
      <c r="C161">
        <v>68</v>
      </c>
      <c r="D161" t="s">
        <v>81</v>
      </c>
      <c r="E161">
        <v>65947155</v>
      </c>
      <c r="F161">
        <v>0.113726</v>
      </c>
      <c r="G161">
        <v>74999.18</v>
      </c>
    </row>
    <row r="162" spans="1:7" ht="12.75">
      <c r="A162" t="s">
        <v>296</v>
      </c>
      <c r="B162" t="s">
        <v>297</v>
      </c>
      <c r="C162">
        <v>54</v>
      </c>
      <c r="D162" t="s">
        <v>12</v>
      </c>
      <c r="E162">
        <v>266898006</v>
      </c>
      <c r="F162">
        <v>0.051864</v>
      </c>
      <c r="G162">
        <v>138424.16</v>
      </c>
    </row>
    <row r="163" spans="1:7" ht="12.75">
      <c r="A163" t="s">
        <v>296</v>
      </c>
      <c r="B163" t="s">
        <v>298</v>
      </c>
      <c r="C163">
        <v>14</v>
      </c>
      <c r="D163" t="s">
        <v>54</v>
      </c>
      <c r="E163">
        <v>117261159</v>
      </c>
      <c r="F163">
        <v>0.051864</v>
      </c>
      <c r="G163">
        <v>60816.37</v>
      </c>
    </row>
    <row r="164" spans="1:7" ht="12.75">
      <c r="A164" t="s">
        <v>296</v>
      </c>
      <c r="B164" t="s">
        <v>298</v>
      </c>
      <c r="C164">
        <v>70</v>
      </c>
      <c r="D164" t="s">
        <v>169</v>
      </c>
      <c r="E164">
        <v>20909906</v>
      </c>
      <c r="F164">
        <v>0.051864</v>
      </c>
      <c r="G164">
        <v>10844.73</v>
      </c>
    </row>
    <row r="165" spans="1:7" ht="12.75">
      <c r="A165" t="s">
        <v>149</v>
      </c>
      <c r="B165" t="s">
        <v>151</v>
      </c>
      <c r="C165">
        <v>54</v>
      </c>
      <c r="D165" t="s">
        <v>12</v>
      </c>
      <c r="E165">
        <v>348444692</v>
      </c>
      <c r="F165">
        <v>0.066169</v>
      </c>
      <c r="G165">
        <v>230562.74</v>
      </c>
    </row>
    <row r="166" spans="1:7" ht="12.75">
      <c r="A166" t="s">
        <v>149</v>
      </c>
      <c r="B166" t="s">
        <v>150</v>
      </c>
      <c r="C166">
        <v>45</v>
      </c>
      <c r="D166" t="s">
        <v>11</v>
      </c>
      <c r="E166">
        <v>1669326</v>
      </c>
      <c r="F166">
        <v>0.066169</v>
      </c>
      <c r="G166">
        <v>1104.58</v>
      </c>
    </row>
    <row r="167" spans="1:7" ht="12.75">
      <c r="A167" t="s">
        <v>152</v>
      </c>
      <c r="B167" t="s">
        <v>154</v>
      </c>
      <c r="C167">
        <v>55</v>
      </c>
      <c r="D167" t="s">
        <v>111</v>
      </c>
      <c r="E167">
        <v>32706934830</v>
      </c>
      <c r="F167">
        <v>0.042526</v>
      </c>
      <c r="G167">
        <v>13908981.84</v>
      </c>
    </row>
    <row r="168" spans="1:7" ht="12.75">
      <c r="A168" t="s">
        <v>152</v>
      </c>
      <c r="B168" t="s">
        <v>153</v>
      </c>
      <c r="C168">
        <v>55</v>
      </c>
      <c r="D168" t="s">
        <v>111</v>
      </c>
      <c r="E168">
        <v>34132754100</v>
      </c>
      <c r="F168">
        <v>0.024193</v>
      </c>
      <c r="G168">
        <v>8257768.82</v>
      </c>
    </row>
    <row r="169" spans="1:7" ht="12.75">
      <c r="A169" t="s">
        <v>152</v>
      </c>
      <c r="B169" t="s">
        <v>316</v>
      </c>
      <c r="C169">
        <v>55</v>
      </c>
      <c r="D169" t="s">
        <v>111</v>
      </c>
      <c r="E169">
        <v>35097173981</v>
      </c>
      <c r="F169">
        <v>0.052112</v>
      </c>
      <c r="G169">
        <v>18289871.76</v>
      </c>
    </row>
    <row r="170" spans="1:7" ht="12.75">
      <c r="A170" t="s">
        <v>155</v>
      </c>
      <c r="B170" t="s">
        <v>262</v>
      </c>
      <c r="C170">
        <v>13</v>
      </c>
      <c r="D170" t="s">
        <v>45</v>
      </c>
      <c r="E170">
        <v>429814226</v>
      </c>
      <c r="F170">
        <v>0.021742</v>
      </c>
      <c r="G170">
        <v>93450.31</v>
      </c>
    </row>
    <row r="171" spans="1:7" ht="12.75">
      <c r="A171" t="s">
        <v>155</v>
      </c>
      <c r="B171" t="s">
        <v>262</v>
      </c>
      <c r="C171">
        <v>55</v>
      </c>
      <c r="D171" t="s">
        <v>111</v>
      </c>
      <c r="E171">
        <v>2550729920</v>
      </c>
      <c r="F171">
        <v>0.021742</v>
      </c>
      <c r="G171">
        <v>554581.56</v>
      </c>
    </row>
    <row r="172" spans="1:7" ht="12.75">
      <c r="A172" t="s">
        <v>155</v>
      </c>
      <c r="B172" t="s">
        <v>262</v>
      </c>
      <c r="C172">
        <v>66</v>
      </c>
      <c r="D172" t="s">
        <v>51</v>
      </c>
      <c r="E172">
        <v>99474998</v>
      </c>
      <c r="F172">
        <v>0.021742</v>
      </c>
      <c r="G172">
        <v>21627.94</v>
      </c>
    </row>
    <row r="173" spans="1:7" ht="12.75">
      <c r="A173" t="s">
        <v>155</v>
      </c>
      <c r="B173" t="s">
        <v>262</v>
      </c>
      <c r="C173">
        <v>78</v>
      </c>
      <c r="D173" t="s">
        <v>40</v>
      </c>
      <c r="E173">
        <v>13001572</v>
      </c>
      <c r="F173">
        <v>0.021742</v>
      </c>
      <c r="G173">
        <v>2826.81</v>
      </c>
    </row>
    <row r="174" spans="1:7" ht="12.75">
      <c r="A174" t="s">
        <v>155</v>
      </c>
      <c r="B174" t="s">
        <v>285</v>
      </c>
      <c r="C174">
        <v>13</v>
      </c>
      <c r="D174" t="s">
        <v>45</v>
      </c>
      <c r="E174">
        <v>429814226</v>
      </c>
      <c r="F174">
        <v>0.013926</v>
      </c>
      <c r="G174">
        <v>59856.01</v>
      </c>
    </row>
    <row r="175" spans="1:7" ht="12.75">
      <c r="A175" t="s">
        <v>155</v>
      </c>
      <c r="B175" t="s">
        <v>285</v>
      </c>
      <c r="C175">
        <v>55</v>
      </c>
      <c r="D175" t="s">
        <v>111</v>
      </c>
      <c r="E175">
        <v>2550729919</v>
      </c>
      <c r="F175">
        <v>0.013926</v>
      </c>
      <c r="G175">
        <v>355216.51</v>
      </c>
    </row>
    <row r="176" spans="1:7" ht="12.75">
      <c r="A176" t="s">
        <v>155</v>
      </c>
      <c r="B176" t="s">
        <v>285</v>
      </c>
      <c r="C176">
        <v>66</v>
      </c>
      <c r="D176" t="s">
        <v>51</v>
      </c>
      <c r="E176">
        <v>99474998</v>
      </c>
      <c r="F176">
        <v>0.013926</v>
      </c>
      <c r="G176">
        <v>13853.05</v>
      </c>
    </row>
    <row r="177" spans="1:7" ht="12.75">
      <c r="A177" t="s">
        <v>155</v>
      </c>
      <c r="B177" t="s">
        <v>285</v>
      </c>
      <c r="C177">
        <v>78</v>
      </c>
      <c r="D177" t="s">
        <v>40</v>
      </c>
      <c r="E177">
        <v>13001572</v>
      </c>
      <c r="F177">
        <v>0.013926</v>
      </c>
      <c r="G177">
        <v>1810.61</v>
      </c>
    </row>
    <row r="178" spans="1:7" ht="12.75">
      <c r="A178" t="s">
        <v>155</v>
      </c>
      <c r="B178" t="s">
        <v>156</v>
      </c>
      <c r="C178">
        <v>13</v>
      </c>
      <c r="D178" t="s">
        <v>45</v>
      </c>
      <c r="E178">
        <v>429814226</v>
      </c>
      <c r="F178">
        <v>0.006677</v>
      </c>
      <c r="G178">
        <v>28698.89</v>
      </c>
    </row>
    <row r="179" spans="1:7" ht="12.75">
      <c r="A179" t="s">
        <v>155</v>
      </c>
      <c r="B179" t="s">
        <v>156</v>
      </c>
      <c r="C179">
        <v>55</v>
      </c>
      <c r="D179" t="s">
        <v>111</v>
      </c>
      <c r="E179">
        <v>3688646185</v>
      </c>
      <c r="F179">
        <v>0.006677</v>
      </c>
      <c r="G179">
        <v>246293.49</v>
      </c>
    </row>
    <row r="180" spans="1:7" ht="12.75">
      <c r="A180" t="s">
        <v>155</v>
      </c>
      <c r="B180" t="s">
        <v>156</v>
      </c>
      <c r="C180">
        <v>66</v>
      </c>
      <c r="D180" t="s">
        <v>51</v>
      </c>
      <c r="E180">
        <v>99474998</v>
      </c>
      <c r="F180">
        <v>0.006677</v>
      </c>
      <c r="G180">
        <v>6642.1</v>
      </c>
    </row>
    <row r="181" spans="1:7" ht="12.75">
      <c r="A181" t="s">
        <v>155</v>
      </c>
      <c r="B181" t="s">
        <v>156</v>
      </c>
      <c r="C181">
        <v>78</v>
      </c>
      <c r="D181" t="s">
        <v>40</v>
      </c>
      <c r="E181">
        <v>13001572</v>
      </c>
      <c r="F181">
        <v>0.006677</v>
      </c>
      <c r="G181">
        <v>868.15</v>
      </c>
    </row>
    <row r="182" spans="1:7" ht="12.75">
      <c r="A182" t="s">
        <v>155</v>
      </c>
      <c r="B182" t="s">
        <v>158</v>
      </c>
      <c r="C182">
        <v>13</v>
      </c>
      <c r="D182" t="s">
        <v>45</v>
      </c>
      <c r="E182">
        <v>429814226</v>
      </c>
      <c r="F182">
        <v>0.024361</v>
      </c>
      <c r="G182">
        <v>104707.14</v>
      </c>
    </row>
    <row r="183" spans="1:7" ht="12.75">
      <c r="A183" t="s">
        <v>155</v>
      </c>
      <c r="B183" t="s">
        <v>158</v>
      </c>
      <c r="C183">
        <v>55</v>
      </c>
      <c r="D183" t="s">
        <v>111</v>
      </c>
      <c r="E183">
        <v>3685153235</v>
      </c>
      <c r="F183">
        <v>0.024361</v>
      </c>
      <c r="G183">
        <v>897742.78</v>
      </c>
    </row>
    <row r="184" spans="1:7" ht="12.75">
      <c r="A184" t="s">
        <v>155</v>
      </c>
      <c r="B184" t="s">
        <v>158</v>
      </c>
      <c r="C184">
        <v>66</v>
      </c>
      <c r="D184" t="s">
        <v>51</v>
      </c>
      <c r="E184">
        <v>99474998</v>
      </c>
      <c r="F184">
        <v>0.024361</v>
      </c>
      <c r="G184">
        <v>24233.19</v>
      </c>
    </row>
    <row r="185" spans="1:7" ht="12.75">
      <c r="A185" t="s">
        <v>155</v>
      </c>
      <c r="B185" t="s">
        <v>158</v>
      </c>
      <c r="C185">
        <v>78</v>
      </c>
      <c r="D185" t="s">
        <v>40</v>
      </c>
      <c r="E185">
        <v>13001572</v>
      </c>
      <c r="F185">
        <v>0.024361</v>
      </c>
      <c r="G185">
        <v>3167.31</v>
      </c>
    </row>
    <row r="186" spans="1:7" ht="12.75">
      <c r="A186" t="s">
        <v>155</v>
      </c>
      <c r="B186" t="s">
        <v>157</v>
      </c>
      <c r="C186">
        <v>13</v>
      </c>
      <c r="D186" t="s">
        <v>45</v>
      </c>
      <c r="E186">
        <v>429814226</v>
      </c>
      <c r="F186">
        <v>0.015416</v>
      </c>
      <c r="G186">
        <v>66260.31</v>
      </c>
    </row>
    <row r="187" spans="1:7" ht="12.75">
      <c r="A187" t="s">
        <v>155</v>
      </c>
      <c r="B187" t="s">
        <v>157</v>
      </c>
      <c r="C187">
        <v>55</v>
      </c>
      <c r="D187" t="s">
        <v>111</v>
      </c>
      <c r="E187">
        <v>2598924003</v>
      </c>
      <c r="F187">
        <v>0.015416</v>
      </c>
      <c r="G187">
        <v>400651.99</v>
      </c>
    </row>
    <row r="188" spans="1:7" ht="12.75">
      <c r="A188" t="s">
        <v>159</v>
      </c>
      <c r="B188" t="s">
        <v>294</v>
      </c>
      <c r="C188">
        <v>55</v>
      </c>
      <c r="D188" t="s">
        <v>111</v>
      </c>
      <c r="E188">
        <v>563924413</v>
      </c>
      <c r="F188">
        <v>0.04908</v>
      </c>
      <c r="G188">
        <v>276774.78</v>
      </c>
    </row>
    <row r="189" spans="1:7" ht="12.75">
      <c r="A189" t="s">
        <v>159</v>
      </c>
      <c r="B189" t="s">
        <v>295</v>
      </c>
      <c r="C189">
        <v>80</v>
      </c>
      <c r="D189" t="s">
        <v>41</v>
      </c>
      <c r="E189">
        <v>12389890</v>
      </c>
      <c r="F189">
        <v>0.04908</v>
      </c>
      <c r="G189">
        <v>6081</v>
      </c>
    </row>
    <row r="190" spans="1:7" ht="12.75">
      <c r="A190" t="s">
        <v>160</v>
      </c>
      <c r="B190" t="s">
        <v>350</v>
      </c>
      <c r="C190">
        <v>55</v>
      </c>
      <c r="D190" t="s">
        <v>111</v>
      </c>
      <c r="E190">
        <v>2005522995</v>
      </c>
      <c r="F190">
        <v>0.017054</v>
      </c>
      <c r="G190">
        <v>342023.74</v>
      </c>
    </row>
    <row r="191" spans="1:7" ht="12.75">
      <c r="A191" t="s">
        <v>160</v>
      </c>
      <c r="B191" t="s">
        <v>161</v>
      </c>
      <c r="C191">
        <v>34</v>
      </c>
      <c r="D191" t="s">
        <v>108</v>
      </c>
      <c r="E191">
        <v>237187748</v>
      </c>
      <c r="F191">
        <v>0.015784</v>
      </c>
      <c r="G191">
        <v>37437.75</v>
      </c>
    </row>
    <row r="192" spans="1:7" ht="12.75">
      <c r="A192" t="s">
        <v>160</v>
      </c>
      <c r="B192" t="s">
        <v>161</v>
      </c>
      <c r="C192">
        <v>55</v>
      </c>
      <c r="D192" t="s">
        <v>111</v>
      </c>
      <c r="E192">
        <v>2385038961</v>
      </c>
      <c r="F192">
        <v>0.015784</v>
      </c>
      <c r="G192">
        <v>376456.77</v>
      </c>
    </row>
    <row r="193" spans="1:7" ht="12.75">
      <c r="A193" t="s">
        <v>160</v>
      </c>
      <c r="B193" t="s">
        <v>161</v>
      </c>
      <c r="C193">
        <v>66</v>
      </c>
      <c r="D193" t="s">
        <v>51</v>
      </c>
      <c r="E193">
        <v>8655808</v>
      </c>
      <c r="F193">
        <v>0.015784</v>
      </c>
      <c r="G193">
        <v>1366.23</v>
      </c>
    </row>
    <row r="194" spans="1:7" ht="12.75">
      <c r="A194" t="s">
        <v>160</v>
      </c>
      <c r="B194" t="s">
        <v>162</v>
      </c>
      <c r="C194">
        <v>34</v>
      </c>
      <c r="D194" t="s">
        <v>108</v>
      </c>
      <c r="E194">
        <v>237187748</v>
      </c>
      <c r="F194">
        <v>0.050314</v>
      </c>
      <c r="G194">
        <v>119338.83</v>
      </c>
    </row>
    <row r="195" spans="1:7" ht="12.75">
      <c r="A195" t="s">
        <v>160</v>
      </c>
      <c r="B195" t="s">
        <v>162</v>
      </c>
      <c r="C195">
        <v>55</v>
      </c>
      <c r="D195" t="s">
        <v>111</v>
      </c>
      <c r="E195">
        <v>1941190203</v>
      </c>
      <c r="F195">
        <v>0.050314</v>
      </c>
      <c r="G195">
        <v>976692.33</v>
      </c>
    </row>
    <row r="196" spans="1:7" ht="12.75">
      <c r="A196" t="s">
        <v>160</v>
      </c>
      <c r="B196" t="s">
        <v>162</v>
      </c>
      <c r="C196">
        <v>66</v>
      </c>
      <c r="D196" t="s">
        <v>51</v>
      </c>
      <c r="E196">
        <v>8655808</v>
      </c>
      <c r="F196">
        <v>0.050314</v>
      </c>
      <c r="G196">
        <v>4355.14</v>
      </c>
    </row>
    <row r="197" spans="1:7" ht="12.75">
      <c r="A197" t="s">
        <v>163</v>
      </c>
      <c r="B197" t="s">
        <v>263</v>
      </c>
      <c r="C197">
        <v>12</v>
      </c>
      <c r="D197" t="s">
        <v>39</v>
      </c>
      <c r="E197">
        <v>976173</v>
      </c>
      <c r="F197">
        <v>0.070827</v>
      </c>
      <c r="G197">
        <v>691.4</v>
      </c>
    </row>
    <row r="198" spans="1:7" ht="12.75">
      <c r="A198" t="s">
        <v>163</v>
      </c>
      <c r="B198" t="s">
        <v>263</v>
      </c>
      <c r="C198">
        <v>55</v>
      </c>
      <c r="D198" t="s">
        <v>111</v>
      </c>
      <c r="E198">
        <v>545552939</v>
      </c>
      <c r="F198">
        <v>0.070827</v>
      </c>
      <c r="G198">
        <v>386399.42</v>
      </c>
    </row>
    <row r="199" spans="1:7" ht="12.75">
      <c r="A199" t="s">
        <v>163</v>
      </c>
      <c r="B199" t="s">
        <v>263</v>
      </c>
      <c r="C199">
        <v>78</v>
      </c>
      <c r="D199" t="s">
        <v>40</v>
      </c>
      <c r="E199">
        <v>429939465</v>
      </c>
      <c r="F199">
        <v>0.070827</v>
      </c>
      <c r="G199">
        <v>304514</v>
      </c>
    </row>
    <row r="200" spans="1:7" ht="12.75">
      <c r="A200" t="s">
        <v>163</v>
      </c>
      <c r="B200" t="s">
        <v>263</v>
      </c>
      <c r="C200">
        <v>80</v>
      </c>
      <c r="D200" t="s">
        <v>41</v>
      </c>
      <c r="E200">
        <v>10816303</v>
      </c>
      <c r="F200">
        <v>0.070827</v>
      </c>
      <c r="G200">
        <v>7660.88</v>
      </c>
    </row>
    <row r="201" spans="1:7" ht="12.75">
      <c r="A201" t="s">
        <v>164</v>
      </c>
      <c r="B201" t="s">
        <v>165</v>
      </c>
      <c r="C201">
        <v>56</v>
      </c>
      <c r="D201" t="s">
        <v>74</v>
      </c>
      <c r="E201">
        <v>367608687</v>
      </c>
      <c r="F201">
        <v>0.100845</v>
      </c>
      <c r="G201">
        <v>370715.81</v>
      </c>
    </row>
    <row r="202" spans="1:7" ht="12.75">
      <c r="A202" t="s">
        <v>286</v>
      </c>
      <c r="B202" t="s">
        <v>287</v>
      </c>
      <c r="C202">
        <v>56</v>
      </c>
      <c r="D202" t="s">
        <v>74</v>
      </c>
      <c r="E202">
        <v>332876119</v>
      </c>
      <c r="F202">
        <v>0.18662</v>
      </c>
      <c r="G202">
        <v>621213.68</v>
      </c>
    </row>
    <row r="203" spans="1:7" ht="12.75">
      <c r="A203" t="s">
        <v>351</v>
      </c>
      <c r="B203" t="s">
        <v>357</v>
      </c>
      <c r="C203">
        <v>56</v>
      </c>
      <c r="D203" t="s">
        <v>74</v>
      </c>
      <c r="E203">
        <v>520572000</v>
      </c>
      <c r="F203">
        <v>0.262909</v>
      </c>
      <c r="G203">
        <v>1368631.62</v>
      </c>
    </row>
    <row r="204" spans="1:7" ht="12.75">
      <c r="A204" t="s">
        <v>323</v>
      </c>
      <c r="B204" t="s">
        <v>324</v>
      </c>
      <c r="C204">
        <v>56</v>
      </c>
      <c r="D204" t="s">
        <v>74</v>
      </c>
      <c r="E204">
        <v>111936915</v>
      </c>
      <c r="F204">
        <v>0.051223</v>
      </c>
      <c r="G204">
        <v>57337.66</v>
      </c>
    </row>
    <row r="205" spans="1:7" ht="12.75">
      <c r="A205" t="s">
        <v>323</v>
      </c>
      <c r="B205" t="s">
        <v>324</v>
      </c>
      <c r="C205">
        <v>57</v>
      </c>
      <c r="D205" t="s">
        <v>325</v>
      </c>
      <c r="E205">
        <v>297085153</v>
      </c>
      <c r="F205">
        <v>0.051223</v>
      </c>
      <c r="G205">
        <v>152176.53</v>
      </c>
    </row>
    <row r="206" spans="1:7" ht="12.75">
      <c r="A206" t="s">
        <v>323</v>
      </c>
      <c r="B206" t="s">
        <v>324</v>
      </c>
      <c r="C206">
        <v>60</v>
      </c>
      <c r="D206" t="s">
        <v>326</v>
      </c>
      <c r="E206">
        <v>7632409</v>
      </c>
      <c r="F206">
        <v>0.051223</v>
      </c>
      <c r="G206">
        <v>3909.56</v>
      </c>
    </row>
    <row r="207" spans="1:7" ht="12.75">
      <c r="A207" t="s">
        <v>166</v>
      </c>
      <c r="B207" t="s">
        <v>167</v>
      </c>
      <c r="C207">
        <v>59</v>
      </c>
      <c r="D207" t="s">
        <v>168</v>
      </c>
      <c r="E207">
        <v>842180086</v>
      </c>
      <c r="F207">
        <v>0.022402</v>
      </c>
      <c r="G207">
        <v>188666.73</v>
      </c>
    </row>
    <row r="208" spans="1:7" ht="12.75">
      <c r="A208" t="s">
        <v>166</v>
      </c>
      <c r="B208" t="s">
        <v>167</v>
      </c>
      <c r="C208">
        <v>71</v>
      </c>
      <c r="D208" t="s">
        <v>42</v>
      </c>
      <c r="E208">
        <v>20001342</v>
      </c>
      <c r="F208">
        <v>0.022402</v>
      </c>
      <c r="G208">
        <v>4480.74</v>
      </c>
    </row>
    <row r="209" spans="1:7" ht="12.75">
      <c r="A209" t="s">
        <v>166</v>
      </c>
      <c r="B209" t="s">
        <v>167</v>
      </c>
      <c r="C209">
        <v>84</v>
      </c>
      <c r="D209" t="s">
        <v>62</v>
      </c>
      <c r="E209">
        <v>62925832</v>
      </c>
      <c r="F209">
        <v>0.022402</v>
      </c>
      <c r="G209">
        <v>14096.67</v>
      </c>
    </row>
    <row r="210" spans="1:7" ht="12.75">
      <c r="A210" t="s">
        <v>170</v>
      </c>
      <c r="B210" t="s">
        <v>358</v>
      </c>
      <c r="C210">
        <v>59</v>
      </c>
      <c r="D210" t="s">
        <v>168</v>
      </c>
      <c r="E210">
        <v>594230921</v>
      </c>
      <c r="F210">
        <v>0.048642</v>
      </c>
      <c r="G210">
        <v>289047.11</v>
      </c>
    </row>
    <row r="211" spans="1:7" ht="12.75">
      <c r="A211" t="s">
        <v>170</v>
      </c>
      <c r="B211" t="s">
        <v>358</v>
      </c>
      <c r="C211">
        <v>70</v>
      </c>
      <c r="D211" t="s">
        <v>169</v>
      </c>
      <c r="E211">
        <v>8489204</v>
      </c>
      <c r="F211">
        <v>0.048642</v>
      </c>
      <c r="G211">
        <v>4129.22</v>
      </c>
    </row>
    <row r="212" spans="1:7" ht="12.75">
      <c r="A212" t="s">
        <v>170</v>
      </c>
      <c r="B212" t="s">
        <v>172</v>
      </c>
      <c r="C212">
        <v>59</v>
      </c>
      <c r="D212" t="s">
        <v>168</v>
      </c>
      <c r="E212">
        <v>694451969</v>
      </c>
      <c r="F212">
        <v>0.04742</v>
      </c>
      <c r="G212">
        <v>329310.1</v>
      </c>
    </row>
    <row r="213" spans="1:7" ht="12.75">
      <c r="A213" t="s">
        <v>170</v>
      </c>
      <c r="B213" t="s">
        <v>172</v>
      </c>
      <c r="C213">
        <v>70</v>
      </c>
      <c r="D213" t="s">
        <v>169</v>
      </c>
      <c r="E213">
        <v>12361717</v>
      </c>
      <c r="F213">
        <v>0.04742</v>
      </c>
      <c r="G213">
        <v>5861.95</v>
      </c>
    </row>
    <row r="214" spans="1:7" ht="12.75">
      <c r="A214" t="s">
        <v>170</v>
      </c>
      <c r="B214" t="s">
        <v>171</v>
      </c>
      <c r="C214">
        <v>59</v>
      </c>
      <c r="D214" t="s">
        <v>168</v>
      </c>
      <c r="E214">
        <v>638810829</v>
      </c>
      <c r="F214">
        <v>0.025358</v>
      </c>
      <c r="G214">
        <v>161990.74</v>
      </c>
    </row>
    <row r="215" spans="1:7" ht="12.75">
      <c r="A215" t="s">
        <v>170</v>
      </c>
      <c r="B215" t="s">
        <v>171</v>
      </c>
      <c r="C215">
        <v>70</v>
      </c>
      <c r="D215" t="s">
        <v>169</v>
      </c>
      <c r="E215">
        <v>12361717</v>
      </c>
      <c r="F215">
        <v>0.025358</v>
      </c>
      <c r="G215">
        <v>3134.71</v>
      </c>
    </row>
    <row r="216" spans="1:7" ht="12.75">
      <c r="A216" t="s">
        <v>299</v>
      </c>
      <c r="B216" t="s">
        <v>300</v>
      </c>
      <c r="C216">
        <v>6</v>
      </c>
      <c r="D216" t="s">
        <v>114</v>
      </c>
      <c r="E216">
        <v>99190595</v>
      </c>
      <c r="F216">
        <v>0.109547</v>
      </c>
      <c r="G216">
        <v>108660.39</v>
      </c>
    </row>
    <row r="217" spans="1:7" ht="12.75">
      <c r="A217" t="s">
        <v>299</v>
      </c>
      <c r="B217" t="s">
        <v>300</v>
      </c>
      <c r="C217">
        <v>71</v>
      </c>
      <c r="D217" t="s">
        <v>42</v>
      </c>
      <c r="E217">
        <v>258865941</v>
      </c>
      <c r="F217">
        <v>0.109547</v>
      </c>
      <c r="G217">
        <v>283580.16</v>
      </c>
    </row>
    <row r="218" spans="1:7" ht="12.75">
      <c r="A218" t="s">
        <v>299</v>
      </c>
      <c r="B218" t="s">
        <v>301</v>
      </c>
      <c r="C218">
        <v>59</v>
      </c>
      <c r="D218" t="s">
        <v>168</v>
      </c>
      <c r="E218">
        <v>324459330</v>
      </c>
      <c r="F218">
        <v>0.109547</v>
      </c>
      <c r="G218">
        <v>355436.05</v>
      </c>
    </row>
    <row r="219" spans="1:7" ht="12.75">
      <c r="A219" t="s">
        <v>288</v>
      </c>
      <c r="B219" t="s">
        <v>289</v>
      </c>
      <c r="C219">
        <v>2</v>
      </c>
      <c r="D219" t="s">
        <v>10</v>
      </c>
      <c r="E219">
        <v>270211079</v>
      </c>
      <c r="F219">
        <v>0.132408</v>
      </c>
      <c r="G219">
        <v>357781.53</v>
      </c>
    </row>
    <row r="220" spans="1:7" ht="12.75">
      <c r="A220" t="s">
        <v>288</v>
      </c>
      <c r="B220" t="s">
        <v>289</v>
      </c>
      <c r="C220">
        <v>6</v>
      </c>
      <c r="D220" t="s">
        <v>114</v>
      </c>
      <c r="E220">
        <v>31241513</v>
      </c>
      <c r="F220">
        <v>0.132408</v>
      </c>
      <c r="G220">
        <v>41366.3</v>
      </c>
    </row>
    <row r="221" spans="1:7" ht="12.75">
      <c r="A221" t="s">
        <v>288</v>
      </c>
      <c r="B221" t="s">
        <v>289</v>
      </c>
      <c r="C221">
        <v>59</v>
      </c>
      <c r="D221" t="s">
        <v>168</v>
      </c>
      <c r="E221">
        <v>370586227</v>
      </c>
      <c r="F221">
        <v>0.132408</v>
      </c>
      <c r="G221">
        <v>490686.52</v>
      </c>
    </row>
    <row r="222" spans="1:7" ht="12.75">
      <c r="A222" t="s">
        <v>288</v>
      </c>
      <c r="B222" t="s">
        <v>289</v>
      </c>
      <c r="C222">
        <v>70</v>
      </c>
      <c r="D222" t="s">
        <v>169</v>
      </c>
      <c r="E222">
        <v>98591624</v>
      </c>
      <c r="F222">
        <v>0.132408</v>
      </c>
      <c r="G222">
        <v>130543.41</v>
      </c>
    </row>
    <row r="223" spans="1:7" ht="12.75">
      <c r="A223" t="s">
        <v>173</v>
      </c>
      <c r="B223" t="s">
        <v>308</v>
      </c>
      <c r="C223">
        <v>41</v>
      </c>
      <c r="D223" t="s">
        <v>130</v>
      </c>
      <c r="E223">
        <v>127330095</v>
      </c>
      <c r="F223">
        <v>0.042962</v>
      </c>
      <c r="G223">
        <v>54703.6</v>
      </c>
    </row>
    <row r="224" spans="1:7" ht="12.75">
      <c r="A224" t="s">
        <v>173</v>
      </c>
      <c r="B224" t="s">
        <v>308</v>
      </c>
      <c r="C224">
        <v>61</v>
      </c>
      <c r="D224" t="s">
        <v>124</v>
      </c>
      <c r="E224">
        <v>1036473371</v>
      </c>
      <c r="F224">
        <v>0.042962</v>
      </c>
      <c r="G224">
        <v>445290.42</v>
      </c>
    </row>
    <row r="225" spans="1:7" ht="12.75">
      <c r="A225" t="s">
        <v>174</v>
      </c>
      <c r="B225" t="s">
        <v>175</v>
      </c>
      <c r="C225">
        <v>4</v>
      </c>
      <c r="D225" t="s">
        <v>176</v>
      </c>
      <c r="E225">
        <v>6370860</v>
      </c>
      <c r="F225">
        <v>0.062453</v>
      </c>
      <c r="G225">
        <v>3978.81</v>
      </c>
    </row>
    <row r="226" spans="1:7" ht="12.75">
      <c r="A226" t="s">
        <v>174</v>
      </c>
      <c r="B226" t="s">
        <v>175</v>
      </c>
      <c r="C226">
        <v>7</v>
      </c>
      <c r="D226" t="s">
        <v>177</v>
      </c>
      <c r="E226">
        <v>310073</v>
      </c>
      <c r="F226">
        <v>0.062453</v>
      </c>
      <c r="G226">
        <v>193.66</v>
      </c>
    </row>
    <row r="227" spans="1:7" ht="12.75">
      <c r="A227" t="s">
        <v>174</v>
      </c>
      <c r="B227" t="s">
        <v>175</v>
      </c>
      <c r="C227">
        <v>62</v>
      </c>
      <c r="D227" t="s">
        <v>178</v>
      </c>
      <c r="E227">
        <v>276827328</v>
      </c>
      <c r="F227">
        <v>0.062453</v>
      </c>
      <c r="G227">
        <v>172887.05</v>
      </c>
    </row>
    <row r="228" spans="1:7" ht="12.75">
      <c r="A228" t="s">
        <v>174</v>
      </c>
      <c r="B228" t="s">
        <v>175</v>
      </c>
      <c r="C228">
        <v>79</v>
      </c>
      <c r="D228" t="s">
        <v>179</v>
      </c>
      <c r="E228">
        <v>69982621</v>
      </c>
      <c r="F228">
        <v>0.062453</v>
      </c>
      <c r="G228">
        <v>43706.33</v>
      </c>
    </row>
    <row r="229" spans="1:7" ht="12.75">
      <c r="A229" t="s">
        <v>264</v>
      </c>
      <c r="B229" t="s">
        <v>265</v>
      </c>
      <c r="C229">
        <v>7</v>
      </c>
      <c r="D229" t="s">
        <v>177</v>
      </c>
      <c r="E229">
        <v>9729225</v>
      </c>
      <c r="F229">
        <v>0.085081</v>
      </c>
      <c r="G229">
        <v>8277.74</v>
      </c>
    </row>
    <row r="230" spans="1:7" ht="12.75">
      <c r="A230" t="s">
        <v>264</v>
      </c>
      <c r="B230" t="s">
        <v>265</v>
      </c>
      <c r="C230">
        <v>62</v>
      </c>
      <c r="D230" t="s">
        <v>178</v>
      </c>
      <c r="E230">
        <v>695444888</v>
      </c>
      <c r="F230">
        <v>0.085081</v>
      </c>
      <c r="G230">
        <v>591692.47</v>
      </c>
    </row>
    <row r="231" spans="1:7" ht="12.75">
      <c r="A231" t="s">
        <v>180</v>
      </c>
      <c r="B231" t="s">
        <v>181</v>
      </c>
      <c r="C231">
        <v>64</v>
      </c>
      <c r="D231" t="s">
        <v>144</v>
      </c>
      <c r="E231">
        <v>713591086</v>
      </c>
      <c r="F231">
        <v>0.041961</v>
      </c>
      <c r="G231">
        <v>299431.99</v>
      </c>
    </row>
    <row r="232" spans="1:7" ht="12.75">
      <c r="A232" t="s">
        <v>182</v>
      </c>
      <c r="B232" t="s">
        <v>183</v>
      </c>
      <c r="C232">
        <v>65</v>
      </c>
      <c r="D232" t="s">
        <v>184</v>
      </c>
      <c r="E232">
        <v>384785974</v>
      </c>
      <c r="F232">
        <v>0.102065</v>
      </c>
      <c r="G232">
        <v>392732.57</v>
      </c>
    </row>
    <row r="233" spans="1:7" ht="12.75">
      <c r="A233" t="s">
        <v>182</v>
      </c>
      <c r="B233" t="s">
        <v>183</v>
      </c>
      <c r="C233">
        <v>85</v>
      </c>
      <c r="D233" t="s">
        <v>185</v>
      </c>
      <c r="E233">
        <v>695172</v>
      </c>
      <c r="F233">
        <v>0.040097</v>
      </c>
      <c r="G233">
        <v>278.74</v>
      </c>
    </row>
    <row r="234" spans="1:7" ht="12.75">
      <c r="A234" t="s">
        <v>182</v>
      </c>
      <c r="B234" t="s">
        <v>183</v>
      </c>
      <c r="C234">
        <v>91</v>
      </c>
      <c r="D234" t="s">
        <v>186</v>
      </c>
      <c r="E234">
        <v>168731051</v>
      </c>
      <c r="F234">
        <v>0.102065</v>
      </c>
      <c r="G234">
        <v>172215.61</v>
      </c>
    </row>
    <row r="235" spans="1:7" ht="12.75">
      <c r="A235" t="s">
        <v>187</v>
      </c>
      <c r="B235" t="s">
        <v>188</v>
      </c>
      <c r="C235">
        <v>13</v>
      </c>
      <c r="D235" t="s">
        <v>45</v>
      </c>
      <c r="E235">
        <v>63158628</v>
      </c>
      <c r="F235">
        <v>0.068948</v>
      </c>
      <c r="G235">
        <v>43546.74</v>
      </c>
    </row>
    <row r="236" spans="1:7" ht="12.75">
      <c r="A236" t="s">
        <v>187</v>
      </c>
      <c r="B236" t="s">
        <v>188</v>
      </c>
      <c r="C236">
        <v>49</v>
      </c>
      <c r="D236" t="s">
        <v>110</v>
      </c>
      <c r="E236">
        <v>1483967</v>
      </c>
      <c r="F236">
        <v>0.068948</v>
      </c>
      <c r="G236">
        <v>1023.16</v>
      </c>
    </row>
    <row r="237" spans="1:7" ht="12.75">
      <c r="A237" t="s">
        <v>187</v>
      </c>
      <c r="B237" t="s">
        <v>188</v>
      </c>
      <c r="C237">
        <v>66</v>
      </c>
      <c r="D237" t="s">
        <v>51</v>
      </c>
      <c r="E237">
        <v>961221051</v>
      </c>
      <c r="F237">
        <v>0.068948</v>
      </c>
      <c r="G237">
        <v>662744.98</v>
      </c>
    </row>
    <row r="238" spans="1:7" ht="12.75">
      <c r="A238" t="s">
        <v>189</v>
      </c>
      <c r="B238" t="s">
        <v>190</v>
      </c>
      <c r="C238">
        <v>13</v>
      </c>
      <c r="D238" t="s">
        <v>45</v>
      </c>
      <c r="E238">
        <v>99751709</v>
      </c>
      <c r="F238">
        <v>0.142913</v>
      </c>
      <c r="G238">
        <v>142558.37</v>
      </c>
    </row>
    <row r="239" spans="1:7" ht="12.75">
      <c r="A239" t="s">
        <v>189</v>
      </c>
      <c r="B239" t="s">
        <v>190</v>
      </c>
      <c r="C239">
        <v>64</v>
      </c>
      <c r="D239" t="s">
        <v>144</v>
      </c>
      <c r="E239">
        <v>1270917</v>
      </c>
      <c r="F239">
        <v>0.142913</v>
      </c>
      <c r="G239">
        <v>1816.3</v>
      </c>
    </row>
    <row r="240" spans="1:7" ht="12.75">
      <c r="A240" t="s">
        <v>189</v>
      </c>
      <c r="B240" t="s">
        <v>190</v>
      </c>
      <c r="C240">
        <v>66</v>
      </c>
      <c r="D240" t="s">
        <v>51</v>
      </c>
      <c r="E240">
        <v>1070494619</v>
      </c>
      <c r="F240">
        <v>0.142913</v>
      </c>
      <c r="G240">
        <v>1529878.8</v>
      </c>
    </row>
    <row r="241" spans="1:7" ht="12.75">
      <c r="A241" t="s">
        <v>191</v>
      </c>
      <c r="B241" t="s">
        <v>290</v>
      </c>
      <c r="C241">
        <v>55</v>
      </c>
      <c r="D241" t="s">
        <v>111</v>
      </c>
      <c r="E241">
        <v>364421777</v>
      </c>
      <c r="F241">
        <v>0.084544</v>
      </c>
      <c r="G241">
        <v>308096.75</v>
      </c>
    </row>
    <row r="242" spans="1:7" ht="12.75">
      <c r="A242" t="s">
        <v>191</v>
      </c>
      <c r="B242" t="s">
        <v>290</v>
      </c>
      <c r="C242">
        <v>66</v>
      </c>
      <c r="D242" t="s">
        <v>51</v>
      </c>
      <c r="E242">
        <v>417380955</v>
      </c>
      <c r="F242">
        <v>0.084544</v>
      </c>
      <c r="G242">
        <v>352871.4</v>
      </c>
    </row>
    <row r="243" spans="1:7" ht="12.75">
      <c r="A243" t="s">
        <v>191</v>
      </c>
      <c r="B243" t="s">
        <v>359</v>
      </c>
      <c r="C243">
        <v>55</v>
      </c>
      <c r="D243" t="s">
        <v>111</v>
      </c>
      <c r="E243">
        <v>341628025</v>
      </c>
      <c r="F243">
        <v>0.190327</v>
      </c>
      <c r="G243">
        <v>650210.37114175</v>
      </c>
    </row>
    <row r="244" spans="1:7" ht="12.75">
      <c r="A244" t="s">
        <v>191</v>
      </c>
      <c r="B244" t="s">
        <v>359</v>
      </c>
      <c r="C244">
        <v>66</v>
      </c>
      <c r="D244" t="s">
        <v>51</v>
      </c>
      <c r="E244">
        <v>348343309</v>
      </c>
      <c r="F244">
        <v>0.190327</v>
      </c>
      <c r="G244">
        <v>662992</v>
      </c>
    </row>
    <row r="245" spans="1:7" ht="12.75">
      <c r="A245" t="s">
        <v>192</v>
      </c>
      <c r="B245" t="s">
        <v>193</v>
      </c>
      <c r="C245">
        <v>42</v>
      </c>
      <c r="D245" t="s">
        <v>107</v>
      </c>
      <c r="E245">
        <v>69292914</v>
      </c>
      <c r="F245">
        <v>0.07711</v>
      </c>
      <c r="G245">
        <v>53431.88</v>
      </c>
    </row>
    <row r="246" spans="1:7" ht="12.75">
      <c r="A246" t="s">
        <v>192</v>
      </c>
      <c r="B246" t="s">
        <v>193</v>
      </c>
      <c r="C246">
        <v>69</v>
      </c>
      <c r="D246" t="s">
        <v>22</v>
      </c>
      <c r="E246">
        <v>1174834910</v>
      </c>
      <c r="F246">
        <v>0.07711</v>
      </c>
      <c r="G246">
        <v>905916.52</v>
      </c>
    </row>
    <row r="247" spans="1:7" ht="12.75">
      <c r="A247" t="s">
        <v>194</v>
      </c>
      <c r="B247" t="s">
        <v>195</v>
      </c>
      <c r="C247">
        <v>37</v>
      </c>
      <c r="D247" t="s">
        <v>70</v>
      </c>
      <c r="E247">
        <v>300523260</v>
      </c>
      <c r="F247">
        <v>0.024076</v>
      </c>
      <c r="G247">
        <v>72354.26</v>
      </c>
    </row>
    <row r="248" spans="1:7" ht="12.75">
      <c r="A248" t="s">
        <v>194</v>
      </c>
      <c r="B248" t="s">
        <v>195</v>
      </c>
      <c r="C248">
        <v>69</v>
      </c>
      <c r="D248" t="s">
        <v>22</v>
      </c>
      <c r="E248">
        <v>328784730</v>
      </c>
      <c r="F248">
        <v>0.024076</v>
      </c>
      <c r="G248">
        <v>79158.26</v>
      </c>
    </row>
    <row r="249" spans="1:7" ht="12.75">
      <c r="A249" t="s">
        <v>196</v>
      </c>
      <c r="B249" t="s">
        <v>197</v>
      </c>
      <c r="C249">
        <v>42</v>
      </c>
      <c r="D249" t="s">
        <v>107</v>
      </c>
      <c r="E249">
        <v>22138405</v>
      </c>
      <c r="F249">
        <v>0.041848</v>
      </c>
      <c r="G249">
        <v>9264.51</v>
      </c>
    </row>
    <row r="250" spans="1:7" ht="12.75">
      <c r="A250" t="s">
        <v>196</v>
      </c>
      <c r="B250" t="s">
        <v>197</v>
      </c>
      <c r="C250">
        <v>69</v>
      </c>
      <c r="D250" t="s">
        <v>22</v>
      </c>
      <c r="E250">
        <v>508879693</v>
      </c>
      <c r="F250">
        <v>0.041848</v>
      </c>
      <c r="G250">
        <v>212956.26</v>
      </c>
    </row>
    <row r="251" spans="1:7" ht="12.75">
      <c r="A251" t="s">
        <v>198</v>
      </c>
      <c r="B251" t="s">
        <v>199</v>
      </c>
      <c r="C251">
        <v>12</v>
      </c>
      <c r="D251" t="s">
        <v>39</v>
      </c>
      <c r="E251">
        <v>12948100</v>
      </c>
      <c r="F251">
        <v>0.137378</v>
      </c>
      <c r="G251">
        <v>17787.89</v>
      </c>
    </row>
    <row r="252" spans="1:7" ht="12.75">
      <c r="A252" t="s">
        <v>198</v>
      </c>
      <c r="B252" t="s">
        <v>199</v>
      </c>
      <c r="C252">
        <v>71</v>
      </c>
      <c r="D252" t="s">
        <v>42</v>
      </c>
      <c r="E252">
        <v>2637768481</v>
      </c>
      <c r="F252">
        <v>0.137378</v>
      </c>
      <c r="G252">
        <v>3623717.82</v>
      </c>
    </row>
    <row r="253" spans="1:7" ht="12.75">
      <c r="A253" t="s">
        <v>198</v>
      </c>
      <c r="B253" t="s">
        <v>199</v>
      </c>
      <c r="C253">
        <v>72</v>
      </c>
      <c r="D253" t="s">
        <v>200</v>
      </c>
      <c r="E253">
        <v>1402945</v>
      </c>
      <c r="F253">
        <v>0.137378</v>
      </c>
      <c r="G253">
        <v>1927.34</v>
      </c>
    </row>
    <row r="254" spans="1:7" ht="12.75">
      <c r="A254" t="s">
        <v>201</v>
      </c>
      <c r="B254" t="s">
        <v>202</v>
      </c>
      <c r="C254">
        <v>71</v>
      </c>
      <c r="D254" t="s">
        <v>42</v>
      </c>
      <c r="E254">
        <v>1766929683</v>
      </c>
      <c r="F254">
        <v>0.019266</v>
      </c>
      <c r="G254">
        <v>340417.12</v>
      </c>
    </row>
    <row r="255" spans="1:7" ht="12.75">
      <c r="A255" t="s">
        <v>201</v>
      </c>
      <c r="B255" t="s">
        <v>317</v>
      </c>
      <c r="C255">
        <v>12</v>
      </c>
      <c r="D255" t="s">
        <v>39</v>
      </c>
      <c r="E255">
        <v>1413545</v>
      </c>
      <c r="F255">
        <v>0.019266</v>
      </c>
      <c r="G255">
        <v>272.35</v>
      </c>
    </row>
    <row r="256" spans="1:7" ht="12.75">
      <c r="A256" t="s">
        <v>201</v>
      </c>
      <c r="B256" t="s">
        <v>318</v>
      </c>
      <c r="C256">
        <v>12</v>
      </c>
      <c r="D256" t="s">
        <v>39</v>
      </c>
      <c r="E256">
        <v>1413545</v>
      </c>
      <c r="F256">
        <v>0.040928</v>
      </c>
      <c r="G256">
        <v>578.54</v>
      </c>
    </row>
    <row r="257" spans="1:7" ht="12.75">
      <c r="A257" t="s">
        <v>201</v>
      </c>
      <c r="B257" t="s">
        <v>318</v>
      </c>
      <c r="C257">
        <v>71</v>
      </c>
      <c r="D257" t="s">
        <v>42</v>
      </c>
      <c r="E257">
        <v>1766929683</v>
      </c>
      <c r="F257">
        <v>0.040928</v>
      </c>
      <c r="G257">
        <v>723170.15</v>
      </c>
    </row>
    <row r="258" spans="1:7" ht="12.75">
      <c r="A258" t="s">
        <v>203</v>
      </c>
      <c r="B258" t="s">
        <v>204</v>
      </c>
      <c r="C258">
        <v>72</v>
      </c>
      <c r="D258" t="s">
        <v>200</v>
      </c>
      <c r="E258">
        <v>546164039</v>
      </c>
      <c r="F258">
        <v>0.107433</v>
      </c>
      <c r="G258">
        <v>586761.08</v>
      </c>
    </row>
    <row r="259" spans="1:7" ht="12.75">
      <c r="A259" t="s">
        <v>203</v>
      </c>
      <c r="B259" t="s">
        <v>204</v>
      </c>
      <c r="C259">
        <v>93</v>
      </c>
      <c r="D259" t="s">
        <v>205</v>
      </c>
      <c r="E259">
        <v>323378815</v>
      </c>
      <c r="F259">
        <v>0.107433</v>
      </c>
      <c r="G259">
        <v>347415.97</v>
      </c>
    </row>
    <row r="260" spans="1:7" ht="12.75">
      <c r="A260" t="s">
        <v>309</v>
      </c>
      <c r="B260" t="s">
        <v>310</v>
      </c>
      <c r="C260">
        <v>72</v>
      </c>
      <c r="D260" t="s">
        <v>200</v>
      </c>
      <c r="E260">
        <v>554798784</v>
      </c>
      <c r="F260">
        <v>0.101051</v>
      </c>
      <c r="G260">
        <v>560630.12</v>
      </c>
    </row>
    <row r="261" spans="1:7" ht="12.75">
      <c r="A261" t="s">
        <v>266</v>
      </c>
      <c r="B261" t="s">
        <v>267</v>
      </c>
      <c r="C261">
        <v>12</v>
      </c>
      <c r="D261" t="s">
        <v>39</v>
      </c>
      <c r="E261">
        <v>356969771</v>
      </c>
      <c r="F261">
        <v>0.108116</v>
      </c>
      <c r="G261">
        <v>385941.82</v>
      </c>
    </row>
    <row r="262" spans="1:7" ht="12.75">
      <c r="A262" t="s">
        <v>266</v>
      </c>
      <c r="B262" t="s">
        <v>267</v>
      </c>
      <c r="C262">
        <v>72</v>
      </c>
      <c r="D262" t="s">
        <v>200</v>
      </c>
      <c r="E262">
        <v>483865653</v>
      </c>
      <c r="F262">
        <v>0.108116</v>
      </c>
      <c r="G262">
        <v>523136.9</v>
      </c>
    </row>
    <row r="263" spans="1:7" ht="12.75">
      <c r="A263" t="s">
        <v>206</v>
      </c>
      <c r="B263" t="s">
        <v>207</v>
      </c>
      <c r="C263">
        <v>32</v>
      </c>
      <c r="D263" t="s">
        <v>112</v>
      </c>
      <c r="E263">
        <v>2525372</v>
      </c>
      <c r="F263">
        <v>0.055287</v>
      </c>
      <c r="G263">
        <v>1396.26</v>
      </c>
    </row>
    <row r="264" spans="1:7" ht="12.75">
      <c r="A264" t="s">
        <v>206</v>
      </c>
      <c r="B264" t="s">
        <v>207</v>
      </c>
      <c r="C264">
        <v>43</v>
      </c>
      <c r="D264" t="s">
        <v>133</v>
      </c>
      <c r="E264">
        <v>1110297</v>
      </c>
      <c r="F264">
        <v>0.055287</v>
      </c>
      <c r="G264">
        <v>613.85</v>
      </c>
    </row>
    <row r="265" spans="1:7" ht="12.75">
      <c r="A265" t="s">
        <v>206</v>
      </c>
      <c r="B265" t="s">
        <v>207</v>
      </c>
      <c r="C265">
        <v>44</v>
      </c>
      <c r="D265" t="s">
        <v>134</v>
      </c>
      <c r="E265">
        <v>15312126</v>
      </c>
      <c r="F265">
        <v>0.055287</v>
      </c>
      <c r="G265">
        <v>8465.68</v>
      </c>
    </row>
    <row r="266" spans="1:7" ht="12.75">
      <c r="A266" t="s">
        <v>206</v>
      </c>
      <c r="B266" t="s">
        <v>207</v>
      </c>
      <c r="C266">
        <v>73</v>
      </c>
      <c r="D266" t="s">
        <v>137</v>
      </c>
      <c r="E266">
        <v>730395131</v>
      </c>
      <c r="F266">
        <v>0.055287</v>
      </c>
      <c r="G266">
        <v>403814.5</v>
      </c>
    </row>
    <row r="267" spans="1:7" ht="12.75">
      <c r="A267" t="s">
        <v>208</v>
      </c>
      <c r="B267" t="s">
        <v>210</v>
      </c>
      <c r="C267">
        <v>34</v>
      </c>
      <c r="D267" t="s">
        <v>108</v>
      </c>
      <c r="E267">
        <v>947059</v>
      </c>
      <c r="F267">
        <v>0.110774</v>
      </c>
      <c r="G267">
        <v>1049.1</v>
      </c>
    </row>
    <row r="268" spans="1:7" ht="12.75">
      <c r="A268" t="s">
        <v>208</v>
      </c>
      <c r="B268" t="s">
        <v>210</v>
      </c>
      <c r="C268">
        <v>55</v>
      </c>
      <c r="D268" t="s">
        <v>111</v>
      </c>
      <c r="E268">
        <v>705156748</v>
      </c>
      <c r="F268">
        <v>0.110774</v>
      </c>
      <c r="G268">
        <v>781131.23</v>
      </c>
    </row>
    <row r="269" spans="1:7" ht="12.75">
      <c r="A269" t="s">
        <v>208</v>
      </c>
      <c r="B269" t="s">
        <v>210</v>
      </c>
      <c r="C269">
        <v>76</v>
      </c>
      <c r="D269" t="s">
        <v>209</v>
      </c>
      <c r="E269">
        <v>702632021</v>
      </c>
      <c r="F269">
        <v>0.110774</v>
      </c>
      <c r="G269">
        <v>778334.73</v>
      </c>
    </row>
    <row r="270" spans="1:7" ht="12.75">
      <c r="A270" t="s">
        <v>208</v>
      </c>
      <c r="B270" t="s">
        <v>210</v>
      </c>
      <c r="C270">
        <v>80</v>
      </c>
      <c r="D270" t="s">
        <v>41</v>
      </c>
      <c r="E270">
        <v>50120458</v>
      </c>
      <c r="F270">
        <v>0.110774</v>
      </c>
      <c r="G270">
        <v>55520.52</v>
      </c>
    </row>
    <row r="271" spans="1:7" ht="12.75">
      <c r="A271" t="s">
        <v>211</v>
      </c>
      <c r="B271" t="s">
        <v>212</v>
      </c>
      <c r="C271">
        <v>76</v>
      </c>
      <c r="D271" t="s">
        <v>209</v>
      </c>
      <c r="E271">
        <v>381270013</v>
      </c>
      <c r="F271">
        <v>0.071771</v>
      </c>
      <c r="G271">
        <v>273641.84</v>
      </c>
    </row>
    <row r="272" spans="1:7" ht="12.75">
      <c r="A272" t="s">
        <v>211</v>
      </c>
      <c r="B272" t="s">
        <v>212</v>
      </c>
      <c r="C272">
        <v>80</v>
      </c>
      <c r="D272" t="s">
        <v>41</v>
      </c>
      <c r="E272">
        <v>26880706</v>
      </c>
      <c r="F272">
        <v>0.071771</v>
      </c>
      <c r="G272">
        <v>19292.55</v>
      </c>
    </row>
    <row r="273" spans="1:7" ht="12.75">
      <c r="A273" t="s">
        <v>213</v>
      </c>
      <c r="B273" t="s">
        <v>216</v>
      </c>
      <c r="C273">
        <v>76</v>
      </c>
      <c r="D273" t="s">
        <v>209</v>
      </c>
      <c r="E273">
        <v>401975117</v>
      </c>
      <c r="F273">
        <v>0.104992</v>
      </c>
      <c r="G273">
        <v>422042.32</v>
      </c>
    </row>
    <row r="274" spans="1:7" ht="12.75">
      <c r="A274" t="s">
        <v>213</v>
      </c>
      <c r="B274" t="s">
        <v>214</v>
      </c>
      <c r="C274">
        <v>30</v>
      </c>
      <c r="D274" t="s">
        <v>215</v>
      </c>
      <c r="E274">
        <v>2557025</v>
      </c>
      <c r="F274">
        <v>0.104992</v>
      </c>
      <c r="G274">
        <v>2684.68</v>
      </c>
    </row>
    <row r="275" spans="1:7" ht="12.75">
      <c r="A275" t="s">
        <v>213</v>
      </c>
      <c r="B275" t="s">
        <v>214</v>
      </c>
      <c r="C275">
        <v>80</v>
      </c>
      <c r="D275" t="s">
        <v>41</v>
      </c>
      <c r="E275">
        <v>65678620</v>
      </c>
      <c r="F275">
        <v>0.104992</v>
      </c>
      <c r="G275">
        <v>68957.4</v>
      </c>
    </row>
    <row r="276" spans="1:7" ht="12.75">
      <c r="A276" t="s">
        <v>291</v>
      </c>
      <c r="B276" t="s">
        <v>292</v>
      </c>
      <c r="C276">
        <v>77</v>
      </c>
      <c r="D276" t="s">
        <v>50</v>
      </c>
      <c r="E276">
        <v>4264209698</v>
      </c>
      <c r="F276">
        <v>0.13</v>
      </c>
      <c r="G276">
        <v>5543491.37</v>
      </c>
    </row>
    <row r="277" spans="1:7" ht="12.75">
      <c r="A277" t="s">
        <v>217</v>
      </c>
      <c r="B277" t="s">
        <v>220</v>
      </c>
      <c r="C277">
        <v>77</v>
      </c>
      <c r="D277" t="s">
        <v>50</v>
      </c>
      <c r="E277">
        <v>7893757990</v>
      </c>
      <c r="F277">
        <v>0</v>
      </c>
      <c r="G277">
        <v>0</v>
      </c>
    </row>
    <row r="278" spans="1:7" ht="12.75">
      <c r="A278" t="s">
        <v>217</v>
      </c>
      <c r="B278" t="s">
        <v>218</v>
      </c>
      <c r="C278">
        <v>77</v>
      </c>
      <c r="D278" t="s">
        <v>50</v>
      </c>
      <c r="E278">
        <v>8532967902</v>
      </c>
      <c r="F278">
        <v>0.040787</v>
      </c>
      <c r="G278">
        <v>3480341.31</v>
      </c>
    </row>
    <row r="279" spans="1:7" ht="12.75">
      <c r="A279" t="s">
        <v>217</v>
      </c>
      <c r="B279" t="s">
        <v>219</v>
      </c>
      <c r="C279">
        <v>77</v>
      </c>
      <c r="D279" t="s">
        <v>50</v>
      </c>
      <c r="E279">
        <v>8532967902</v>
      </c>
      <c r="F279">
        <v>0.049472</v>
      </c>
      <c r="G279">
        <v>4221428.87</v>
      </c>
    </row>
    <row r="280" spans="1:7" ht="12.75">
      <c r="A280" t="s">
        <v>217</v>
      </c>
      <c r="B280" t="s">
        <v>302</v>
      </c>
      <c r="C280">
        <v>77</v>
      </c>
      <c r="D280" t="s">
        <v>50</v>
      </c>
      <c r="E280">
        <v>8692847364</v>
      </c>
      <c r="F280">
        <v>0.072576</v>
      </c>
      <c r="G280">
        <v>6308921.84</v>
      </c>
    </row>
    <row r="281" spans="1:7" ht="12.75">
      <c r="A281" t="s">
        <v>217</v>
      </c>
      <c r="B281" t="s">
        <v>399</v>
      </c>
      <c r="C281">
        <v>77</v>
      </c>
      <c r="D281" t="s">
        <v>50</v>
      </c>
      <c r="E281">
        <v>8745723094.95053</v>
      </c>
      <c r="F281">
        <v>0.036718</v>
      </c>
      <c r="G281">
        <v>3211254.11</v>
      </c>
    </row>
    <row r="282" spans="1:7" ht="12.75">
      <c r="A282" t="s">
        <v>221</v>
      </c>
      <c r="B282" t="s">
        <v>222</v>
      </c>
      <c r="C282">
        <v>28</v>
      </c>
      <c r="D282" t="s">
        <v>86</v>
      </c>
      <c r="E282">
        <v>573480285</v>
      </c>
      <c r="F282">
        <v>0.43</v>
      </c>
      <c r="G282">
        <v>2465943.81</v>
      </c>
    </row>
    <row r="283" spans="1:7" ht="12.75">
      <c r="A283" t="s">
        <v>221</v>
      </c>
      <c r="B283" t="s">
        <v>222</v>
      </c>
      <c r="C283">
        <v>77</v>
      </c>
      <c r="D283" t="s">
        <v>50</v>
      </c>
      <c r="E283">
        <v>4213726215</v>
      </c>
      <c r="F283">
        <v>0.429999</v>
      </c>
      <c r="G283">
        <v>18118982.5</v>
      </c>
    </row>
    <row r="284" spans="1:7" ht="12.75">
      <c r="A284" t="s">
        <v>223</v>
      </c>
      <c r="B284" t="s">
        <v>293</v>
      </c>
      <c r="C284">
        <v>77</v>
      </c>
      <c r="D284" t="s">
        <v>50</v>
      </c>
      <c r="E284">
        <v>4546440854</v>
      </c>
      <c r="F284">
        <v>0</v>
      </c>
      <c r="G284">
        <v>0</v>
      </c>
    </row>
    <row r="285" spans="1:7" ht="12.75">
      <c r="A285" t="s">
        <v>223</v>
      </c>
      <c r="B285" t="s">
        <v>319</v>
      </c>
      <c r="C285">
        <v>77</v>
      </c>
      <c r="D285" t="s">
        <v>50</v>
      </c>
      <c r="E285">
        <v>3055186127</v>
      </c>
      <c r="F285">
        <v>0.124415</v>
      </c>
      <c r="G285">
        <v>3801110.19</v>
      </c>
    </row>
    <row r="286" spans="1:7" ht="12.75">
      <c r="A286" t="s">
        <v>224</v>
      </c>
      <c r="B286" t="s">
        <v>329</v>
      </c>
      <c r="C286">
        <v>13</v>
      </c>
      <c r="D286" t="s">
        <v>45</v>
      </c>
      <c r="E286">
        <v>296588543</v>
      </c>
      <c r="F286">
        <v>0.220001</v>
      </c>
      <c r="G286">
        <v>652498.64</v>
      </c>
    </row>
    <row r="287" spans="1:7" ht="12.75">
      <c r="A287" t="s">
        <v>224</v>
      </c>
      <c r="B287" t="s">
        <v>327</v>
      </c>
      <c r="C287">
        <v>77</v>
      </c>
      <c r="D287" t="s">
        <v>50</v>
      </c>
      <c r="E287">
        <v>861837</v>
      </c>
      <c r="F287">
        <v>0.22</v>
      </c>
      <c r="G287">
        <v>1896.04</v>
      </c>
    </row>
    <row r="288" spans="1:7" ht="12.75">
      <c r="A288" t="s">
        <v>224</v>
      </c>
      <c r="B288" t="s">
        <v>328</v>
      </c>
      <c r="C288">
        <v>78</v>
      </c>
      <c r="D288" t="s">
        <v>40</v>
      </c>
      <c r="E288">
        <v>1026620050</v>
      </c>
      <c r="F288">
        <v>0.220001</v>
      </c>
      <c r="G288">
        <v>2258575.81</v>
      </c>
    </row>
    <row r="289" spans="1:7" ht="12.75">
      <c r="A289" t="s">
        <v>225</v>
      </c>
      <c r="B289" t="s">
        <v>226</v>
      </c>
      <c r="C289">
        <v>78</v>
      </c>
      <c r="D289" t="s">
        <v>40</v>
      </c>
      <c r="E289">
        <v>419176233</v>
      </c>
      <c r="F289">
        <v>0.051577</v>
      </c>
      <c r="G289">
        <v>216199.13</v>
      </c>
    </row>
    <row r="290" spans="1:7" ht="12.75">
      <c r="A290" t="s">
        <v>227</v>
      </c>
      <c r="B290" t="s">
        <v>228</v>
      </c>
      <c r="C290">
        <v>79</v>
      </c>
      <c r="D290" t="s">
        <v>179</v>
      </c>
      <c r="E290">
        <v>965493789</v>
      </c>
      <c r="F290">
        <v>0.220022</v>
      </c>
      <c r="G290">
        <v>2124301.49</v>
      </c>
    </row>
    <row r="291" spans="1:7" ht="12.75">
      <c r="A291" t="s">
        <v>229</v>
      </c>
      <c r="B291" t="s">
        <v>230</v>
      </c>
      <c r="C291">
        <v>62</v>
      </c>
      <c r="D291" t="s">
        <v>178</v>
      </c>
      <c r="E291">
        <v>1184710</v>
      </c>
      <c r="F291">
        <v>0.213344</v>
      </c>
      <c r="G291">
        <v>2527.52</v>
      </c>
    </row>
    <row r="292" spans="1:7" ht="12.75">
      <c r="A292" t="s">
        <v>229</v>
      </c>
      <c r="B292" t="s">
        <v>230</v>
      </c>
      <c r="C292">
        <v>79</v>
      </c>
      <c r="D292" t="s">
        <v>179</v>
      </c>
      <c r="E292">
        <v>1841277526</v>
      </c>
      <c r="F292">
        <v>0.213344</v>
      </c>
      <c r="G292">
        <v>3928260.79</v>
      </c>
    </row>
    <row r="293" spans="1:7" ht="12.75">
      <c r="A293" t="s">
        <v>231</v>
      </c>
      <c r="B293" t="s">
        <v>232</v>
      </c>
      <c r="C293">
        <v>12</v>
      </c>
      <c r="D293" t="s">
        <v>39</v>
      </c>
      <c r="E293">
        <v>69181590</v>
      </c>
      <c r="F293">
        <v>0.085209</v>
      </c>
      <c r="G293">
        <v>58949.08</v>
      </c>
    </row>
    <row r="294" spans="1:7" ht="12.75">
      <c r="A294" t="s">
        <v>231</v>
      </c>
      <c r="B294" t="s">
        <v>232</v>
      </c>
      <c r="C294">
        <v>80</v>
      </c>
      <c r="D294" t="s">
        <v>41</v>
      </c>
      <c r="E294">
        <v>1827325011</v>
      </c>
      <c r="F294">
        <v>0.085209</v>
      </c>
      <c r="G294">
        <v>1557048.55</v>
      </c>
    </row>
    <row r="295" spans="1:7" ht="12.75">
      <c r="A295" t="s">
        <v>233</v>
      </c>
      <c r="B295" t="s">
        <v>234</v>
      </c>
      <c r="C295">
        <v>12</v>
      </c>
      <c r="D295" t="s">
        <v>39</v>
      </c>
      <c r="E295">
        <v>47313989</v>
      </c>
      <c r="F295">
        <v>0.048786</v>
      </c>
      <c r="G295">
        <v>23082.65</v>
      </c>
    </row>
    <row r="296" spans="1:7" ht="12.75">
      <c r="A296" t="s">
        <v>233</v>
      </c>
      <c r="B296" t="s">
        <v>234</v>
      </c>
      <c r="C296">
        <v>72</v>
      </c>
      <c r="D296" t="s">
        <v>200</v>
      </c>
      <c r="E296">
        <v>50462923</v>
      </c>
      <c r="F296">
        <v>0.048786</v>
      </c>
      <c r="G296">
        <v>24618.89</v>
      </c>
    </row>
    <row r="297" spans="1:7" ht="12.75">
      <c r="A297" t="s">
        <v>233</v>
      </c>
      <c r="B297" t="s">
        <v>234</v>
      </c>
      <c r="C297">
        <v>80</v>
      </c>
      <c r="D297" t="s">
        <v>41</v>
      </c>
      <c r="E297">
        <v>803866527</v>
      </c>
      <c r="F297">
        <v>0.048786</v>
      </c>
      <c r="G297">
        <v>392175.45</v>
      </c>
    </row>
    <row r="298" spans="1:7" ht="12.75">
      <c r="A298" t="s">
        <v>233</v>
      </c>
      <c r="B298" t="s">
        <v>234</v>
      </c>
      <c r="C298">
        <v>93</v>
      </c>
      <c r="D298" t="s">
        <v>205</v>
      </c>
      <c r="E298">
        <v>744903011</v>
      </c>
      <c r="F298">
        <v>0.048786</v>
      </c>
      <c r="G298">
        <v>363409.5</v>
      </c>
    </row>
    <row r="299" spans="1:7" ht="12.75">
      <c r="A299" t="s">
        <v>330</v>
      </c>
      <c r="B299" t="s">
        <v>331</v>
      </c>
      <c r="C299">
        <v>65</v>
      </c>
      <c r="D299" t="s">
        <v>184</v>
      </c>
      <c r="E299">
        <v>19374642</v>
      </c>
      <c r="F299">
        <v>0.038259</v>
      </c>
      <c r="G299">
        <v>7412.55</v>
      </c>
    </row>
    <row r="300" spans="1:7" ht="12.75">
      <c r="A300" t="s">
        <v>330</v>
      </c>
      <c r="B300" t="s">
        <v>331</v>
      </c>
      <c r="C300">
        <v>85</v>
      </c>
      <c r="D300" t="s">
        <v>185</v>
      </c>
      <c r="E300">
        <v>913570256</v>
      </c>
      <c r="F300">
        <v>0.038259</v>
      </c>
      <c r="G300">
        <v>349524.83</v>
      </c>
    </row>
    <row r="301" spans="1:7" ht="12.75">
      <c r="A301" t="s">
        <v>235</v>
      </c>
      <c r="B301" t="s">
        <v>236</v>
      </c>
      <c r="C301">
        <v>87</v>
      </c>
      <c r="D301" t="s">
        <v>67</v>
      </c>
      <c r="E301">
        <v>21256880</v>
      </c>
      <c r="F301">
        <v>0.099932</v>
      </c>
      <c r="G301">
        <v>21242.5</v>
      </c>
    </row>
    <row r="302" spans="1:7" ht="12.75">
      <c r="A302" t="s">
        <v>237</v>
      </c>
      <c r="B302" t="s">
        <v>238</v>
      </c>
      <c r="C302">
        <v>21</v>
      </c>
      <c r="D302" t="s">
        <v>68</v>
      </c>
      <c r="E302">
        <v>35289693</v>
      </c>
      <c r="F302">
        <v>0.076958</v>
      </c>
      <c r="G302">
        <v>27158.31</v>
      </c>
    </row>
    <row r="303" spans="1:7" ht="12.75">
      <c r="A303" t="s">
        <v>237</v>
      </c>
      <c r="B303" t="s">
        <v>238</v>
      </c>
      <c r="C303">
        <v>36</v>
      </c>
      <c r="D303" t="s">
        <v>239</v>
      </c>
      <c r="E303">
        <v>27757975</v>
      </c>
      <c r="F303">
        <v>0.076958</v>
      </c>
      <c r="G303">
        <v>21362.07</v>
      </c>
    </row>
    <row r="304" spans="1:7" ht="12.75">
      <c r="A304" t="s">
        <v>237</v>
      </c>
      <c r="B304" t="s">
        <v>238</v>
      </c>
      <c r="C304">
        <v>39</v>
      </c>
      <c r="D304" t="s">
        <v>115</v>
      </c>
      <c r="E304">
        <v>1732916</v>
      </c>
      <c r="F304">
        <v>0.076958</v>
      </c>
      <c r="G304">
        <v>1333.63</v>
      </c>
    </row>
    <row r="305" spans="1:7" ht="12.75">
      <c r="A305" t="s">
        <v>237</v>
      </c>
      <c r="B305" t="s">
        <v>238</v>
      </c>
      <c r="C305">
        <v>88</v>
      </c>
      <c r="D305" t="s">
        <v>121</v>
      </c>
      <c r="E305">
        <v>814628830</v>
      </c>
      <c r="F305">
        <v>0.076958</v>
      </c>
      <c r="G305">
        <v>626923.33</v>
      </c>
    </row>
    <row r="306" spans="1:7" ht="12.75">
      <c r="A306" t="s">
        <v>240</v>
      </c>
      <c r="B306" t="s">
        <v>241</v>
      </c>
      <c r="C306">
        <v>89</v>
      </c>
      <c r="D306" t="s">
        <v>89</v>
      </c>
      <c r="E306">
        <v>2628159557</v>
      </c>
      <c r="F306">
        <v>0.075976</v>
      </c>
      <c r="G306">
        <v>1996773.08</v>
      </c>
    </row>
    <row r="307" spans="1:7" ht="12.75">
      <c r="A307" t="s">
        <v>242</v>
      </c>
      <c r="B307" t="s">
        <v>243</v>
      </c>
      <c r="C307">
        <v>28</v>
      </c>
      <c r="D307" t="s">
        <v>86</v>
      </c>
      <c r="E307">
        <v>76155790</v>
      </c>
      <c r="F307">
        <v>0.13</v>
      </c>
      <c r="G307">
        <v>98999.03</v>
      </c>
    </row>
    <row r="308" spans="1:7" ht="12.75">
      <c r="A308" t="s">
        <v>242</v>
      </c>
      <c r="B308" t="s">
        <v>243</v>
      </c>
      <c r="C308">
        <v>89</v>
      </c>
      <c r="D308" t="s">
        <v>89</v>
      </c>
      <c r="E308">
        <v>548102154</v>
      </c>
      <c r="F308">
        <v>0.13</v>
      </c>
      <c r="G308">
        <v>712533.43</v>
      </c>
    </row>
    <row r="309" spans="1:7" ht="12.75">
      <c r="A309" t="s">
        <v>244</v>
      </c>
      <c r="B309" t="s">
        <v>245</v>
      </c>
      <c r="C309">
        <v>27</v>
      </c>
      <c r="D309" t="s">
        <v>37</v>
      </c>
      <c r="E309">
        <v>60720243</v>
      </c>
      <c r="F309">
        <v>0.065855</v>
      </c>
      <c r="G309">
        <v>39987.34</v>
      </c>
    </row>
    <row r="310" spans="1:7" ht="12.75">
      <c r="A310" t="s">
        <v>244</v>
      </c>
      <c r="B310" t="s">
        <v>245</v>
      </c>
      <c r="C310">
        <v>28</v>
      </c>
      <c r="D310" t="s">
        <v>86</v>
      </c>
      <c r="E310">
        <v>49940430</v>
      </c>
      <c r="F310">
        <v>0.06585</v>
      </c>
      <c r="G310">
        <v>32886.95</v>
      </c>
    </row>
    <row r="311" spans="1:7" ht="12.75">
      <c r="A311" t="s">
        <v>244</v>
      </c>
      <c r="B311" t="s">
        <v>245</v>
      </c>
      <c r="C311">
        <v>89</v>
      </c>
      <c r="D311" t="s">
        <v>89</v>
      </c>
      <c r="E311">
        <v>771276047</v>
      </c>
      <c r="F311">
        <v>0.065855</v>
      </c>
      <c r="G311">
        <v>507924.45</v>
      </c>
    </row>
    <row r="312" spans="1:7" ht="12.75">
      <c r="A312" t="s">
        <v>246</v>
      </c>
      <c r="B312" t="s">
        <v>247</v>
      </c>
      <c r="C312">
        <v>14</v>
      </c>
      <c r="D312" t="s">
        <v>54</v>
      </c>
      <c r="E312">
        <v>411070</v>
      </c>
      <c r="F312">
        <v>0.02532</v>
      </c>
      <c r="G312">
        <v>104.08</v>
      </c>
    </row>
    <row r="313" spans="1:7" ht="12.75">
      <c r="A313" t="s">
        <v>246</v>
      </c>
      <c r="B313" t="s">
        <v>247</v>
      </c>
      <c r="C313">
        <v>26</v>
      </c>
      <c r="D313" t="s">
        <v>55</v>
      </c>
      <c r="E313">
        <v>50218332</v>
      </c>
      <c r="F313">
        <v>0.02531992</v>
      </c>
      <c r="G313">
        <v>12715.28</v>
      </c>
    </row>
    <row r="314" spans="1:7" ht="12.75">
      <c r="A314" t="s">
        <v>246</v>
      </c>
      <c r="B314" t="s">
        <v>247</v>
      </c>
      <c r="C314">
        <v>90</v>
      </c>
      <c r="D314" t="s">
        <v>56</v>
      </c>
      <c r="E314">
        <v>1135451736</v>
      </c>
      <c r="F314">
        <v>0.02532</v>
      </c>
      <c r="G314">
        <v>287496.53</v>
      </c>
    </row>
    <row r="315" spans="1:7" ht="12.75">
      <c r="A315" t="s">
        <v>246</v>
      </c>
      <c r="B315" t="s">
        <v>400</v>
      </c>
      <c r="C315">
        <v>26</v>
      </c>
      <c r="D315" t="s">
        <v>55</v>
      </c>
      <c r="E315">
        <v>36809627</v>
      </c>
      <c r="F315">
        <v>0.12856817</v>
      </c>
      <c r="G315">
        <v>47325.06</v>
      </c>
    </row>
    <row r="316" spans="1:7" ht="12.75">
      <c r="A316" t="s">
        <v>246</v>
      </c>
      <c r="B316" t="s">
        <v>400</v>
      </c>
      <c r="C316">
        <v>90</v>
      </c>
      <c r="D316" t="s">
        <v>56</v>
      </c>
      <c r="E316">
        <v>931359933</v>
      </c>
      <c r="F316">
        <v>0.128568</v>
      </c>
      <c r="G316">
        <v>1197427.19</v>
      </c>
    </row>
    <row r="317" spans="1:7" ht="12.75">
      <c r="A317" t="s">
        <v>332</v>
      </c>
      <c r="B317" t="s">
        <v>333</v>
      </c>
      <c r="C317">
        <v>90</v>
      </c>
      <c r="D317" t="s">
        <v>56</v>
      </c>
      <c r="E317">
        <v>523794054</v>
      </c>
      <c r="F317">
        <v>0.188793</v>
      </c>
      <c r="G317">
        <v>988887.24</v>
      </c>
    </row>
    <row r="318" spans="1:7" ht="12.75">
      <c r="A318" t="s">
        <v>332</v>
      </c>
      <c r="B318" t="s">
        <v>334</v>
      </c>
      <c r="C318">
        <v>84</v>
      </c>
      <c r="D318" t="s">
        <v>62</v>
      </c>
      <c r="E318">
        <v>2140184</v>
      </c>
      <c r="F318">
        <v>0.188793</v>
      </c>
      <c r="G318">
        <v>4040.53</v>
      </c>
    </row>
    <row r="319" spans="1:7" ht="12.75">
      <c r="A319" t="s">
        <v>249</v>
      </c>
      <c r="B319" t="s">
        <v>250</v>
      </c>
      <c r="C319">
        <v>93</v>
      </c>
      <c r="D319" t="s">
        <v>205</v>
      </c>
      <c r="E319">
        <v>1306783620</v>
      </c>
      <c r="F319">
        <v>0.123683</v>
      </c>
      <c r="G319">
        <v>1616272.1</v>
      </c>
    </row>
    <row r="320" spans="1:7" ht="12.75">
      <c r="A320" t="s">
        <v>251</v>
      </c>
      <c r="B320" t="s">
        <v>252</v>
      </c>
      <c r="C320">
        <v>30</v>
      </c>
      <c r="D320" t="s">
        <v>215</v>
      </c>
      <c r="E320">
        <v>2771475</v>
      </c>
      <c r="F320">
        <v>0.014722</v>
      </c>
      <c r="G320">
        <v>408.02</v>
      </c>
    </row>
    <row r="321" spans="1:7" ht="12.75">
      <c r="A321" t="s">
        <v>251</v>
      </c>
      <c r="B321" t="s">
        <v>252</v>
      </c>
      <c r="C321">
        <v>93</v>
      </c>
      <c r="D321" t="s">
        <v>205</v>
      </c>
      <c r="E321">
        <v>381465364</v>
      </c>
      <c r="F321">
        <v>0.014722</v>
      </c>
      <c r="G321">
        <v>56159.94</v>
      </c>
    </row>
    <row r="322" spans="1:7" ht="12.75">
      <c r="A322" t="s">
        <v>352</v>
      </c>
      <c r="B322" t="s">
        <v>360</v>
      </c>
      <c r="C322">
        <v>93</v>
      </c>
      <c r="D322" t="s">
        <v>205</v>
      </c>
      <c r="E322">
        <v>623246372</v>
      </c>
      <c r="F322">
        <v>0.072705</v>
      </c>
      <c r="G322">
        <v>453132.36</v>
      </c>
    </row>
    <row r="323" spans="1:7" ht="12.75">
      <c r="A323" t="s">
        <v>352</v>
      </c>
      <c r="B323" t="s">
        <v>401</v>
      </c>
      <c r="C323">
        <v>30</v>
      </c>
      <c r="D323" t="s">
        <v>215</v>
      </c>
      <c r="E323">
        <v>745474</v>
      </c>
      <c r="F323">
        <v>0.072705</v>
      </c>
      <c r="G323">
        <v>541.99</v>
      </c>
    </row>
    <row r="324" spans="1:7" ht="12.75">
      <c r="A324" t="s">
        <v>352</v>
      </c>
      <c r="B324" t="s">
        <v>402</v>
      </c>
      <c r="C324">
        <v>41</v>
      </c>
      <c r="D324" t="s">
        <v>130</v>
      </c>
      <c r="E324">
        <v>126622708</v>
      </c>
      <c r="F324">
        <v>0.072705</v>
      </c>
      <c r="G324">
        <v>92059.71</v>
      </c>
    </row>
    <row r="325" spans="5:7" ht="12.75">
      <c r="E325" s="31">
        <f>+SUM(E3:E324)</f>
        <v>373275328958.9505</v>
      </c>
      <c r="G325" s="18">
        <f>+SUM(G3:G324)</f>
        <v>318288946.73114157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Cathy Gusman</cp:lastModifiedBy>
  <cp:lastPrinted>2024-03-20T19:52:24Z</cp:lastPrinted>
  <dcterms:created xsi:type="dcterms:W3CDTF">2015-02-24T14:35:21Z</dcterms:created>
  <dcterms:modified xsi:type="dcterms:W3CDTF">2024-03-25T16:33:54Z</dcterms:modified>
  <cp:category/>
  <cp:version/>
  <cp:contentType/>
  <cp:contentStatus/>
</cp:coreProperties>
</file>