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A38F050B-ED8C-4F39-BDE3-823C73C92E8A}" xr6:coauthVersionLast="47" xr6:coauthVersionMax="47" xr10:uidLastSave="{00000000-0000-0000-0000-000000000000}"/>
  <bookViews>
    <workbookView xWindow="32625" yWindow="600" windowWidth="21600" windowHeight="11295" xr2:uid="{00000000-000D-0000-FFFF-FFFF00000000}"/>
  </bookViews>
  <sheets>
    <sheet name="A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K44" i="1"/>
  <c r="L36" i="1"/>
  <c r="K36" i="1"/>
  <c r="L35" i="1"/>
  <c r="K35" i="1"/>
  <c r="L34" i="1"/>
  <c r="K34" i="1"/>
  <c r="L37" i="1"/>
  <c r="K37" i="1"/>
  <c r="L23" i="1"/>
  <c r="K23" i="1"/>
  <c r="L22" i="1"/>
  <c r="K22" i="1"/>
  <c r="L21" i="1"/>
  <c r="K21" i="1"/>
  <c r="L24" i="1"/>
  <c r="K24" i="1"/>
  <c r="L59" i="1" l="1"/>
  <c r="K59" i="1"/>
  <c r="L58" i="1"/>
  <c r="K58" i="1"/>
  <c r="L57" i="1"/>
  <c r="K57" i="1"/>
  <c r="L60" i="1"/>
  <c r="K60" i="1"/>
  <c r="L32" i="1"/>
  <c r="K32" i="1"/>
  <c r="L31" i="1"/>
  <c r="K31" i="1"/>
  <c r="L30" i="1"/>
  <c r="K30" i="1"/>
  <c r="L33" i="1"/>
  <c r="K33" i="1"/>
  <c r="L66" i="1" l="1"/>
  <c r="K66" i="1"/>
  <c r="L50" i="1"/>
  <c r="K50" i="1"/>
  <c r="L46" i="1"/>
  <c r="K46" i="1"/>
  <c r="L29" i="1"/>
  <c r="K29" i="1"/>
  <c r="L28" i="1"/>
  <c r="K28" i="1"/>
  <c r="L19" i="1"/>
  <c r="K19" i="1"/>
  <c r="L18" i="1"/>
  <c r="K18" i="1"/>
  <c r="L17" i="1"/>
  <c r="K17" i="1"/>
  <c r="L65" i="1"/>
  <c r="K65" i="1"/>
  <c r="L61" i="1"/>
  <c r="K61" i="1"/>
  <c r="L53" i="1"/>
  <c r="K53" i="1"/>
  <c r="L52" i="1"/>
  <c r="K52" i="1"/>
  <c r="L45" i="1"/>
  <c r="K45" i="1"/>
  <c r="L42" i="1"/>
  <c r="K42" i="1"/>
  <c r="L20" i="1"/>
  <c r="K20" i="1"/>
  <c r="L15" i="1"/>
  <c r="K15" i="1"/>
  <c r="L64" i="1"/>
  <c r="K64" i="1"/>
  <c r="L62" i="1"/>
  <c r="K62" i="1"/>
  <c r="L43" i="1"/>
  <c r="K43" i="1"/>
  <c r="L63" i="1"/>
  <c r="L55" i="1"/>
  <c r="L54" i="1"/>
  <c r="L56" i="1"/>
  <c r="L51" i="1"/>
  <c r="L48" i="1"/>
  <c r="L47" i="1"/>
  <c r="L49" i="1"/>
  <c r="L40" i="1"/>
  <c r="L39" i="1"/>
  <c r="L38" i="1"/>
  <c r="L41" i="1"/>
  <c r="L26" i="1"/>
  <c r="L25" i="1"/>
  <c r="L27" i="1"/>
  <c r="L16" i="1"/>
  <c r="L12" i="1"/>
  <c r="L11" i="1"/>
  <c r="L10" i="1"/>
  <c r="L9" i="1"/>
  <c r="L14" i="1"/>
  <c r="L13" i="1"/>
  <c r="K63" i="1"/>
  <c r="K55" i="1"/>
  <c r="K54" i="1"/>
  <c r="K56" i="1"/>
  <c r="K51" i="1"/>
  <c r="K48" i="1"/>
  <c r="K47" i="1"/>
  <c r="K49" i="1"/>
  <c r="K40" i="1"/>
  <c r="K39" i="1"/>
  <c r="K38" i="1"/>
  <c r="K41" i="1"/>
  <c r="K26" i="1"/>
  <c r="K25" i="1"/>
  <c r="K27" i="1"/>
  <c r="K16" i="1"/>
  <c r="K12" i="1"/>
  <c r="K11" i="1"/>
  <c r="K10" i="1"/>
  <c r="K9" i="1"/>
  <c r="K14" i="1"/>
  <c r="K13" i="1"/>
</calcChain>
</file>

<file path=xl/sharedStrings.xml><?xml version="1.0" encoding="utf-8"?>
<sst xmlns="http://schemas.openxmlformats.org/spreadsheetml/2006/main" count="203" uniqueCount="118">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</sst>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61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9" fontId="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8"/>
  <sheetViews>
    <sheetView showGridLines="0" tabSelected="1" topLeftCell="A29" zoomScale="120" zoomScaleNormal="120" workbookViewId="0">
      <selection activeCell="D45" sqref="D45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58" t="s">
        <v>0</v>
      </c>
      <c r="E2" s="58"/>
      <c r="F2" s="58"/>
      <c r="G2" s="58"/>
      <c r="H2" s="58"/>
      <c r="I2" s="58"/>
      <c r="J2" s="58"/>
      <c r="K2" s="25"/>
      <c r="L2" s="25"/>
      <c r="M2" s="10"/>
    </row>
    <row r="3" spans="1:13" x14ac:dyDescent="0.2">
      <c r="A3" s="7"/>
      <c r="B3" s="7"/>
      <c r="C3" s="21"/>
      <c r="D3" s="59" t="s">
        <v>1</v>
      </c>
      <c r="E3" s="59"/>
      <c r="F3" s="59"/>
      <c r="G3" s="59"/>
      <c r="H3" s="59"/>
      <c r="I3" s="59"/>
      <c r="J3" s="59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60" t="s">
        <v>2</v>
      </c>
      <c r="E5" s="60"/>
      <c r="F5" s="60"/>
      <c r="G5" s="60"/>
      <c r="H5" s="60"/>
      <c r="I5" s="60"/>
      <c r="J5" s="60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41" t="s">
        <v>14</v>
      </c>
      <c r="B9" s="38" t="s">
        <v>58</v>
      </c>
      <c r="C9" s="42">
        <v>1</v>
      </c>
      <c r="D9" s="43" t="s">
        <v>11</v>
      </c>
      <c r="E9" s="44">
        <v>5</v>
      </c>
      <c r="F9" s="45">
        <v>5985</v>
      </c>
      <c r="G9" s="42">
        <v>5985</v>
      </c>
      <c r="H9" s="46">
        <v>0.79</v>
      </c>
      <c r="I9" s="47">
        <v>400</v>
      </c>
      <c r="J9" s="47">
        <v>1263</v>
      </c>
      <c r="K9" s="47">
        <f>J9*0.1</f>
        <v>126.30000000000001</v>
      </c>
      <c r="L9" s="43">
        <f>J9*0.3</f>
        <v>378.9</v>
      </c>
      <c r="M9" s="48">
        <v>43138</v>
      </c>
    </row>
    <row r="10" spans="1:13" ht="15.75" x14ac:dyDescent="0.25">
      <c r="A10" s="41" t="s">
        <v>15</v>
      </c>
      <c r="B10" s="38" t="s">
        <v>58</v>
      </c>
      <c r="C10" s="42">
        <v>1</v>
      </c>
      <c r="D10" s="43" t="s">
        <v>11</v>
      </c>
      <c r="E10" s="44">
        <v>5</v>
      </c>
      <c r="F10" s="45">
        <v>3990</v>
      </c>
      <c r="G10" s="42">
        <v>3990</v>
      </c>
      <c r="H10" s="46">
        <v>0.75</v>
      </c>
      <c r="I10" s="47">
        <v>250</v>
      </c>
      <c r="J10" s="47">
        <v>991</v>
      </c>
      <c r="K10" s="47">
        <f>J10*0.1</f>
        <v>99.100000000000009</v>
      </c>
      <c r="L10" s="43">
        <f>J10*0.3</f>
        <v>297.3</v>
      </c>
      <c r="M10" s="48">
        <v>43138</v>
      </c>
    </row>
    <row r="11" spans="1:13" ht="15.75" x14ac:dyDescent="0.25">
      <c r="A11" s="37" t="s">
        <v>16</v>
      </c>
      <c r="B11" s="38" t="s">
        <v>58</v>
      </c>
      <c r="C11" s="39">
        <v>1</v>
      </c>
      <c r="D11" s="40" t="s">
        <v>11</v>
      </c>
      <c r="E11" s="49">
        <v>5</v>
      </c>
      <c r="F11" s="49">
        <v>3990</v>
      </c>
      <c r="G11" s="50">
        <v>3990</v>
      </c>
      <c r="H11" s="51">
        <v>0.7</v>
      </c>
      <c r="I11" s="52">
        <v>300</v>
      </c>
      <c r="J11" s="52">
        <v>1198</v>
      </c>
      <c r="K11" s="52">
        <f>+J11*0.1</f>
        <v>119.80000000000001</v>
      </c>
      <c r="L11" s="52">
        <f>SUM(J11*0.3)</f>
        <v>359.4</v>
      </c>
      <c r="M11" s="48">
        <v>45329</v>
      </c>
    </row>
    <row r="12" spans="1:13" ht="15.75" x14ac:dyDescent="0.25">
      <c r="A12" s="37" t="s">
        <v>17</v>
      </c>
      <c r="B12" s="38" t="s">
        <v>58</v>
      </c>
      <c r="C12" s="39">
        <v>1</v>
      </c>
      <c r="D12" s="40" t="s">
        <v>11</v>
      </c>
      <c r="E12" s="49">
        <v>5</v>
      </c>
      <c r="F12" s="49">
        <v>3990</v>
      </c>
      <c r="G12" s="50">
        <v>3990</v>
      </c>
      <c r="H12" s="51">
        <v>0.72</v>
      </c>
      <c r="I12" s="52">
        <v>500</v>
      </c>
      <c r="J12" s="52">
        <v>1134</v>
      </c>
      <c r="K12" s="52">
        <f>+J12*0.1</f>
        <v>113.4</v>
      </c>
      <c r="L12" s="52">
        <f>SUM(J12*0.3)</f>
        <v>340.2</v>
      </c>
      <c r="M12" s="48">
        <v>45329</v>
      </c>
    </row>
    <row r="13" spans="1:13" ht="15.75" x14ac:dyDescent="0.25">
      <c r="A13" s="41" t="s">
        <v>12</v>
      </c>
      <c r="B13" s="38" t="s">
        <v>58</v>
      </c>
      <c r="C13" s="42">
        <v>0.5</v>
      </c>
      <c r="D13" s="43" t="s">
        <v>11</v>
      </c>
      <c r="E13" s="44">
        <v>5</v>
      </c>
      <c r="F13" s="45">
        <v>3990</v>
      </c>
      <c r="G13" s="42">
        <v>1995</v>
      </c>
      <c r="H13" s="46">
        <v>0.73</v>
      </c>
      <c r="I13" s="47">
        <v>250</v>
      </c>
      <c r="J13" s="47">
        <v>538</v>
      </c>
      <c r="K13" s="47">
        <f>J13*0.1</f>
        <v>53.800000000000004</v>
      </c>
      <c r="L13" s="43">
        <f>J13*0.3</f>
        <v>161.4</v>
      </c>
      <c r="M13" s="48">
        <v>43138</v>
      </c>
    </row>
    <row r="14" spans="1:13" ht="15.75" x14ac:dyDescent="0.25">
      <c r="A14" s="37" t="s">
        <v>13</v>
      </c>
      <c r="B14" s="38" t="s">
        <v>58</v>
      </c>
      <c r="C14" s="39">
        <v>0.5</v>
      </c>
      <c r="D14" s="40" t="s">
        <v>11</v>
      </c>
      <c r="E14" s="49">
        <v>5</v>
      </c>
      <c r="F14" s="49">
        <v>3990</v>
      </c>
      <c r="G14" s="50">
        <v>1995</v>
      </c>
      <c r="H14" s="51">
        <v>0.7</v>
      </c>
      <c r="I14" s="52">
        <v>250</v>
      </c>
      <c r="J14" s="52">
        <v>597</v>
      </c>
      <c r="K14" s="52">
        <f>+J14*0.1</f>
        <v>59.7</v>
      </c>
      <c r="L14" s="52">
        <f>SUM(J14*0.3)</f>
        <v>179.1</v>
      </c>
      <c r="M14" s="48">
        <v>45336</v>
      </c>
    </row>
    <row r="15" spans="1:13" ht="15.75" x14ac:dyDescent="0.25">
      <c r="A15" s="37" t="s">
        <v>64</v>
      </c>
      <c r="B15" s="38" t="s">
        <v>58</v>
      </c>
      <c r="C15" s="39">
        <v>1</v>
      </c>
      <c r="D15" s="40" t="s">
        <v>65</v>
      </c>
      <c r="E15" s="49">
        <v>3</v>
      </c>
      <c r="F15" s="49">
        <v>3185</v>
      </c>
      <c r="G15" s="50">
        <v>3185</v>
      </c>
      <c r="H15" s="53">
        <v>0.75</v>
      </c>
      <c r="I15" s="52">
        <v>100</v>
      </c>
      <c r="J15" s="52">
        <v>795</v>
      </c>
      <c r="K15" s="52">
        <f>+J15*0.1</f>
        <v>79.5</v>
      </c>
      <c r="L15" s="52">
        <f>SUM(J15*0.3)</f>
        <v>238.5</v>
      </c>
      <c r="M15" s="48">
        <v>45399</v>
      </c>
    </row>
    <row r="16" spans="1:13" ht="15.75" x14ac:dyDescent="0.25">
      <c r="A16" s="41" t="s">
        <v>19</v>
      </c>
      <c r="B16" s="38" t="s">
        <v>58</v>
      </c>
      <c r="C16" s="54">
        <v>1</v>
      </c>
      <c r="D16" s="55" t="s">
        <v>18</v>
      </c>
      <c r="E16" s="44">
        <v>5</v>
      </c>
      <c r="F16" s="44">
        <v>3960</v>
      </c>
      <c r="G16" s="42">
        <v>3960</v>
      </c>
      <c r="H16" s="46">
        <v>0.75</v>
      </c>
      <c r="I16" s="47">
        <v>500</v>
      </c>
      <c r="J16" s="47">
        <v>988</v>
      </c>
      <c r="K16" s="47">
        <f>J16*0.1</f>
        <v>98.800000000000011</v>
      </c>
      <c r="L16" s="43">
        <f>J16*0.3</f>
        <v>296.39999999999998</v>
      </c>
      <c r="M16" s="48">
        <v>40905</v>
      </c>
    </row>
    <row r="17" spans="1:14" ht="15.75" x14ac:dyDescent="0.25">
      <c r="A17" s="37" t="s">
        <v>80</v>
      </c>
      <c r="B17" s="38" t="s">
        <v>58</v>
      </c>
      <c r="C17" s="39">
        <v>1</v>
      </c>
      <c r="D17" s="40" t="s">
        <v>81</v>
      </c>
      <c r="E17" s="49">
        <v>3</v>
      </c>
      <c r="F17" s="49">
        <v>3185</v>
      </c>
      <c r="G17" s="50">
        <v>3185</v>
      </c>
      <c r="H17" s="53">
        <v>0.75</v>
      </c>
      <c r="I17" s="52">
        <v>100</v>
      </c>
      <c r="J17" s="52">
        <v>795</v>
      </c>
      <c r="K17" s="52">
        <f t="shared" ref="K17:K50" si="0">+J17*0.1</f>
        <v>79.5</v>
      </c>
      <c r="L17" s="52">
        <f t="shared" ref="L17:L50" si="1">SUM(J17*0.3)</f>
        <v>238.5</v>
      </c>
      <c r="M17" s="48">
        <v>45450</v>
      </c>
    </row>
    <row r="18" spans="1:14" ht="15.75" x14ac:dyDescent="0.25">
      <c r="A18" s="37" t="s">
        <v>82</v>
      </c>
      <c r="B18" s="38" t="s">
        <v>58</v>
      </c>
      <c r="C18" s="39">
        <v>1</v>
      </c>
      <c r="D18" s="40" t="s">
        <v>83</v>
      </c>
      <c r="E18" s="49">
        <v>3</v>
      </c>
      <c r="F18" s="49">
        <v>3185</v>
      </c>
      <c r="G18" s="50">
        <v>3185</v>
      </c>
      <c r="H18" s="53">
        <v>0.75</v>
      </c>
      <c r="I18" s="52">
        <v>100</v>
      </c>
      <c r="J18" s="52">
        <v>795</v>
      </c>
      <c r="K18" s="52">
        <f t="shared" si="0"/>
        <v>79.5</v>
      </c>
      <c r="L18" s="52">
        <f t="shared" si="1"/>
        <v>238.5</v>
      </c>
      <c r="M18" s="48">
        <v>45450</v>
      </c>
    </row>
    <row r="19" spans="1:14" ht="15.75" x14ac:dyDescent="0.25">
      <c r="A19" s="37" t="s">
        <v>84</v>
      </c>
      <c r="B19" s="38" t="s">
        <v>58</v>
      </c>
      <c r="C19" s="39">
        <v>1</v>
      </c>
      <c r="D19" s="40" t="s">
        <v>85</v>
      </c>
      <c r="E19" s="49">
        <v>3</v>
      </c>
      <c r="F19" s="49">
        <v>3185</v>
      </c>
      <c r="G19" s="50">
        <v>3185</v>
      </c>
      <c r="H19" s="53">
        <v>0.75</v>
      </c>
      <c r="I19" s="52">
        <v>100</v>
      </c>
      <c r="J19" s="52">
        <v>795</v>
      </c>
      <c r="K19" s="52">
        <f t="shared" si="0"/>
        <v>79.5</v>
      </c>
      <c r="L19" s="52">
        <f t="shared" si="1"/>
        <v>238.5</v>
      </c>
      <c r="M19" s="48">
        <v>45450</v>
      </c>
    </row>
    <row r="20" spans="1:14" ht="15.75" x14ac:dyDescent="0.25">
      <c r="A20" s="37" t="s">
        <v>66</v>
      </c>
      <c r="B20" s="38" t="s">
        <v>58</v>
      </c>
      <c r="C20" s="39">
        <v>1</v>
      </c>
      <c r="D20" s="40" t="s">
        <v>67</v>
      </c>
      <c r="E20" s="49">
        <v>3</v>
      </c>
      <c r="F20" s="49">
        <v>3185</v>
      </c>
      <c r="G20" s="50">
        <v>3185</v>
      </c>
      <c r="H20" s="53">
        <v>0.75</v>
      </c>
      <c r="I20" s="52">
        <v>100</v>
      </c>
      <c r="J20" s="52">
        <v>795</v>
      </c>
      <c r="K20" s="52">
        <f t="shared" si="0"/>
        <v>79.5</v>
      </c>
      <c r="L20" s="52">
        <f t="shared" si="1"/>
        <v>238.5</v>
      </c>
      <c r="M20" s="48">
        <v>45399</v>
      </c>
    </row>
    <row r="21" spans="1:14" ht="15.75" x14ac:dyDescent="0.25">
      <c r="A21" s="37" t="s">
        <v>108</v>
      </c>
      <c r="B21" s="38" t="s">
        <v>58</v>
      </c>
      <c r="C21" s="39">
        <v>1</v>
      </c>
      <c r="D21" s="40" t="s">
        <v>107</v>
      </c>
      <c r="E21" s="49">
        <v>5</v>
      </c>
      <c r="F21" s="49">
        <v>3990</v>
      </c>
      <c r="G21" s="50">
        <v>3990</v>
      </c>
      <c r="H21" s="53">
        <v>0.75</v>
      </c>
      <c r="I21" s="52">
        <v>500</v>
      </c>
      <c r="J21" s="52">
        <v>988</v>
      </c>
      <c r="K21" s="52">
        <f t="shared" si="0"/>
        <v>98.800000000000011</v>
      </c>
      <c r="L21" s="52">
        <f t="shared" si="1"/>
        <v>296.39999999999998</v>
      </c>
      <c r="M21" s="48">
        <v>45492</v>
      </c>
    </row>
    <row r="22" spans="1:14" ht="15.75" x14ac:dyDescent="0.25">
      <c r="A22" s="37" t="s">
        <v>109</v>
      </c>
      <c r="B22" s="38" t="s">
        <v>58</v>
      </c>
      <c r="C22" s="39">
        <v>1</v>
      </c>
      <c r="D22" s="40" t="s">
        <v>107</v>
      </c>
      <c r="E22" s="49">
        <v>5</v>
      </c>
      <c r="F22" s="49">
        <v>6000</v>
      </c>
      <c r="G22" s="50">
        <v>6000</v>
      </c>
      <c r="H22" s="53">
        <v>0.79</v>
      </c>
      <c r="I22" s="52">
        <v>400</v>
      </c>
      <c r="J22" s="52">
        <v>1278</v>
      </c>
      <c r="K22" s="52">
        <f t="shared" si="0"/>
        <v>127.80000000000001</v>
      </c>
      <c r="L22" s="52">
        <f t="shared" si="1"/>
        <v>383.4</v>
      </c>
      <c r="M22" s="48">
        <v>45492</v>
      </c>
    </row>
    <row r="23" spans="1:14" ht="15.75" x14ac:dyDescent="0.25">
      <c r="A23" s="37" t="s">
        <v>110</v>
      </c>
      <c r="B23" s="38" t="s">
        <v>58</v>
      </c>
      <c r="C23" s="39">
        <v>1</v>
      </c>
      <c r="D23" s="40" t="s">
        <v>107</v>
      </c>
      <c r="E23" s="49">
        <v>5</v>
      </c>
      <c r="F23" s="49">
        <v>3990</v>
      </c>
      <c r="G23" s="50">
        <v>3990</v>
      </c>
      <c r="H23" s="53">
        <v>0.75</v>
      </c>
      <c r="I23" s="52">
        <v>300</v>
      </c>
      <c r="J23" s="52">
        <v>994</v>
      </c>
      <c r="K23" s="52">
        <f t="shared" si="0"/>
        <v>99.4</v>
      </c>
      <c r="L23" s="52">
        <f t="shared" si="1"/>
        <v>298.2</v>
      </c>
      <c r="M23" s="48">
        <v>45492</v>
      </c>
    </row>
    <row r="24" spans="1:14" ht="15.75" x14ac:dyDescent="0.25">
      <c r="A24" s="37" t="s">
        <v>106</v>
      </c>
      <c r="B24" s="38" t="s">
        <v>58</v>
      </c>
      <c r="C24" s="39">
        <v>0.5</v>
      </c>
      <c r="D24" s="40" t="s">
        <v>107</v>
      </c>
      <c r="E24" s="49">
        <v>5</v>
      </c>
      <c r="F24" s="49">
        <v>3990</v>
      </c>
      <c r="G24" s="50">
        <v>1995</v>
      </c>
      <c r="H24" s="53">
        <v>0.73</v>
      </c>
      <c r="I24" s="52">
        <v>250</v>
      </c>
      <c r="J24" s="52">
        <v>535</v>
      </c>
      <c r="K24" s="52">
        <f t="shared" si="0"/>
        <v>53.5</v>
      </c>
      <c r="L24" s="52">
        <f t="shared" si="1"/>
        <v>160.5</v>
      </c>
      <c r="M24" s="48">
        <v>45492</v>
      </c>
    </row>
    <row r="25" spans="1:14" ht="15.75" x14ac:dyDescent="0.25">
      <c r="A25" s="37" t="s">
        <v>22</v>
      </c>
      <c r="B25" s="38" t="s">
        <v>58</v>
      </c>
      <c r="C25" s="39">
        <v>1</v>
      </c>
      <c r="D25" s="40" t="s">
        <v>21</v>
      </c>
      <c r="E25" s="49">
        <v>5</v>
      </c>
      <c r="F25" s="49">
        <v>3990</v>
      </c>
      <c r="G25" s="50">
        <v>3990</v>
      </c>
      <c r="H25" s="51">
        <v>0.7</v>
      </c>
      <c r="I25" s="52">
        <v>300</v>
      </c>
      <c r="J25" s="52">
        <v>1198</v>
      </c>
      <c r="K25" s="52">
        <f t="shared" si="0"/>
        <v>119.80000000000001</v>
      </c>
      <c r="L25" s="52">
        <f t="shared" si="1"/>
        <v>359.4</v>
      </c>
      <c r="M25" s="48">
        <v>45336</v>
      </c>
    </row>
    <row r="26" spans="1:14" ht="15.75" x14ac:dyDescent="0.25">
      <c r="A26" s="37" t="s">
        <v>23</v>
      </c>
      <c r="B26" s="38" t="s">
        <v>58</v>
      </c>
      <c r="C26" s="39">
        <v>1</v>
      </c>
      <c r="D26" s="40" t="s">
        <v>21</v>
      </c>
      <c r="E26" s="49">
        <v>5</v>
      </c>
      <c r="F26" s="49">
        <v>3990</v>
      </c>
      <c r="G26" s="50">
        <v>3990</v>
      </c>
      <c r="H26" s="51">
        <v>0.72</v>
      </c>
      <c r="I26" s="52">
        <v>500</v>
      </c>
      <c r="J26" s="52">
        <v>1134</v>
      </c>
      <c r="K26" s="52">
        <f t="shared" si="0"/>
        <v>113.4</v>
      </c>
      <c r="L26" s="52">
        <f t="shared" si="1"/>
        <v>340.2</v>
      </c>
      <c r="M26" s="48">
        <v>45336</v>
      </c>
    </row>
    <row r="27" spans="1:14" ht="15.75" x14ac:dyDescent="0.25">
      <c r="A27" s="37" t="s">
        <v>20</v>
      </c>
      <c r="B27" s="38" t="s">
        <v>58</v>
      </c>
      <c r="C27" s="39">
        <v>0.5</v>
      </c>
      <c r="D27" s="40" t="s">
        <v>21</v>
      </c>
      <c r="E27" s="49">
        <v>5</v>
      </c>
      <c r="F27" s="49">
        <v>3990</v>
      </c>
      <c r="G27" s="50">
        <v>1995</v>
      </c>
      <c r="H27" s="51">
        <v>0.7</v>
      </c>
      <c r="I27" s="52">
        <v>250</v>
      </c>
      <c r="J27" s="52">
        <v>597</v>
      </c>
      <c r="K27" s="52">
        <f t="shared" si="0"/>
        <v>59.7</v>
      </c>
      <c r="L27" s="52">
        <f t="shared" si="1"/>
        <v>179.1</v>
      </c>
      <c r="M27" s="48">
        <v>45336</v>
      </c>
    </row>
    <row r="28" spans="1:14" ht="15.75" x14ac:dyDescent="0.25">
      <c r="A28" s="37" t="s">
        <v>86</v>
      </c>
      <c r="B28" s="38" t="s">
        <v>58</v>
      </c>
      <c r="C28" s="39">
        <v>1</v>
      </c>
      <c r="D28" s="40" t="s">
        <v>87</v>
      </c>
      <c r="E28" s="49">
        <v>3</v>
      </c>
      <c r="F28" s="49">
        <v>3185</v>
      </c>
      <c r="G28" s="50">
        <v>3185</v>
      </c>
      <c r="H28" s="53">
        <v>0.75</v>
      </c>
      <c r="I28" s="52">
        <v>100</v>
      </c>
      <c r="J28" s="52">
        <v>795</v>
      </c>
      <c r="K28" s="52">
        <f t="shared" si="0"/>
        <v>79.5</v>
      </c>
      <c r="L28" s="52">
        <f t="shared" si="1"/>
        <v>238.5</v>
      </c>
      <c r="M28" s="48">
        <v>45450</v>
      </c>
    </row>
    <row r="29" spans="1:14" ht="15.75" x14ac:dyDescent="0.25">
      <c r="A29" s="37" t="s">
        <v>88</v>
      </c>
      <c r="B29" s="38" t="s">
        <v>58</v>
      </c>
      <c r="C29" s="39">
        <v>1</v>
      </c>
      <c r="D29" s="40" t="s">
        <v>89</v>
      </c>
      <c r="E29" s="49">
        <v>3</v>
      </c>
      <c r="F29" s="49">
        <v>3185</v>
      </c>
      <c r="G29" s="50">
        <v>3185</v>
      </c>
      <c r="H29" s="53">
        <v>0.75</v>
      </c>
      <c r="I29" s="52">
        <v>100</v>
      </c>
      <c r="J29" s="52">
        <v>795</v>
      </c>
      <c r="K29" s="52">
        <f t="shared" si="0"/>
        <v>79.5</v>
      </c>
      <c r="L29" s="52">
        <f t="shared" si="1"/>
        <v>238.5</v>
      </c>
      <c r="M29" s="48">
        <v>45450</v>
      </c>
    </row>
    <row r="30" spans="1:14" ht="15.75" x14ac:dyDescent="0.25">
      <c r="A30" s="37" t="s">
        <v>98</v>
      </c>
      <c r="B30" s="38" t="s">
        <v>58</v>
      </c>
      <c r="C30" s="39">
        <v>1</v>
      </c>
      <c r="D30" s="40" t="s">
        <v>97</v>
      </c>
      <c r="E30" s="49">
        <v>5</v>
      </c>
      <c r="F30" s="49">
        <v>3990</v>
      </c>
      <c r="G30" s="50">
        <v>3990</v>
      </c>
      <c r="H30" s="53">
        <v>0.75</v>
      </c>
      <c r="I30" s="52">
        <v>500</v>
      </c>
      <c r="J30" s="52">
        <v>988</v>
      </c>
      <c r="K30" s="52">
        <f t="shared" si="0"/>
        <v>98.800000000000011</v>
      </c>
      <c r="L30" s="52">
        <f t="shared" si="1"/>
        <v>296.39999999999998</v>
      </c>
      <c r="M30" s="48">
        <v>45491</v>
      </c>
    </row>
    <row r="31" spans="1:14" ht="15.75" x14ac:dyDescent="0.25">
      <c r="A31" s="37" t="s">
        <v>99</v>
      </c>
      <c r="B31" s="38" t="s">
        <v>58</v>
      </c>
      <c r="C31" s="39">
        <v>1</v>
      </c>
      <c r="D31" s="40" t="s">
        <v>97</v>
      </c>
      <c r="E31" s="49">
        <v>5</v>
      </c>
      <c r="F31" s="49">
        <v>6000</v>
      </c>
      <c r="G31" s="50">
        <v>6000</v>
      </c>
      <c r="H31" s="53">
        <v>0.79</v>
      </c>
      <c r="I31" s="52">
        <v>400</v>
      </c>
      <c r="J31" s="52">
        <v>1278</v>
      </c>
      <c r="K31" s="52">
        <f t="shared" si="0"/>
        <v>127.80000000000001</v>
      </c>
      <c r="L31" s="52">
        <f t="shared" si="1"/>
        <v>383.4</v>
      </c>
      <c r="M31" s="48">
        <v>45491</v>
      </c>
      <c r="N31" s="33"/>
    </row>
    <row r="32" spans="1:14" ht="15.75" x14ac:dyDescent="0.25">
      <c r="A32" s="37" t="s">
        <v>100</v>
      </c>
      <c r="B32" s="38" t="s">
        <v>58</v>
      </c>
      <c r="C32" s="39">
        <v>1</v>
      </c>
      <c r="D32" s="40" t="s">
        <v>97</v>
      </c>
      <c r="E32" s="49">
        <v>5</v>
      </c>
      <c r="F32" s="49">
        <v>3990</v>
      </c>
      <c r="G32" s="50">
        <v>3990</v>
      </c>
      <c r="H32" s="53">
        <v>0.75</v>
      </c>
      <c r="I32" s="52">
        <v>300</v>
      </c>
      <c r="J32" s="52">
        <v>994</v>
      </c>
      <c r="K32" s="52">
        <f t="shared" si="0"/>
        <v>99.4</v>
      </c>
      <c r="L32" s="52">
        <f t="shared" si="1"/>
        <v>298.2</v>
      </c>
      <c r="M32" s="48">
        <v>45491</v>
      </c>
      <c r="N32" s="33"/>
    </row>
    <row r="33" spans="1:14" ht="15.75" x14ac:dyDescent="0.25">
      <c r="A33" s="37" t="s">
        <v>96</v>
      </c>
      <c r="B33" s="38" t="s">
        <v>58</v>
      </c>
      <c r="C33" s="39">
        <v>0.5</v>
      </c>
      <c r="D33" s="40" t="s">
        <v>97</v>
      </c>
      <c r="E33" s="49">
        <v>5</v>
      </c>
      <c r="F33" s="49">
        <v>3990</v>
      </c>
      <c r="G33" s="50">
        <v>1995</v>
      </c>
      <c r="H33" s="53">
        <v>0.73</v>
      </c>
      <c r="I33" s="52">
        <v>250</v>
      </c>
      <c r="J33" s="52">
        <v>535</v>
      </c>
      <c r="K33" s="52">
        <f t="shared" si="0"/>
        <v>53.5</v>
      </c>
      <c r="L33" s="52">
        <f t="shared" si="1"/>
        <v>160.5</v>
      </c>
      <c r="M33" s="48">
        <v>45491</v>
      </c>
      <c r="N33" s="33"/>
    </row>
    <row r="34" spans="1:14" ht="15.75" x14ac:dyDescent="0.25">
      <c r="A34" s="37" t="s">
        <v>113</v>
      </c>
      <c r="B34" s="38" t="s">
        <v>58</v>
      </c>
      <c r="C34" s="39">
        <v>1</v>
      </c>
      <c r="D34" s="40" t="s">
        <v>112</v>
      </c>
      <c r="E34" s="49">
        <v>5</v>
      </c>
      <c r="F34" s="49">
        <v>3990</v>
      </c>
      <c r="G34" s="50">
        <v>3990</v>
      </c>
      <c r="H34" s="53">
        <v>0.75</v>
      </c>
      <c r="I34" s="52">
        <v>500</v>
      </c>
      <c r="J34" s="52">
        <v>988</v>
      </c>
      <c r="K34" s="52">
        <f t="shared" si="0"/>
        <v>98.800000000000011</v>
      </c>
      <c r="L34" s="52">
        <f t="shared" si="1"/>
        <v>296.39999999999998</v>
      </c>
      <c r="M34" s="48">
        <v>45492</v>
      </c>
    </row>
    <row r="35" spans="1:14" ht="15.75" x14ac:dyDescent="0.25">
      <c r="A35" s="37" t="s">
        <v>114</v>
      </c>
      <c r="B35" s="38" t="s">
        <v>58</v>
      </c>
      <c r="C35" s="39">
        <v>1</v>
      </c>
      <c r="D35" s="40" t="s">
        <v>112</v>
      </c>
      <c r="E35" s="49">
        <v>5</v>
      </c>
      <c r="F35" s="49">
        <v>6000</v>
      </c>
      <c r="G35" s="50">
        <v>6000</v>
      </c>
      <c r="H35" s="53">
        <v>0.79</v>
      </c>
      <c r="I35" s="52">
        <v>400</v>
      </c>
      <c r="J35" s="52">
        <v>1278</v>
      </c>
      <c r="K35" s="52">
        <f t="shared" si="0"/>
        <v>127.80000000000001</v>
      </c>
      <c r="L35" s="52">
        <f t="shared" si="1"/>
        <v>383.4</v>
      </c>
      <c r="M35" s="48">
        <v>45492</v>
      </c>
    </row>
    <row r="36" spans="1:14" ht="15.75" x14ac:dyDescent="0.25">
      <c r="A36" s="37" t="s">
        <v>115</v>
      </c>
      <c r="B36" s="38" t="s">
        <v>58</v>
      </c>
      <c r="C36" s="39">
        <v>1</v>
      </c>
      <c r="D36" s="40" t="s">
        <v>112</v>
      </c>
      <c r="E36" s="49">
        <v>5</v>
      </c>
      <c r="F36" s="49">
        <v>3990</v>
      </c>
      <c r="G36" s="50">
        <v>3990</v>
      </c>
      <c r="H36" s="53">
        <v>0.75</v>
      </c>
      <c r="I36" s="52">
        <v>300</v>
      </c>
      <c r="J36" s="52">
        <v>994</v>
      </c>
      <c r="K36" s="52">
        <f t="shared" si="0"/>
        <v>99.4</v>
      </c>
      <c r="L36" s="52">
        <f t="shared" si="1"/>
        <v>298.2</v>
      </c>
      <c r="M36" s="48">
        <v>45492</v>
      </c>
    </row>
    <row r="37" spans="1:14" ht="15.75" x14ac:dyDescent="0.25">
      <c r="A37" s="37" t="s">
        <v>111</v>
      </c>
      <c r="B37" s="38" t="s">
        <v>58</v>
      </c>
      <c r="C37" s="39">
        <v>0.5</v>
      </c>
      <c r="D37" s="40" t="s">
        <v>112</v>
      </c>
      <c r="E37" s="49">
        <v>5</v>
      </c>
      <c r="F37" s="49">
        <v>3990</v>
      </c>
      <c r="G37" s="50">
        <v>1995</v>
      </c>
      <c r="H37" s="53">
        <v>0.73</v>
      </c>
      <c r="I37" s="52">
        <v>250</v>
      </c>
      <c r="J37" s="52">
        <v>535</v>
      </c>
      <c r="K37" s="52">
        <f t="shared" si="0"/>
        <v>53.5</v>
      </c>
      <c r="L37" s="52">
        <f t="shared" si="1"/>
        <v>160.5</v>
      </c>
      <c r="M37" s="48">
        <v>45492</v>
      </c>
    </row>
    <row r="38" spans="1:14" ht="15.75" x14ac:dyDescent="0.25">
      <c r="A38" s="56" t="s">
        <v>26</v>
      </c>
      <c r="B38" s="38" t="s">
        <v>58</v>
      </c>
      <c r="C38" s="42">
        <v>1</v>
      </c>
      <c r="D38" s="55" t="s">
        <v>25</v>
      </c>
      <c r="E38" s="44">
        <v>5</v>
      </c>
      <c r="F38" s="44">
        <v>3990</v>
      </c>
      <c r="G38" s="42">
        <v>3990</v>
      </c>
      <c r="H38" s="46">
        <v>0.75</v>
      </c>
      <c r="I38" s="43">
        <v>500</v>
      </c>
      <c r="J38" s="43">
        <v>991</v>
      </c>
      <c r="K38" s="43">
        <f t="shared" si="0"/>
        <v>99.100000000000009</v>
      </c>
      <c r="L38" s="43">
        <f t="shared" si="1"/>
        <v>297.3</v>
      </c>
      <c r="M38" s="48">
        <v>45160</v>
      </c>
    </row>
    <row r="39" spans="1:14" ht="15.75" x14ac:dyDescent="0.25">
      <c r="A39" s="56" t="s">
        <v>27</v>
      </c>
      <c r="B39" s="38" t="s">
        <v>58</v>
      </c>
      <c r="C39" s="42">
        <v>1</v>
      </c>
      <c r="D39" s="55" t="s">
        <v>25</v>
      </c>
      <c r="E39" s="44">
        <v>5</v>
      </c>
      <c r="F39" s="44">
        <v>3990</v>
      </c>
      <c r="G39" s="42">
        <v>3990</v>
      </c>
      <c r="H39" s="46">
        <v>0.75</v>
      </c>
      <c r="I39" s="43">
        <v>500</v>
      </c>
      <c r="J39" s="43">
        <v>990</v>
      </c>
      <c r="K39" s="43">
        <f t="shared" si="0"/>
        <v>99</v>
      </c>
      <c r="L39" s="43">
        <f t="shared" si="1"/>
        <v>297</v>
      </c>
      <c r="M39" s="48">
        <v>45160</v>
      </c>
    </row>
    <row r="40" spans="1:14" ht="15.75" x14ac:dyDescent="0.25">
      <c r="A40" s="56" t="s">
        <v>28</v>
      </c>
      <c r="B40" s="38" t="s">
        <v>58</v>
      </c>
      <c r="C40" s="42">
        <v>1</v>
      </c>
      <c r="D40" s="55" t="s">
        <v>25</v>
      </c>
      <c r="E40" s="44">
        <v>5</v>
      </c>
      <c r="F40" s="44">
        <v>3990</v>
      </c>
      <c r="G40" s="42">
        <v>3990</v>
      </c>
      <c r="H40" s="46">
        <v>0.75</v>
      </c>
      <c r="I40" s="43">
        <v>300</v>
      </c>
      <c r="J40" s="43">
        <v>994</v>
      </c>
      <c r="K40" s="43">
        <f t="shared" si="0"/>
        <v>99.4</v>
      </c>
      <c r="L40" s="43">
        <f t="shared" si="1"/>
        <v>298.2</v>
      </c>
      <c r="M40" s="48">
        <v>45160</v>
      </c>
    </row>
    <row r="41" spans="1:14" ht="15.75" x14ac:dyDescent="0.25">
      <c r="A41" s="56" t="s">
        <v>24</v>
      </c>
      <c r="B41" s="38" t="s">
        <v>58</v>
      </c>
      <c r="C41" s="42">
        <v>0.5</v>
      </c>
      <c r="D41" s="55" t="s">
        <v>25</v>
      </c>
      <c r="E41" s="44">
        <v>5</v>
      </c>
      <c r="F41" s="44">
        <v>3990</v>
      </c>
      <c r="G41" s="42">
        <v>1995</v>
      </c>
      <c r="H41" s="46">
        <v>0.73</v>
      </c>
      <c r="I41" s="43">
        <v>250</v>
      </c>
      <c r="J41" s="43">
        <v>538</v>
      </c>
      <c r="K41" s="43">
        <f t="shared" si="0"/>
        <v>53.800000000000004</v>
      </c>
      <c r="L41" s="43">
        <f t="shared" si="1"/>
        <v>161.4</v>
      </c>
      <c r="M41" s="48">
        <v>45160</v>
      </c>
    </row>
    <row r="42" spans="1:14" ht="15.75" x14ac:dyDescent="0.25">
      <c r="A42" s="37" t="s">
        <v>68</v>
      </c>
      <c r="B42" s="38" t="s">
        <v>58</v>
      </c>
      <c r="C42" s="39">
        <v>1</v>
      </c>
      <c r="D42" s="40" t="s">
        <v>69</v>
      </c>
      <c r="E42" s="49">
        <v>3</v>
      </c>
      <c r="F42" s="49">
        <v>3185</v>
      </c>
      <c r="G42" s="50">
        <v>3185</v>
      </c>
      <c r="H42" s="53">
        <v>0.75</v>
      </c>
      <c r="I42" s="52">
        <v>100</v>
      </c>
      <c r="J42" s="52">
        <v>795</v>
      </c>
      <c r="K42" s="52">
        <f t="shared" si="0"/>
        <v>79.5</v>
      </c>
      <c r="L42" s="52">
        <f t="shared" si="1"/>
        <v>238.5</v>
      </c>
      <c r="M42" s="48">
        <v>45399</v>
      </c>
    </row>
    <row r="43" spans="1:14" ht="15.75" x14ac:dyDescent="0.25">
      <c r="A43" s="37" t="s">
        <v>59</v>
      </c>
      <c r="B43" s="38" t="s">
        <v>58</v>
      </c>
      <c r="C43" s="39">
        <v>1</v>
      </c>
      <c r="D43" s="40" t="s">
        <v>60</v>
      </c>
      <c r="E43" s="49">
        <v>3</v>
      </c>
      <c r="F43" s="49">
        <v>3185</v>
      </c>
      <c r="G43" s="50">
        <v>2390</v>
      </c>
      <c r="H43" s="53">
        <v>0.75</v>
      </c>
      <c r="I43" s="52">
        <v>100</v>
      </c>
      <c r="J43" s="52">
        <v>795</v>
      </c>
      <c r="K43" s="52">
        <f t="shared" si="0"/>
        <v>79.5</v>
      </c>
      <c r="L43" s="52">
        <f t="shared" si="1"/>
        <v>238.5</v>
      </c>
      <c r="M43" s="48">
        <v>45386</v>
      </c>
    </row>
    <row r="44" spans="1:14" ht="15.75" x14ac:dyDescent="0.25">
      <c r="A44" s="37" t="s">
        <v>116</v>
      </c>
      <c r="B44" s="38" t="s">
        <v>58</v>
      </c>
      <c r="C44" s="39">
        <v>1</v>
      </c>
      <c r="D44" s="40" t="s">
        <v>117</v>
      </c>
      <c r="E44" s="49" t="s">
        <v>35</v>
      </c>
      <c r="F44" s="49">
        <v>308</v>
      </c>
      <c r="G44" s="50">
        <v>308</v>
      </c>
      <c r="H44" s="53">
        <v>0.7</v>
      </c>
      <c r="I44" s="52">
        <v>150</v>
      </c>
      <c r="J44" s="52">
        <v>92</v>
      </c>
      <c r="K44" s="52">
        <f t="shared" si="0"/>
        <v>9.2000000000000011</v>
      </c>
      <c r="L44" s="52">
        <f t="shared" si="1"/>
        <v>27.599999999999998</v>
      </c>
      <c r="M44" s="48">
        <v>45527</v>
      </c>
    </row>
    <row r="45" spans="1:14" ht="15.75" x14ac:dyDescent="0.25">
      <c r="A45" s="37" t="s">
        <v>70</v>
      </c>
      <c r="B45" s="38" t="s">
        <v>58</v>
      </c>
      <c r="C45" s="39">
        <v>1</v>
      </c>
      <c r="D45" s="40" t="s">
        <v>71</v>
      </c>
      <c r="E45" s="49">
        <v>3</v>
      </c>
      <c r="F45" s="49">
        <v>3185</v>
      </c>
      <c r="G45" s="50">
        <v>3185</v>
      </c>
      <c r="H45" s="53">
        <v>0.75</v>
      </c>
      <c r="I45" s="52">
        <v>100</v>
      </c>
      <c r="J45" s="52">
        <v>795</v>
      </c>
      <c r="K45" s="52">
        <f t="shared" si="0"/>
        <v>79.5</v>
      </c>
      <c r="L45" s="52">
        <f t="shared" si="1"/>
        <v>238.5</v>
      </c>
      <c r="M45" s="48">
        <v>45399</v>
      </c>
    </row>
    <row r="46" spans="1:14" ht="15.75" x14ac:dyDescent="0.25">
      <c r="A46" s="37" t="s">
        <v>90</v>
      </c>
      <c r="B46" s="38" t="s">
        <v>58</v>
      </c>
      <c r="C46" s="39">
        <v>1</v>
      </c>
      <c r="D46" s="40" t="s">
        <v>91</v>
      </c>
      <c r="E46" s="49">
        <v>3</v>
      </c>
      <c r="F46" s="49">
        <v>3185</v>
      </c>
      <c r="G46" s="50">
        <v>3185</v>
      </c>
      <c r="H46" s="53">
        <v>0.75</v>
      </c>
      <c r="I46" s="52">
        <v>100</v>
      </c>
      <c r="J46" s="52">
        <v>795</v>
      </c>
      <c r="K46" s="52">
        <f t="shared" si="0"/>
        <v>79.5</v>
      </c>
      <c r="L46" s="52">
        <f t="shared" si="1"/>
        <v>238.5</v>
      </c>
      <c r="M46" s="48">
        <v>45450</v>
      </c>
    </row>
    <row r="47" spans="1:14" ht="15.75" x14ac:dyDescent="0.25">
      <c r="A47" s="37" t="s">
        <v>31</v>
      </c>
      <c r="B47" s="38" t="s">
        <v>58</v>
      </c>
      <c r="C47" s="39">
        <v>1</v>
      </c>
      <c r="D47" s="40" t="s">
        <v>30</v>
      </c>
      <c r="E47" s="49">
        <v>5</v>
      </c>
      <c r="F47" s="49">
        <v>3990</v>
      </c>
      <c r="G47" s="50">
        <v>3990</v>
      </c>
      <c r="H47" s="51">
        <v>0.7</v>
      </c>
      <c r="I47" s="52">
        <v>300</v>
      </c>
      <c r="J47" s="52">
        <v>1198</v>
      </c>
      <c r="K47" s="52">
        <f t="shared" si="0"/>
        <v>119.80000000000001</v>
      </c>
      <c r="L47" s="52">
        <f t="shared" si="1"/>
        <v>359.4</v>
      </c>
      <c r="M47" s="48">
        <v>45336</v>
      </c>
    </row>
    <row r="48" spans="1:14" ht="15.75" x14ac:dyDescent="0.25">
      <c r="A48" s="37" t="s">
        <v>32</v>
      </c>
      <c r="B48" s="38" t="s">
        <v>58</v>
      </c>
      <c r="C48" s="39">
        <v>1</v>
      </c>
      <c r="D48" s="40" t="s">
        <v>30</v>
      </c>
      <c r="E48" s="49">
        <v>5</v>
      </c>
      <c r="F48" s="49">
        <v>3990</v>
      </c>
      <c r="G48" s="50">
        <v>3990</v>
      </c>
      <c r="H48" s="51">
        <v>0.72</v>
      </c>
      <c r="I48" s="52">
        <v>500</v>
      </c>
      <c r="J48" s="52">
        <v>1134</v>
      </c>
      <c r="K48" s="52">
        <f t="shared" si="0"/>
        <v>113.4</v>
      </c>
      <c r="L48" s="52">
        <f t="shared" si="1"/>
        <v>340.2</v>
      </c>
      <c r="M48" s="48">
        <v>45336</v>
      </c>
    </row>
    <row r="49" spans="1:13" ht="15.75" x14ac:dyDescent="0.25">
      <c r="A49" s="37" t="s">
        <v>29</v>
      </c>
      <c r="B49" s="38" t="s">
        <v>58</v>
      </c>
      <c r="C49" s="39">
        <v>0.5</v>
      </c>
      <c r="D49" s="40" t="s">
        <v>30</v>
      </c>
      <c r="E49" s="49">
        <v>5</v>
      </c>
      <c r="F49" s="49">
        <v>3990</v>
      </c>
      <c r="G49" s="50">
        <v>1995</v>
      </c>
      <c r="H49" s="51">
        <v>0.7</v>
      </c>
      <c r="I49" s="52">
        <v>250</v>
      </c>
      <c r="J49" s="52">
        <v>597</v>
      </c>
      <c r="K49" s="52">
        <f t="shared" si="0"/>
        <v>59.7</v>
      </c>
      <c r="L49" s="52">
        <f t="shared" si="1"/>
        <v>179.1</v>
      </c>
      <c r="M49" s="48">
        <v>45336</v>
      </c>
    </row>
    <row r="50" spans="1:13" ht="15.75" x14ac:dyDescent="0.25">
      <c r="A50" s="37" t="s">
        <v>92</v>
      </c>
      <c r="B50" s="38" t="s">
        <v>58</v>
      </c>
      <c r="C50" s="39">
        <v>1</v>
      </c>
      <c r="D50" s="40" t="s">
        <v>93</v>
      </c>
      <c r="E50" s="49">
        <v>3</v>
      </c>
      <c r="F50" s="49">
        <v>3185</v>
      </c>
      <c r="G50" s="50">
        <v>3185</v>
      </c>
      <c r="H50" s="53">
        <v>0.75</v>
      </c>
      <c r="I50" s="52">
        <v>100</v>
      </c>
      <c r="J50" s="52">
        <v>795</v>
      </c>
      <c r="K50" s="52">
        <f t="shared" si="0"/>
        <v>79.5</v>
      </c>
      <c r="L50" s="52">
        <f t="shared" si="1"/>
        <v>238.5</v>
      </c>
      <c r="M50" s="48">
        <v>45450</v>
      </c>
    </row>
    <row r="51" spans="1:13" ht="15.75" x14ac:dyDescent="0.25">
      <c r="A51" s="41" t="s">
        <v>33</v>
      </c>
      <c r="B51" s="38" t="s">
        <v>58</v>
      </c>
      <c r="C51" s="54">
        <v>1</v>
      </c>
      <c r="D51" s="55" t="s">
        <v>34</v>
      </c>
      <c r="E51" s="44" t="s">
        <v>35</v>
      </c>
      <c r="F51" s="44">
        <v>260</v>
      </c>
      <c r="G51" s="42">
        <v>260</v>
      </c>
      <c r="H51" s="46">
        <v>0.77</v>
      </c>
      <c r="I51" s="47">
        <v>100</v>
      </c>
      <c r="J51" s="43">
        <v>60</v>
      </c>
      <c r="K51" s="47">
        <f>J51*0.1</f>
        <v>6</v>
      </c>
      <c r="L51" s="43">
        <f>J51*0.3</f>
        <v>18</v>
      </c>
      <c r="M51" s="48">
        <v>39638</v>
      </c>
    </row>
    <row r="52" spans="1:13" ht="15.75" x14ac:dyDescent="0.25">
      <c r="A52" s="37" t="s">
        <v>72</v>
      </c>
      <c r="B52" s="38" t="s">
        <v>58</v>
      </c>
      <c r="C52" s="39">
        <v>1</v>
      </c>
      <c r="D52" s="40" t="s">
        <v>73</v>
      </c>
      <c r="E52" s="49">
        <v>3</v>
      </c>
      <c r="F52" s="49">
        <v>3185</v>
      </c>
      <c r="G52" s="50">
        <v>3185</v>
      </c>
      <c r="H52" s="53">
        <v>0.75</v>
      </c>
      <c r="I52" s="52">
        <v>100</v>
      </c>
      <c r="J52" s="52">
        <v>795</v>
      </c>
      <c r="K52" s="52">
        <f t="shared" ref="K52:K66" si="2">+J52*0.1</f>
        <v>79.5</v>
      </c>
      <c r="L52" s="52">
        <f t="shared" ref="L52:L66" si="3">SUM(J52*0.3)</f>
        <v>238.5</v>
      </c>
      <c r="M52" s="48">
        <v>45399</v>
      </c>
    </row>
    <row r="53" spans="1:13" ht="15.75" x14ac:dyDescent="0.25">
      <c r="A53" s="37" t="s">
        <v>74</v>
      </c>
      <c r="B53" s="38" t="s">
        <v>58</v>
      </c>
      <c r="C53" s="39">
        <v>1</v>
      </c>
      <c r="D53" s="40" t="s">
        <v>75</v>
      </c>
      <c r="E53" s="49">
        <v>3</v>
      </c>
      <c r="F53" s="49">
        <v>3185</v>
      </c>
      <c r="G53" s="50">
        <v>3185</v>
      </c>
      <c r="H53" s="53">
        <v>0.75</v>
      </c>
      <c r="I53" s="52">
        <v>100</v>
      </c>
      <c r="J53" s="52">
        <v>795</v>
      </c>
      <c r="K53" s="52">
        <f t="shared" si="2"/>
        <v>79.5</v>
      </c>
      <c r="L53" s="52">
        <f t="shared" si="3"/>
        <v>238.5</v>
      </c>
      <c r="M53" s="48">
        <v>45399</v>
      </c>
    </row>
    <row r="54" spans="1:13" ht="15.75" x14ac:dyDescent="0.25">
      <c r="A54" s="37" t="s">
        <v>38</v>
      </c>
      <c r="B54" s="38" t="s">
        <v>58</v>
      </c>
      <c r="C54" s="39">
        <v>1</v>
      </c>
      <c r="D54" s="40" t="s">
        <v>36</v>
      </c>
      <c r="E54" s="49">
        <v>5</v>
      </c>
      <c r="F54" s="49">
        <v>3990</v>
      </c>
      <c r="G54" s="50">
        <v>3990</v>
      </c>
      <c r="H54" s="51">
        <v>0.7</v>
      </c>
      <c r="I54" s="52">
        <v>300</v>
      </c>
      <c r="J54" s="52">
        <v>1198</v>
      </c>
      <c r="K54" s="52">
        <f t="shared" si="2"/>
        <v>119.80000000000001</v>
      </c>
      <c r="L54" s="52">
        <f t="shared" si="3"/>
        <v>359.4</v>
      </c>
      <c r="M54" s="48">
        <v>45336</v>
      </c>
    </row>
    <row r="55" spans="1:13" ht="15.75" x14ac:dyDescent="0.25">
      <c r="A55" s="37" t="s">
        <v>39</v>
      </c>
      <c r="B55" s="38" t="s">
        <v>58</v>
      </c>
      <c r="C55" s="39">
        <v>1</v>
      </c>
      <c r="D55" s="40" t="s">
        <v>36</v>
      </c>
      <c r="E55" s="49">
        <v>5</v>
      </c>
      <c r="F55" s="49">
        <v>3990</v>
      </c>
      <c r="G55" s="50">
        <v>3990</v>
      </c>
      <c r="H55" s="51">
        <v>0.72</v>
      </c>
      <c r="I55" s="52">
        <v>500</v>
      </c>
      <c r="J55" s="52">
        <v>1134</v>
      </c>
      <c r="K55" s="52">
        <f t="shared" si="2"/>
        <v>113.4</v>
      </c>
      <c r="L55" s="52">
        <f t="shared" si="3"/>
        <v>340.2</v>
      </c>
      <c r="M55" s="48">
        <v>45336</v>
      </c>
    </row>
    <row r="56" spans="1:13" ht="15.75" x14ac:dyDescent="0.25">
      <c r="A56" s="37" t="s">
        <v>37</v>
      </c>
      <c r="B56" s="38" t="s">
        <v>58</v>
      </c>
      <c r="C56" s="39">
        <v>0.5</v>
      </c>
      <c r="D56" s="40" t="s">
        <v>36</v>
      </c>
      <c r="E56" s="49">
        <v>5</v>
      </c>
      <c r="F56" s="49">
        <v>3990</v>
      </c>
      <c r="G56" s="50">
        <v>1995</v>
      </c>
      <c r="H56" s="51">
        <v>0.7</v>
      </c>
      <c r="I56" s="52">
        <v>250</v>
      </c>
      <c r="J56" s="52">
        <v>597</v>
      </c>
      <c r="K56" s="52">
        <f t="shared" si="2"/>
        <v>59.7</v>
      </c>
      <c r="L56" s="52">
        <f t="shared" si="3"/>
        <v>179.1</v>
      </c>
      <c r="M56" s="48">
        <v>45336</v>
      </c>
    </row>
    <row r="57" spans="1:13" ht="15.75" x14ac:dyDescent="0.25">
      <c r="A57" s="37" t="s">
        <v>103</v>
      </c>
      <c r="B57" s="38" t="s">
        <v>58</v>
      </c>
      <c r="C57" s="39">
        <v>1</v>
      </c>
      <c r="D57" s="40" t="s">
        <v>102</v>
      </c>
      <c r="E57" s="49">
        <v>5</v>
      </c>
      <c r="F57" s="49">
        <v>3990</v>
      </c>
      <c r="G57" s="50">
        <v>3990</v>
      </c>
      <c r="H57" s="53">
        <v>0.75</v>
      </c>
      <c r="I57" s="52">
        <v>500</v>
      </c>
      <c r="J57" s="52">
        <v>988</v>
      </c>
      <c r="K57" s="52">
        <f t="shared" si="2"/>
        <v>98.800000000000011</v>
      </c>
      <c r="L57" s="52">
        <f t="shared" si="3"/>
        <v>296.39999999999998</v>
      </c>
      <c r="M57" s="48">
        <v>45491</v>
      </c>
    </row>
    <row r="58" spans="1:13" ht="15.75" x14ac:dyDescent="0.25">
      <c r="A58" s="37" t="s">
        <v>104</v>
      </c>
      <c r="B58" s="38" t="s">
        <v>58</v>
      </c>
      <c r="C58" s="39">
        <v>1</v>
      </c>
      <c r="D58" s="40" t="s">
        <v>102</v>
      </c>
      <c r="E58" s="49">
        <v>5</v>
      </c>
      <c r="F58" s="49">
        <v>6000</v>
      </c>
      <c r="G58" s="50">
        <v>6000</v>
      </c>
      <c r="H58" s="53">
        <v>0.79</v>
      </c>
      <c r="I58" s="52">
        <v>400</v>
      </c>
      <c r="J58" s="52">
        <v>1278</v>
      </c>
      <c r="K58" s="52">
        <f t="shared" si="2"/>
        <v>127.80000000000001</v>
      </c>
      <c r="L58" s="52">
        <f t="shared" si="3"/>
        <v>383.4</v>
      </c>
      <c r="M58" s="48">
        <v>45491</v>
      </c>
    </row>
    <row r="59" spans="1:13" ht="15.75" x14ac:dyDescent="0.25">
      <c r="A59" s="37" t="s">
        <v>105</v>
      </c>
      <c r="B59" s="38" t="s">
        <v>58</v>
      </c>
      <c r="C59" s="39">
        <v>1</v>
      </c>
      <c r="D59" s="40" t="s">
        <v>102</v>
      </c>
      <c r="E59" s="49">
        <v>5</v>
      </c>
      <c r="F59" s="49">
        <v>3990</v>
      </c>
      <c r="G59" s="50">
        <v>3990</v>
      </c>
      <c r="H59" s="53">
        <v>0.75</v>
      </c>
      <c r="I59" s="52">
        <v>300</v>
      </c>
      <c r="J59" s="52">
        <v>994</v>
      </c>
      <c r="K59" s="52">
        <f t="shared" si="2"/>
        <v>99.4</v>
      </c>
      <c r="L59" s="52">
        <f t="shared" si="3"/>
        <v>298.2</v>
      </c>
      <c r="M59" s="48">
        <v>45491</v>
      </c>
    </row>
    <row r="60" spans="1:13" ht="15.75" x14ac:dyDescent="0.25">
      <c r="A60" s="37" t="s">
        <v>101</v>
      </c>
      <c r="B60" s="38" t="s">
        <v>58</v>
      </c>
      <c r="C60" s="39">
        <v>0.5</v>
      </c>
      <c r="D60" s="40" t="s">
        <v>102</v>
      </c>
      <c r="E60" s="49">
        <v>5</v>
      </c>
      <c r="F60" s="49">
        <v>3990</v>
      </c>
      <c r="G60" s="50">
        <v>1995</v>
      </c>
      <c r="H60" s="53">
        <v>0.73</v>
      </c>
      <c r="I60" s="52">
        <v>250</v>
      </c>
      <c r="J60" s="52">
        <v>535</v>
      </c>
      <c r="K60" s="52">
        <f t="shared" si="2"/>
        <v>53.5</v>
      </c>
      <c r="L60" s="52">
        <f t="shared" si="3"/>
        <v>160.5</v>
      </c>
      <c r="M60" s="48">
        <v>45491</v>
      </c>
    </row>
    <row r="61" spans="1:13" ht="15.75" x14ac:dyDescent="0.25">
      <c r="A61" s="37" t="s">
        <v>76</v>
      </c>
      <c r="B61" s="38" t="s">
        <v>58</v>
      </c>
      <c r="C61" s="39">
        <v>1</v>
      </c>
      <c r="D61" s="40" t="s">
        <v>77</v>
      </c>
      <c r="E61" s="49">
        <v>3</v>
      </c>
      <c r="F61" s="49">
        <v>3185</v>
      </c>
      <c r="G61" s="50">
        <v>3185</v>
      </c>
      <c r="H61" s="53">
        <v>0.75</v>
      </c>
      <c r="I61" s="52">
        <v>100</v>
      </c>
      <c r="J61" s="52">
        <v>795</v>
      </c>
      <c r="K61" s="52">
        <f t="shared" si="2"/>
        <v>79.5</v>
      </c>
      <c r="L61" s="52">
        <f t="shared" si="3"/>
        <v>238.5</v>
      </c>
      <c r="M61" s="48">
        <v>45399</v>
      </c>
    </row>
    <row r="62" spans="1:13" ht="15.75" x14ac:dyDescent="0.25">
      <c r="A62" s="37" t="s">
        <v>61</v>
      </c>
      <c r="B62" s="38" t="s">
        <v>58</v>
      </c>
      <c r="C62" s="39">
        <v>1</v>
      </c>
      <c r="D62" s="40" t="s">
        <v>62</v>
      </c>
      <c r="E62" s="49">
        <v>3</v>
      </c>
      <c r="F62" s="49">
        <v>3185</v>
      </c>
      <c r="G62" s="50">
        <v>2390</v>
      </c>
      <c r="H62" s="53">
        <v>0.75</v>
      </c>
      <c r="I62" s="52">
        <v>100</v>
      </c>
      <c r="J62" s="52">
        <v>795</v>
      </c>
      <c r="K62" s="52">
        <f t="shared" si="2"/>
        <v>79.5</v>
      </c>
      <c r="L62" s="52">
        <f t="shared" si="3"/>
        <v>238.5</v>
      </c>
      <c r="M62" s="48">
        <v>45386</v>
      </c>
    </row>
    <row r="63" spans="1:13" ht="15.75" x14ac:dyDescent="0.25">
      <c r="A63" s="37" t="s">
        <v>41</v>
      </c>
      <c r="B63" s="38" t="s">
        <v>58</v>
      </c>
      <c r="C63" s="38" t="s">
        <v>42</v>
      </c>
      <c r="D63" s="40" t="s">
        <v>40</v>
      </c>
      <c r="E63" s="49">
        <v>5</v>
      </c>
      <c r="F63" s="49">
        <v>1260</v>
      </c>
      <c r="G63" s="50">
        <v>1260</v>
      </c>
      <c r="H63" s="51">
        <v>0.74</v>
      </c>
      <c r="I63" s="52">
        <v>799</v>
      </c>
      <c r="J63" s="52">
        <v>331</v>
      </c>
      <c r="K63" s="52">
        <f t="shared" si="2"/>
        <v>33.1</v>
      </c>
      <c r="L63" s="52">
        <f t="shared" si="3"/>
        <v>99.3</v>
      </c>
      <c r="M63" s="48">
        <v>45191</v>
      </c>
    </row>
    <row r="64" spans="1:13" ht="15.75" x14ac:dyDescent="0.25">
      <c r="A64" s="37" t="s">
        <v>63</v>
      </c>
      <c r="B64" s="38" t="s">
        <v>58</v>
      </c>
      <c r="C64" s="39">
        <v>1</v>
      </c>
      <c r="D64" s="40" t="s">
        <v>40</v>
      </c>
      <c r="E64" s="49">
        <v>5</v>
      </c>
      <c r="F64" s="49">
        <v>1750</v>
      </c>
      <c r="G64" s="50">
        <v>1155</v>
      </c>
      <c r="H64" s="53">
        <v>0.66</v>
      </c>
      <c r="I64" s="52">
        <v>500</v>
      </c>
      <c r="J64" s="52">
        <v>595</v>
      </c>
      <c r="K64" s="52">
        <f t="shared" si="2"/>
        <v>59.5</v>
      </c>
      <c r="L64" s="52">
        <f t="shared" si="3"/>
        <v>178.5</v>
      </c>
      <c r="M64" s="48">
        <v>45386</v>
      </c>
    </row>
    <row r="65" spans="1:13" ht="15.75" x14ac:dyDescent="0.25">
      <c r="A65" s="37" t="s">
        <v>78</v>
      </c>
      <c r="B65" s="38" t="s">
        <v>58</v>
      </c>
      <c r="C65" s="39">
        <v>1</v>
      </c>
      <c r="D65" s="40" t="s">
        <v>79</v>
      </c>
      <c r="E65" s="49">
        <v>3</v>
      </c>
      <c r="F65" s="49">
        <v>3185</v>
      </c>
      <c r="G65" s="50">
        <v>3185</v>
      </c>
      <c r="H65" s="53">
        <v>0.75</v>
      </c>
      <c r="I65" s="52">
        <v>100</v>
      </c>
      <c r="J65" s="52">
        <v>795</v>
      </c>
      <c r="K65" s="52">
        <f t="shared" si="2"/>
        <v>79.5</v>
      </c>
      <c r="L65" s="52">
        <f t="shared" si="3"/>
        <v>238.5</v>
      </c>
      <c r="M65" s="48">
        <v>45399</v>
      </c>
    </row>
    <row r="66" spans="1:13" ht="15.75" x14ac:dyDescent="0.25">
      <c r="A66" s="37" t="s">
        <v>94</v>
      </c>
      <c r="B66" s="38" t="s">
        <v>58</v>
      </c>
      <c r="C66" s="39">
        <v>1</v>
      </c>
      <c r="D66" s="40" t="s">
        <v>95</v>
      </c>
      <c r="E66" s="49">
        <v>3</v>
      </c>
      <c r="F66" s="49">
        <v>3185</v>
      </c>
      <c r="G66" s="50">
        <v>3185</v>
      </c>
      <c r="H66" s="53">
        <v>0.75</v>
      </c>
      <c r="I66" s="52">
        <v>100</v>
      </c>
      <c r="J66" s="52">
        <v>795</v>
      </c>
      <c r="K66" s="52">
        <f t="shared" si="2"/>
        <v>79.5</v>
      </c>
      <c r="L66" s="52">
        <f t="shared" si="3"/>
        <v>238.5</v>
      </c>
      <c r="M66" s="48">
        <v>45450</v>
      </c>
    </row>
    <row r="68" spans="1:13" x14ac:dyDescent="0.2">
      <c r="H68" s="57"/>
    </row>
  </sheetData>
  <sortState xmlns:xlrd2="http://schemas.microsoft.com/office/spreadsheetml/2017/richdata2" ref="A9:M66">
    <sortCondition ref="D9:D66"/>
    <sortCondition descending="1" ref="C9:C66"/>
    <sortCondition ref="A9:A66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2024-08-23T20:05:28Z</dcterms:modified>
  <cp:category/>
  <cp:contentStatus/>
</cp:coreProperties>
</file>