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12360" activeTab="0"/>
  </bookViews>
  <sheets>
    <sheet name="A" sheetId="1" r:id="rId1"/>
  </sheets>
  <definedNames>
    <definedName name="_xlnm.Print_Area" localSheetId="0">'A'!$A$1:$L$89</definedName>
  </definedNames>
  <calcPr fullCalcOnLoad="1"/>
</workbook>
</file>

<file path=xl/sharedStrings.xml><?xml version="1.0" encoding="utf-8"?>
<sst xmlns="http://schemas.openxmlformats.org/spreadsheetml/2006/main" count="81" uniqueCount="45">
  <si>
    <t>1995</t>
  </si>
  <si>
    <t>1996</t>
  </si>
  <si>
    <t>1998</t>
  </si>
  <si>
    <t>1999</t>
  </si>
  <si>
    <t>2000</t>
  </si>
  <si>
    <t>2001</t>
  </si>
  <si>
    <t>2002</t>
  </si>
  <si>
    <t>2003</t>
  </si>
  <si>
    <t>2004</t>
  </si>
  <si>
    <t>Index &lt; 1  income share is greater than net-liability share</t>
  </si>
  <si>
    <t>Index &gt; 1  income share is less than net-liability share</t>
  </si>
  <si>
    <t>mil.$</t>
  </si>
  <si>
    <t>Nebraska Expanded Income Shares</t>
  </si>
  <si>
    <t>Tax Year</t>
  </si>
  <si>
    <t>The late filed returns will be included in the analysis in next year's issue.</t>
  </si>
  <si>
    <t>The most likely impact of the late filed returns will be in the "Top 1%" group.</t>
  </si>
  <si>
    <t xml:space="preserve">Total Income (line 22 Form 1040), plus Tax Exempt Interest (line 8b Form 1040) plus untaxed portion of IRA distributions, plus untaxed   </t>
  </si>
  <si>
    <t xml:space="preserve">Nebraska liability net of non-refundable and refundable credits plus Credit for tax paid to another state. </t>
  </si>
  <si>
    <t>and minus S-corporation and LLC Non-Nebraska Source Income.</t>
  </si>
  <si>
    <t xml:space="preserve">portion of Pension and Annuities, plus untaxed portion of Social Security and Railroad Retirement income, plus Qualified Dividends </t>
  </si>
  <si>
    <t xml:space="preserve">Table G2: </t>
  </si>
  <si>
    <t>Analysis by Deciles of Nebraska Income Tax Burden Ranked by Nebraska Expanded Income.</t>
  </si>
  <si>
    <r>
      <t xml:space="preserve">Nebraska  Net Liability </t>
    </r>
    <r>
      <rPr>
        <b/>
        <vertAlign val="superscript"/>
        <sz val="11"/>
        <rFont val="Times New Roman"/>
        <family val="1"/>
      </rPr>
      <t>2</t>
    </r>
  </si>
  <si>
    <t>First 7 Deciles</t>
  </si>
  <si>
    <t>8th Decile</t>
  </si>
  <si>
    <t>9th Decile</t>
  </si>
  <si>
    <t>10th Decile</t>
  </si>
  <si>
    <t>Number of Returns</t>
  </si>
  <si>
    <t>Top 1% of Returns</t>
  </si>
  <si>
    <t>Nebraska Net Liability Shares</t>
  </si>
  <si>
    <r>
      <t xml:space="preserve">Nebraska Expanded Income </t>
    </r>
    <r>
      <rPr>
        <b/>
        <vertAlign val="superscript"/>
        <sz val="11"/>
        <rFont val="Times New Roman"/>
        <family val="1"/>
      </rPr>
      <t>1</t>
    </r>
  </si>
  <si>
    <r>
      <t xml:space="preserve">Effective Tax Rate </t>
    </r>
    <r>
      <rPr>
        <b/>
        <vertAlign val="superscript"/>
        <sz val="11"/>
        <rFont val="Times New Roman"/>
        <family val="1"/>
      </rPr>
      <t>3</t>
    </r>
  </si>
  <si>
    <r>
      <t xml:space="preserve">Nebraska Tax Burden Index </t>
    </r>
    <r>
      <rPr>
        <b/>
        <vertAlign val="superscript"/>
        <sz val="11"/>
        <rFont val="Times New Roman"/>
        <family val="1"/>
      </rPr>
      <t>4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</si>
  <si>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Nebraska Expanded Income is defined as follows: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</si>
  <si>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Nebraska Net-Liability is defined as: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</si>
  <si>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Effective rate is defined as Nebraska net-liability as percent of Nebraska expanded income.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</si>
  <si>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Tax burden index is defined as the Net-liability share index weighted by the AGI share index.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</si>
  <si>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LB 401, Nebraska Individual Income Tax Rate Cut.</t>
    </r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</si>
  <si>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LB 970, as amended by AM 2391 ( lower 1st 3 rates 2.46%, 3.51% and 5.01%)</t>
    </r>
  </si>
  <si>
    <r>
      <t>1997</t>
    </r>
    <r>
      <rPr>
        <vertAlign val="superscript"/>
        <sz val="11"/>
        <rFont val="Times New Roman"/>
        <family val="1"/>
      </rPr>
      <t xml:space="preserve"> 5</t>
    </r>
  </si>
  <si>
    <r>
      <t>2013</t>
    </r>
    <r>
      <rPr>
        <vertAlign val="superscript"/>
        <sz val="11"/>
        <rFont val="Times New Roman"/>
        <family val="1"/>
      </rPr>
      <t xml:space="preserve"> 6</t>
    </r>
  </si>
  <si>
    <r>
      <t xml:space="preserve">1997 </t>
    </r>
    <r>
      <rPr>
        <vertAlign val="superscript"/>
        <sz val="11"/>
        <rFont val="Times New Roman"/>
        <family val="1"/>
      </rPr>
      <t>5</t>
    </r>
  </si>
  <si>
    <r>
      <t xml:space="preserve">2013 </t>
    </r>
    <r>
      <rPr>
        <vertAlign val="superscript"/>
        <sz val="11"/>
        <rFont val="Times New Roman"/>
        <family val="1"/>
      </rPr>
      <t>6</t>
    </r>
  </si>
  <si>
    <r>
      <t xml:space="preserve">2017 </t>
    </r>
    <r>
      <rPr>
        <vertAlign val="superscript"/>
        <sz val="11"/>
        <rFont val="Times New Roman"/>
        <family val="1"/>
      </rPr>
      <t>7</t>
    </r>
  </si>
  <si>
    <r>
      <rPr>
        <vertAlign val="superscript"/>
        <sz val="11"/>
        <rFont val="Times New Roman"/>
        <family val="1"/>
      </rPr>
      <t>7</t>
    </r>
    <r>
      <rPr>
        <sz val="11"/>
        <rFont val="Times New Roman"/>
        <family val="1"/>
      </rPr>
      <t xml:space="preserve"> Contains only returns filed by August 23, 2018.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</si>
</sst>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"/>
    <numFmt numFmtId="167" formatCode="0.00_);\(0.00\)"/>
    <numFmt numFmtId="168" formatCode="[$-409]dddd\,\ mmmm\ dd\,\ yyyy"/>
    <numFmt numFmtId="169" formatCode="[$-409]h:mm:ss\ AM/PM"/>
    <numFmt numFmtId="170" formatCode="#,##0.000"/>
    <numFmt numFmtId="171" formatCode="0.0"/>
  </numFmts>
  <fonts count="41">
    <font>
      <sz val="12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/>
      <top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9"/>
      </top>
      <bottom style="thin"/>
    </border>
    <border>
      <left style="thin"/>
      <right>
        <color indexed="63"/>
      </right>
      <top>
        <color indexed="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9"/>
      </right>
      <top>
        <color indexed="9"/>
      </top>
      <bottom style="thin"/>
    </border>
    <border>
      <left>
        <color indexed="63"/>
      </left>
      <right style="thin">
        <color indexed="9"/>
      </right>
      <top>
        <color indexed="9"/>
      </top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166" fontId="3" fillId="33" borderId="11" xfId="0" applyNumberFormat="1" applyFont="1" applyFill="1" applyBorder="1" applyAlignment="1">
      <alignment/>
    </xf>
    <xf numFmtId="166" fontId="3" fillId="33" borderId="0" xfId="0" applyNumberFormat="1" applyFont="1" applyFill="1" applyAlignment="1">
      <alignment/>
    </xf>
    <xf numFmtId="166" fontId="3" fillId="33" borderId="13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3" fillId="33" borderId="0" xfId="0" applyFont="1" applyFill="1" applyAlignment="1" quotePrefix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left"/>
    </xf>
    <xf numFmtId="3" fontId="3" fillId="34" borderId="11" xfId="0" applyNumberFormat="1" applyFont="1" applyFill="1" applyBorder="1" applyAlignment="1">
      <alignment/>
    </xf>
    <xf numFmtId="166" fontId="3" fillId="34" borderId="11" xfId="0" applyNumberFormat="1" applyFont="1" applyFill="1" applyBorder="1" applyAlignment="1">
      <alignment/>
    </xf>
    <xf numFmtId="166" fontId="3" fillId="34" borderId="0" xfId="0" applyNumberFormat="1" applyFont="1" applyFill="1" applyAlignment="1">
      <alignment/>
    </xf>
    <xf numFmtId="166" fontId="3" fillId="34" borderId="13" xfId="0" applyNumberFormat="1" applyFont="1" applyFill="1" applyBorder="1" applyAlignment="1">
      <alignment/>
    </xf>
    <xf numFmtId="0" fontId="3" fillId="34" borderId="16" xfId="0" applyFont="1" applyFill="1" applyBorder="1" applyAlignment="1">
      <alignment horizontal="left"/>
    </xf>
    <xf numFmtId="3" fontId="3" fillId="34" borderId="17" xfId="0" applyNumberFormat="1" applyFont="1" applyFill="1" applyBorder="1" applyAlignment="1">
      <alignment/>
    </xf>
    <xf numFmtId="166" fontId="3" fillId="34" borderId="0" xfId="0" applyNumberFormat="1" applyFont="1" applyFill="1" applyBorder="1" applyAlignment="1">
      <alignment/>
    </xf>
    <xf numFmtId="166" fontId="3" fillId="34" borderId="16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3" fontId="3" fillId="0" borderId="20" xfId="0" applyNumberFormat="1" applyFont="1" applyFill="1" applyBorder="1" applyAlignment="1">
      <alignment/>
    </xf>
    <xf numFmtId="171" fontId="3" fillId="0" borderId="11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13" xfId="0" applyNumberFormat="1" applyFont="1" applyFill="1" applyBorder="1" applyAlignment="1">
      <alignment/>
    </xf>
    <xf numFmtId="166" fontId="3" fillId="0" borderId="11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 horizontal="left"/>
    </xf>
    <xf numFmtId="3" fontId="3" fillId="35" borderId="20" xfId="0" applyNumberFormat="1" applyFont="1" applyFill="1" applyBorder="1" applyAlignment="1">
      <alignment/>
    </xf>
    <xf numFmtId="166" fontId="3" fillId="35" borderId="0" xfId="0" applyNumberFormat="1" applyFont="1" applyFill="1" applyBorder="1" applyAlignment="1">
      <alignment/>
    </xf>
    <xf numFmtId="171" fontId="3" fillId="35" borderId="11" xfId="0" applyNumberFormat="1" applyFont="1" applyFill="1" applyBorder="1" applyAlignment="1">
      <alignment/>
    </xf>
    <xf numFmtId="171" fontId="3" fillId="35" borderId="0" xfId="0" applyNumberFormat="1" applyFont="1" applyFill="1" applyBorder="1" applyAlignment="1">
      <alignment/>
    </xf>
    <xf numFmtId="171" fontId="3" fillId="35" borderId="13" xfId="0" applyNumberFormat="1" applyFont="1" applyFill="1" applyBorder="1" applyAlignment="1">
      <alignment/>
    </xf>
    <xf numFmtId="166" fontId="3" fillId="0" borderId="19" xfId="0" applyNumberFormat="1" applyFont="1" applyFill="1" applyBorder="1" applyAlignment="1">
      <alignment/>
    </xf>
    <xf numFmtId="166" fontId="3" fillId="0" borderId="18" xfId="0" applyNumberFormat="1" applyFont="1" applyFill="1" applyBorder="1" applyAlignment="1">
      <alignment/>
    </xf>
    <xf numFmtId="166" fontId="3" fillId="0" borderId="21" xfId="0" applyNumberFormat="1" applyFont="1" applyFill="1" applyBorder="1" applyAlignment="1">
      <alignment/>
    </xf>
    <xf numFmtId="166" fontId="3" fillId="0" borderId="22" xfId="0" applyNumberFormat="1" applyFont="1" applyFill="1" applyBorder="1" applyAlignment="1">
      <alignment/>
    </xf>
    <xf numFmtId="2" fontId="3" fillId="35" borderId="0" xfId="0" applyNumberFormat="1" applyFont="1" applyFill="1" applyBorder="1" applyAlignment="1">
      <alignment/>
    </xf>
    <xf numFmtId="2" fontId="3" fillId="35" borderId="11" xfId="0" applyNumberFormat="1" applyFont="1" applyFill="1" applyBorder="1" applyAlignment="1">
      <alignment/>
    </xf>
    <xf numFmtId="2" fontId="3" fillId="35" borderId="13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3" fillId="0" borderId="23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35" borderId="11" xfId="0" applyFont="1" applyFill="1" applyBorder="1" applyAlignment="1">
      <alignment horizontal="left"/>
    </xf>
    <xf numFmtId="2" fontId="3" fillId="35" borderId="0" xfId="0" applyNumberFormat="1" applyFont="1" applyFill="1" applyAlignment="1">
      <alignment/>
    </xf>
    <xf numFmtId="3" fontId="3" fillId="35" borderId="17" xfId="0" applyNumberFormat="1" applyFont="1" applyFill="1" applyBorder="1" applyAlignment="1">
      <alignment/>
    </xf>
    <xf numFmtId="2" fontId="3" fillId="35" borderId="16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right" wrapText="1"/>
    </xf>
    <xf numFmtId="0" fontId="3" fillId="33" borderId="28" xfId="0" applyFont="1" applyFill="1" applyBorder="1" applyAlignment="1">
      <alignment horizontal="right" wrapText="1"/>
    </xf>
    <xf numFmtId="0" fontId="3" fillId="33" borderId="29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right" wrapText="1"/>
    </xf>
    <xf numFmtId="0" fontId="3" fillId="33" borderId="34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right" wrapText="1"/>
    </xf>
    <xf numFmtId="0" fontId="3" fillId="33" borderId="34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93"/>
  <sheetViews>
    <sheetView showGridLines="0" tabSelected="1" zoomScalePageLayoutView="0" workbookViewId="0" topLeftCell="A1">
      <selection activeCell="C28" sqref="C28"/>
    </sheetView>
  </sheetViews>
  <sheetFormatPr defaultColWidth="9.77734375" defaultRowHeight="15"/>
  <cols>
    <col min="1" max="13" width="9.77734375" style="16" customWidth="1"/>
    <col min="14" max="19" width="12.6640625" style="16" customWidth="1"/>
    <col min="20" max="20" width="11.6640625" style="16" customWidth="1"/>
    <col min="21" max="16384" width="9.77734375" style="16" customWidth="1"/>
  </cols>
  <sheetData>
    <row r="1" spans="1:250" ht="15.75">
      <c r="A1" s="14" t="s">
        <v>20</v>
      </c>
      <c r="B1" s="14" t="s">
        <v>21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50" ht="17.25">
      <c r="A3" s="2"/>
      <c r="B3" s="2"/>
      <c r="C3" s="79" t="s">
        <v>30</v>
      </c>
      <c r="D3" s="80"/>
      <c r="E3" s="80"/>
      <c r="F3" s="80"/>
      <c r="G3" s="81"/>
      <c r="H3" s="79" t="s">
        <v>22</v>
      </c>
      <c r="I3" s="80"/>
      <c r="J3" s="80"/>
      <c r="K3" s="80"/>
      <c r="L3" s="81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15.75" customHeight="1">
      <c r="A4" s="3"/>
      <c r="B4" s="4"/>
      <c r="C4" s="82" t="s">
        <v>23</v>
      </c>
      <c r="D4" s="84" t="s">
        <v>24</v>
      </c>
      <c r="E4" s="86" t="s">
        <v>25</v>
      </c>
      <c r="F4" s="86" t="s">
        <v>26</v>
      </c>
      <c r="G4" s="74" t="s">
        <v>28</v>
      </c>
      <c r="H4" s="82" t="s">
        <v>23</v>
      </c>
      <c r="I4" s="84" t="s">
        <v>24</v>
      </c>
      <c r="J4" s="86" t="s">
        <v>25</v>
      </c>
      <c r="K4" s="86" t="s">
        <v>26</v>
      </c>
      <c r="L4" s="74" t="s">
        <v>28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</row>
    <row r="5" spans="1:250" ht="15.75">
      <c r="A5" s="3"/>
      <c r="B5" s="72" t="s">
        <v>27</v>
      </c>
      <c r="C5" s="83"/>
      <c r="D5" s="85"/>
      <c r="E5" s="87"/>
      <c r="F5" s="87"/>
      <c r="G5" s="75"/>
      <c r="H5" s="83"/>
      <c r="I5" s="85"/>
      <c r="J5" s="87"/>
      <c r="K5" s="87"/>
      <c r="L5" s="7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</row>
    <row r="6" spans="1:250" ht="15.75">
      <c r="A6" s="5" t="s">
        <v>13</v>
      </c>
      <c r="B6" s="73"/>
      <c r="C6" s="18" t="s">
        <v>11</v>
      </c>
      <c r="D6" s="19" t="s">
        <v>11</v>
      </c>
      <c r="E6" s="19" t="s">
        <v>11</v>
      </c>
      <c r="F6" s="19" t="s">
        <v>11</v>
      </c>
      <c r="G6" s="19" t="s">
        <v>11</v>
      </c>
      <c r="H6" s="18" t="s">
        <v>11</v>
      </c>
      <c r="I6" s="19" t="s">
        <v>11</v>
      </c>
      <c r="J6" s="19" t="s">
        <v>11</v>
      </c>
      <c r="K6" s="19" t="s">
        <v>11</v>
      </c>
      <c r="L6" s="20" t="s">
        <v>11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</row>
    <row r="7" spans="1:250" ht="15.75">
      <c r="A7" s="17" t="s">
        <v>0</v>
      </c>
      <c r="B7" s="6">
        <v>678430</v>
      </c>
      <c r="C7" s="7">
        <v>7806.7</v>
      </c>
      <c r="D7" s="8">
        <v>2987.9</v>
      </c>
      <c r="E7" s="8">
        <v>3870.2</v>
      </c>
      <c r="F7" s="8">
        <v>8702.6</v>
      </c>
      <c r="G7" s="8">
        <v>2999.2</v>
      </c>
      <c r="H7" s="7">
        <v>133.6</v>
      </c>
      <c r="I7" s="8">
        <v>76.7</v>
      </c>
      <c r="J7" s="8">
        <v>120.1</v>
      </c>
      <c r="K7" s="8">
        <v>372.5</v>
      </c>
      <c r="L7" s="9">
        <v>140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ht="15.75">
      <c r="A8" s="21" t="s">
        <v>1</v>
      </c>
      <c r="B8" s="22">
        <v>701425</v>
      </c>
      <c r="C8" s="23">
        <v>8387.4</v>
      </c>
      <c r="D8" s="24">
        <v>3227.3</v>
      </c>
      <c r="E8" s="24">
        <v>4195.4</v>
      </c>
      <c r="F8" s="24">
        <v>9724.3</v>
      </c>
      <c r="G8" s="24">
        <v>3414.4</v>
      </c>
      <c r="H8" s="23">
        <v>146.7</v>
      </c>
      <c r="I8" s="24">
        <v>84.8</v>
      </c>
      <c r="J8" s="24">
        <v>134.3</v>
      </c>
      <c r="K8" s="24">
        <v>427.8</v>
      </c>
      <c r="L8" s="25">
        <v>164.6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ht="15.75" customHeight="1">
      <c r="A9" s="17" t="s">
        <v>39</v>
      </c>
      <c r="B9" s="6">
        <v>717401</v>
      </c>
      <c r="C9" s="7">
        <v>9042.2</v>
      </c>
      <c r="D9" s="8">
        <v>3483.2</v>
      </c>
      <c r="E9" s="8">
        <v>4537.4</v>
      </c>
      <c r="F9" s="8">
        <v>10758.6</v>
      </c>
      <c r="G9" s="8">
        <v>3839.7</v>
      </c>
      <c r="H9" s="7">
        <v>147.8</v>
      </c>
      <c r="I9" s="8">
        <v>87.8</v>
      </c>
      <c r="J9" s="8">
        <v>140.9</v>
      </c>
      <c r="K9" s="8">
        <v>463.3</v>
      </c>
      <c r="L9" s="9">
        <v>184.2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ht="15.75" customHeight="1">
      <c r="A10" s="21" t="s">
        <v>2</v>
      </c>
      <c r="B10" s="22">
        <v>727835</v>
      </c>
      <c r="C10" s="23">
        <v>9665.2</v>
      </c>
      <c r="D10" s="24">
        <v>3715.1</v>
      </c>
      <c r="E10" s="24">
        <v>4883.6</v>
      </c>
      <c r="F10" s="24">
        <v>12418.1</v>
      </c>
      <c r="G10" s="24">
        <v>4747.2</v>
      </c>
      <c r="H10" s="23">
        <v>164</v>
      </c>
      <c r="I10" s="24">
        <v>96.5</v>
      </c>
      <c r="J10" s="24">
        <v>156.7</v>
      </c>
      <c r="K10" s="24">
        <v>515.6</v>
      </c>
      <c r="L10" s="25">
        <v>204.8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</row>
    <row r="11" spans="1:250" ht="15.75" customHeight="1">
      <c r="A11" s="17" t="s">
        <v>3</v>
      </c>
      <c r="B11" s="6">
        <v>737138</v>
      </c>
      <c r="C11" s="7">
        <v>10219.8</v>
      </c>
      <c r="D11" s="8">
        <v>3912.7</v>
      </c>
      <c r="E11" s="8">
        <v>5134.8</v>
      </c>
      <c r="F11" s="8">
        <v>13626.1</v>
      </c>
      <c r="G11" s="8">
        <v>5481.3</v>
      </c>
      <c r="H11" s="7">
        <v>181.1</v>
      </c>
      <c r="I11" s="8">
        <v>105.6</v>
      </c>
      <c r="J11" s="8">
        <v>171.1</v>
      </c>
      <c r="K11" s="8">
        <v>569.1</v>
      </c>
      <c r="L11" s="9">
        <v>226.3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</row>
    <row r="12" spans="1:250" ht="15.75" customHeight="1">
      <c r="A12" s="21" t="s">
        <v>4</v>
      </c>
      <c r="B12" s="22">
        <v>738826</v>
      </c>
      <c r="C12" s="23">
        <v>10702.6</v>
      </c>
      <c r="D12" s="24">
        <v>4078.8</v>
      </c>
      <c r="E12" s="24">
        <v>5365.9</v>
      </c>
      <c r="F12" s="24">
        <v>14176.5</v>
      </c>
      <c r="G12" s="24">
        <v>5616</v>
      </c>
      <c r="H12" s="23">
        <v>194</v>
      </c>
      <c r="I12" s="24">
        <v>112.5</v>
      </c>
      <c r="J12" s="24">
        <v>182.2</v>
      </c>
      <c r="K12" s="24">
        <v>595.6</v>
      </c>
      <c r="L12" s="25">
        <v>233.7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</row>
    <row r="13" spans="1:250" ht="15.75" customHeight="1">
      <c r="A13" s="17" t="s">
        <v>5</v>
      </c>
      <c r="B13" s="6">
        <v>734309</v>
      </c>
      <c r="C13" s="7">
        <v>10861.2</v>
      </c>
      <c r="D13" s="8">
        <v>4092.9</v>
      </c>
      <c r="E13" s="8">
        <v>5345.3</v>
      </c>
      <c r="F13" s="8">
        <v>12959.1</v>
      </c>
      <c r="G13" s="8">
        <v>4740.7</v>
      </c>
      <c r="H13" s="7">
        <v>193.3</v>
      </c>
      <c r="I13" s="8">
        <v>110.7</v>
      </c>
      <c r="J13" s="8">
        <v>179</v>
      </c>
      <c r="K13" s="8">
        <v>545.4</v>
      </c>
      <c r="L13" s="9">
        <v>205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</row>
    <row r="14" spans="1:250" ht="15.75" customHeight="1">
      <c r="A14" s="21" t="s">
        <v>6</v>
      </c>
      <c r="B14" s="22">
        <v>721885</v>
      </c>
      <c r="C14" s="23">
        <v>10734.6</v>
      </c>
      <c r="D14" s="24">
        <v>4049.9</v>
      </c>
      <c r="E14" s="24">
        <v>5287.3</v>
      </c>
      <c r="F14" s="24">
        <v>12584.2</v>
      </c>
      <c r="G14" s="24">
        <v>4572.3</v>
      </c>
      <c r="H14" s="23">
        <v>185.4</v>
      </c>
      <c r="I14" s="24">
        <v>107.8</v>
      </c>
      <c r="J14" s="24">
        <v>174.9</v>
      </c>
      <c r="K14" s="24">
        <v>517.5</v>
      </c>
      <c r="L14" s="25">
        <v>189.1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</row>
    <row r="15" spans="1:250" ht="15.75" customHeight="1">
      <c r="A15" s="17" t="s">
        <v>7</v>
      </c>
      <c r="B15" s="6">
        <v>729012</v>
      </c>
      <c r="C15" s="7">
        <v>11232.6</v>
      </c>
      <c r="D15" s="8">
        <v>4229.3</v>
      </c>
      <c r="E15" s="8">
        <v>5554.1</v>
      </c>
      <c r="F15" s="8">
        <v>13405.3</v>
      </c>
      <c r="G15" s="8">
        <v>4891.8</v>
      </c>
      <c r="H15" s="7">
        <v>199.7</v>
      </c>
      <c r="I15" s="8">
        <v>117.2</v>
      </c>
      <c r="J15" s="8">
        <v>191.5</v>
      </c>
      <c r="K15" s="8">
        <v>577.1</v>
      </c>
      <c r="L15" s="9">
        <v>216.5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</row>
    <row r="16" spans="1:250" ht="15.75" customHeight="1">
      <c r="A16" s="21" t="s">
        <v>8</v>
      </c>
      <c r="B16" s="22">
        <v>734917</v>
      </c>
      <c r="C16" s="23">
        <v>11813</v>
      </c>
      <c r="D16" s="24">
        <v>4471.5</v>
      </c>
      <c r="E16" s="24">
        <v>5904</v>
      </c>
      <c r="F16" s="24">
        <v>15491.7</v>
      </c>
      <c r="G16" s="24">
        <v>6278</v>
      </c>
      <c r="H16" s="23">
        <v>208.8</v>
      </c>
      <c r="I16" s="24">
        <v>126.7</v>
      </c>
      <c r="J16" s="24">
        <v>205.8</v>
      </c>
      <c r="K16" s="24">
        <v>613.2</v>
      </c>
      <c r="L16" s="25">
        <v>230.7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ht="15.75" customHeight="1">
      <c r="A17" s="17">
        <v>2005</v>
      </c>
      <c r="B17" s="6">
        <v>741809</v>
      </c>
      <c r="C17" s="7">
        <v>12446.8</v>
      </c>
      <c r="D17" s="8">
        <v>4694.1</v>
      </c>
      <c r="E17" s="8">
        <v>6198.6</v>
      </c>
      <c r="F17" s="8">
        <v>16727.1</v>
      </c>
      <c r="G17" s="8">
        <v>6880.6</v>
      </c>
      <c r="H17" s="7">
        <v>225.9</v>
      </c>
      <c r="I17" s="8">
        <v>137.2</v>
      </c>
      <c r="J17" s="8">
        <v>220.9</v>
      </c>
      <c r="K17" s="8">
        <v>704</v>
      </c>
      <c r="L17" s="9">
        <v>284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ht="15.75" customHeight="1">
      <c r="A18" s="21">
        <v>2006</v>
      </c>
      <c r="B18" s="22">
        <v>755158</v>
      </c>
      <c r="C18" s="23">
        <v>13042.6</v>
      </c>
      <c r="D18" s="24">
        <v>4907.4</v>
      </c>
      <c r="E18" s="24">
        <v>6524.5</v>
      </c>
      <c r="F18" s="24">
        <v>17900.3</v>
      </c>
      <c r="G18" s="24">
        <v>7387.2</v>
      </c>
      <c r="H18" s="23">
        <v>224.2</v>
      </c>
      <c r="I18" s="24">
        <v>144.5</v>
      </c>
      <c r="J18" s="24">
        <v>232.8</v>
      </c>
      <c r="K18" s="24">
        <v>766</v>
      </c>
      <c r="L18" s="25">
        <v>327.2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5.75" customHeight="1">
      <c r="A19" s="17">
        <v>2007</v>
      </c>
      <c r="B19" s="6">
        <v>788220</v>
      </c>
      <c r="C19" s="7">
        <v>13911.6</v>
      </c>
      <c r="D19" s="8">
        <v>5334.8</v>
      </c>
      <c r="E19" s="8">
        <v>7139.5</v>
      </c>
      <c r="F19" s="8">
        <v>20292.6</v>
      </c>
      <c r="G19" s="8">
        <v>8573.7</v>
      </c>
      <c r="H19" s="7">
        <v>232.8</v>
      </c>
      <c r="I19" s="8">
        <v>150.7</v>
      </c>
      <c r="J19" s="8">
        <v>246.4</v>
      </c>
      <c r="K19" s="8">
        <v>838.3</v>
      </c>
      <c r="L19" s="9">
        <v>354.6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5.75" customHeight="1">
      <c r="A20" s="21">
        <v>2008</v>
      </c>
      <c r="B20" s="22">
        <v>786313</v>
      </c>
      <c r="C20" s="23">
        <v>14719.9</v>
      </c>
      <c r="D20" s="24">
        <v>5464.6</v>
      </c>
      <c r="E20" s="24">
        <v>7251.2</v>
      </c>
      <c r="F20" s="24">
        <v>19062.6</v>
      </c>
      <c r="G20" s="24">
        <v>7594.7</v>
      </c>
      <c r="H20" s="23">
        <v>235.4</v>
      </c>
      <c r="I20" s="24">
        <v>154.2</v>
      </c>
      <c r="J20" s="24">
        <v>250.5</v>
      </c>
      <c r="K20" s="24">
        <v>791.4</v>
      </c>
      <c r="L20" s="25">
        <v>311.3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5.75" customHeight="1">
      <c r="A21" s="17">
        <v>2009</v>
      </c>
      <c r="B21" s="6">
        <f>781851</f>
        <v>781851</v>
      </c>
      <c r="C21" s="7">
        <v>14943.9</v>
      </c>
      <c r="D21" s="8">
        <v>5490.6</v>
      </c>
      <c r="E21" s="8">
        <v>7290.3</v>
      </c>
      <c r="F21" s="8">
        <v>17423.1</v>
      </c>
      <c r="G21" s="8">
        <v>6117.4</v>
      </c>
      <c r="H21" s="7">
        <v>222.2</v>
      </c>
      <c r="I21" s="8">
        <v>152.3</v>
      </c>
      <c r="J21" s="8">
        <v>251.4</v>
      </c>
      <c r="K21" s="8">
        <v>769.9</v>
      </c>
      <c r="L21" s="9">
        <v>294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5.75" customHeight="1">
      <c r="A22" s="21">
        <v>2010</v>
      </c>
      <c r="B22" s="22">
        <f>793194</f>
        <v>793194</v>
      </c>
      <c r="C22" s="23">
        <v>15505.9</v>
      </c>
      <c r="D22" s="24">
        <v>5714.6</v>
      </c>
      <c r="E22" s="24">
        <v>7603.8</v>
      </c>
      <c r="F22" s="24">
        <v>19601.7</v>
      </c>
      <c r="G22" s="24">
        <v>7528.9</v>
      </c>
      <c r="H22" s="23">
        <v>241.6</v>
      </c>
      <c r="I22" s="24">
        <v>164.5</v>
      </c>
      <c r="J22" s="24">
        <v>269.4</v>
      </c>
      <c r="K22" s="24">
        <v>841.9</v>
      </c>
      <c r="L22" s="25">
        <v>328.7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5.75" customHeight="1">
      <c r="A23" s="17">
        <v>2011</v>
      </c>
      <c r="B23" s="6">
        <v>803741</v>
      </c>
      <c r="C23" s="7">
        <v>15831.3</v>
      </c>
      <c r="D23" s="8">
        <v>5926.7</v>
      </c>
      <c r="E23" s="8">
        <v>7925.9</v>
      </c>
      <c r="F23" s="8">
        <v>20074.1</v>
      </c>
      <c r="G23" s="8">
        <v>7356.3</v>
      </c>
      <c r="H23" s="7">
        <v>251.4</v>
      </c>
      <c r="I23" s="8">
        <v>175.5</v>
      </c>
      <c r="J23" s="8">
        <v>288.3</v>
      </c>
      <c r="K23" s="8">
        <v>887.3</v>
      </c>
      <c r="L23" s="9">
        <v>333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5.75" customHeight="1">
      <c r="A24" s="21">
        <v>2012</v>
      </c>
      <c r="B24" s="22">
        <f>811563</f>
        <v>811563</v>
      </c>
      <c r="C24" s="23">
        <v>16600.9</v>
      </c>
      <c r="D24" s="24">
        <v>6265.4</v>
      </c>
      <c r="E24" s="24">
        <v>8443.8</v>
      </c>
      <c r="F24" s="24">
        <v>24658.1</v>
      </c>
      <c r="G24" s="24">
        <v>10376.4</v>
      </c>
      <c r="H24" s="23">
        <v>277.7</v>
      </c>
      <c r="I24" s="24">
        <v>191.1</v>
      </c>
      <c r="J24" s="24">
        <v>313.4</v>
      </c>
      <c r="K24" s="24">
        <v>1105.6</v>
      </c>
      <c r="L24" s="25">
        <v>475.8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5.75" customHeight="1">
      <c r="A25" s="17" t="s">
        <v>40</v>
      </c>
      <c r="B25" s="6">
        <f>818405</f>
        <v>818405</v>
      </c>
      <c r="C25" s="7">
        <v>17161.9</v>
      </c>
      <c r="D25" s="8">
        <v>6466.1</v>
      </c>
      <c r="E25" s="8">
        <v>8717.2</v>
      </c>
      <c r="F25" s="8">
        <v>22687.5</v>
      </c>
      <c r="G25" s="8">
        <v>8110.1</v>
      </c>
      <c r="H25" s="7">
        <v>283.4</v>
      </c>
      <c r="I25" s="8">
        <v>198.1</v>
      </c>
      <c r="J25" s="8">
        <v>324.2</v>
      </c>
      <c r="K25" s="8">
        <v>1005</v>
      </c>
      <c r="L25" s="9">
        <v>368.3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5.75" customHeight="1">
      <c r="A26" s="26">
        <v>2014</v>
      </c>
      <c r="B26" s="27">
        <v>830811</v>
      </c>
      <c r="C26" s="28">
        <v>16917.168319</v>
      </c>
      <c r="D26" s="28">
        <v>6793.426365</v>
      </c>
      <c r="E26" s="28">
        <v>9186.5766</v>
      </c>
      <c r="F26" s="28">
        <v>24535.520694</v>
      </c>
      <c r="G26" s="29">
        <v>9096.952156</v>
      </c>
      <c r="H26" s="28">
        <v>307.514806</v>
      </c>
      <c r="I26" s="28">
        <v>202.650709</v>
      </c>
      <c r="J26" s="28">
        <v>333.179632</v>
      </c>
      <c r="K26" s="28">
        <v>1067.104398</v>
      </c>
      <c r="L26" s="29">
        <v>415.034051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5.75" customHeight="1">
      <c r="A27" s="36">
        <v>2015</v>
      </c>
      <c r="B27" s="37">
        <v>843017</v>
      </c>
      <c r="C27" s="41">
        <v>17712.916277</v>
      </c>
      <c r="D27" s="42">
        <v>6992.771776</v>
      </c>
      <c r="E27" s="42">
        <v>9459.554096</v>
      </c>
      <c r="F27" s="42">
        <v>24973.172319</v>
      </c>
      <c r="G27" s="42">
        <v>9104.238454</v>
      </c>
      <c r="H27" s="38">
        <v>301.280704</v>
      </c>
      <c r="I27" s="39">
        <v>207.505975</v>
      </c>
      <c r="J27" s="39">
        <v>343.95069</v>
      </c>
      <c r="K27" s="39">
        <v>1066.717373</v>
      </c>
      <c r="L27" s="40">
        <v>396.331965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5.75" customHeight="1">
      <c r="A28" s="43">
        <v>2016</v>
      </c>
      <c r="B28" s="67">
        <v>846327</v>
      </c>
      <c r="C28" s="45">
        <v>17752.457266</v>
      </c>
      <c r="D28" s="45">
        <v>7054.082689</v>
      </c>
      <c r="E28" s="45">
        <v>9543.685851</v>
      </c>
      <c r="F28" s="45">
        <v>27274.525215</v>
      </c>
      <c r="G28" s="45">
        <v>11345.692208</v>
      </c>
      <c r="H28" s="46">
        <v>311.77094</v>
      </c>
      <c r="I28" s="47">
        <v>209.44921</v>
      </c>
      <c r="J28" s="47">
        <v>346.121974</v>
      </c>
      <c r="K28" s="47">
        <v>1043.42784</v>
      </c>
      <c r="L28" s="48">
        <v>374.556507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5.75" customHeight="1">
      <c r="A29" s="33" t="s">
        <v>43</v>
      </c>
      <c r="B29" s="34">
        <v>822715</v>
      </c>
      <c r="C29" s="49">
        <v>18058.635285</v>
      </c>
      <c r="D29" s="50">
        <v>6957.872107</v>
      </c>
      <c r="E29" s="50">
        <v>9390.732451</v>
      </c>
      <c r="F29" s="50">
        <v>23335.943041</v>
      </c>
      <c r="G29" s="50">
        <v>7981.79359</v>
      </c>
      <c r="H29" s="51">
        <v>320.663415</v>
      </c>
      <c r="I29" s="50">
        <v>209.111248</v>
      </c>
      <c r="J29" s="50">
        <v>342.859408</v>
      </c>
      <c r="K29" s="50">
        <v>958.266939</v>
      </c>
      <c r="L29" s="52">
        <v>312.523097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5.75">
      <c r="A30" s="5"/>
      <c r="B30" s="12"/>
      <c r="C30" s="76" t="s">
        <v>12</v>
      </c>
      <c r="D30" s="77"/>
      <c r="E30" s="77"/>
      <c r="F30" s="77"/>
      <c r="G30" s="78"/>
      <c r="H30" s="76" t="s">
        <v>29</v>
      </c>
      <c r="I30" s="77"/>
      <c r="J30" s="77"/>
      <c r="K30" s="77"/>
      <c r="L30" s="78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12" s="62" customFormat="1" ht="15.75">
      <c r="A31" s="59" t="s">
        <v>0</v>
      </c>
      <c r="B31" s="60">
        <f aca="true" t="shared" si="0" ref="B31:B50">B7</f>
        <v>678430</v>
      </c>
      <c r="C31" s="30">
        <v>33.41</v>
      </c>
      <c r="D31" s="61">
        <v>12.79</v>
      </c>
      <c r="E31" s="61">
        <v>16.56</v>
      </c>
      <c r="F31" s="61">
        <v>37.24</v>
      </c>
      <c r="G31" s="61">
        <v>12.83</v>
      </c>
      <c r="H31" s="30">
        <v>19.01</v>
      </c>
      <c r="I31" s="61">
        <v>10.91</v>
      </c>
      <c r="J31" s="61">
        <v>17.09</v>
      </c>
      <c r="K31" s="61">
        <v>53</v>
      </c>
      <c r="L31" s="32">
        <v>19.92</v>
      </c>
    </row>
    <row r="32" spans="1:12" s="62" customFormat="1" ht="15.75">
      <c r="A32" s="65" t="s">
        <v>1</v>
      </c>
      <c r="B32" s="44">
        <f t="shared" si="0"/>
        <v>701425</v>
      </c>
      <c r="C32" s="54">
        <v>32.85</v>
      </c>
      <c r="D32" s="66">
        <v>12.64</v>
      </c>
      <c r="E32" s="66">
        <v>16.43</v>
      </c>
      <c r="F32" s="66">
        <v>38.08</v>
      </c>
      <c r="G32" s="66">
        <v>13.37</v>
      </c>
      <c r="H32" s="54">
        <v>18.48</v>
      </c>
      <c r="I32" s="66">
        <v>10.68</v>
      </c>
      <c r="J32" s="66">
        <v>16.92</v>
      </c>
      <c r="K32" s="66">
        <v>53.9</v>
      </c>
      <c r="L32" s="55">
        <v>20.74</v>
      </c>
    </row>
    <row r="33" spans="1:12" s="62" customFormat="1" ht="15.75" customHeight="1">
      <c r="A33" s="59" t="s">
        <v>41</v>
      </c>
      <c r="B33" s="37">
        <f t="shared" si="0"/>
        <v>717401</v>
      </c>
      <c r="C33" s="30">
        <v>32.5</v>
      </c>
      <c r="D33" s="61">
        <v>12.52</v>
      </c>
      <c r="E33" s="61">
        <v>16.31</v>
      </c>
      <c r="F33" s="61">
        <v>38.67</v>
      </c>
      <c r="G33" s="61">
        <v>13.8</v>
      </c>
      <c r="H33" s="30">
        <v>17.6</v>
      </c>
      <c r="I33" s="61">
        <v>10.46</v>
      </c>
      <c r="J33" s="61">
        <v>16.78</v>
      </c>
      <c r="K33" s="61">
        <v>55.17</v>
      </c>
      <c r="L33" s="32">
        <v>21.93</v>
      </c>
    </row>
    <row r="34" spans="1:12" s="62" customFormat="1" ht="15.75" customHeight="1">
      <c r="A34" s="65" t="s">
        <v>2</v>
      </c>
      <c r="B34" s="44">
        <f t="shared" si="0"/>
        <v>727835</v>
      </c>
      <c r="C34" s="54">
        <v>31.5</v>
      </c>
      <c r="D34" s="66">
        <v>12.11</v>
      </c>
      <c r="E34" s="66">
        <v>15.92</v>
      </c>
      <c r="F34" s="66">
        <v>40.47</v>
      </c>
      <c r="G34" s="66">
        <v>15.47</v>
      </c>
      <c r="H34" s="54">
        <v>17.58</v>
      </c>
      <c r="I34" s="66">
        <v>10.35</v>
      </c>
      <c r="J34" s="66">
        <v>16.8</v>
      </c>
      <c r="K34" s="66">
        <v>55.28</v>
      </c>
      <c r="L34" s="55">
        <v>21.96</v>
      </c>
    </row>
    <row r="35" spans="1:12" s="62" customFormat="1" ht="15.75" customHeight="1">
      <c r="A35" s="59" t="s">
        <v>3</v>
      </c>
      <c r="B35" s="37">
        <f t="shared" si="0"/>
        <v>737138</v>
      </c>
      <c r="C35" s="30">
        <v>31.07</v>
      </c>
      <c r="D35" s="61">
        <v>11.9</v>
      </c>
      <c r="E35" s="61">
        <v>15.61</v>
      </c>
      <c r="F35" s="61">
        <v>41.43</v>
      </c>
      <c r="G35" s="61">
        <v>16.66</v>
      </c>
      <c r="H35" s="30">
        <v>17.64</v>
      </c>
      <c r="I35" s="61">
        <v>10.28</v>
      </c>
      <c r="J35" s="61">
        <v>16.66</v>
      </c>
      <c r="K35" s="61">
        <v>55.43</v>
      </c>
      <c r="L35" s="32">
        <v>22.04</v>
      </c>
    </row>
    <row r="36" spans="1:12" s="62" customFormat="1" ht="15.75" customHeight="1">
      <c r="A36" s="65" t="s">
        <v>4</v>
      </c>
      <c r="B36" s="44">
        <f t="shared" si="0"/>
        <v>738826</v>
      </c>
      <c r="C36" s="54">
        <v>31.18</v>
      </c>
      <c r="D36" s="66">
        <v>11.88</v>
      </c>
      <c r="E36" s="66">
        <v>15.63</v>
      </c>
      <c r="F36" s="66">
        <v>41.3</v>
      </c>
      <c r="G36" s="66">
        <v>16.36</v>
      </c>
      <c r="H36" s="54">
        <v>17.89</v>
      </c>
      <c r="I36" s="66">
        <v>10.37</v>
      </c>
      <c r="J36" s="66">
        <v>16.8</v>
      </c>
      <c r="K36" s="66">
        <v>54.93</v>
      </c>
      <c r="L36" s="55">
        <v>21.55</v>
      </c>
    </row>
    <row r="37" spans="1:12" s="62" customFormat="1" ht="15.75" customHeight="1">
      <c r="A37" s="59" t="s">
        <v>5</v>
      </c>
      <c r="B37" s="37">
        <f t="shared" si="0"/>
        <v>734309</v>
      </c>
      <c r="C37" s="30">
        <v>32.65691966</v>
      </c>
      <c r="D37" s="61">
        <v>12.30632955</v>
      </c>
      <c r="E37" s="61">
        <v>16.071984</v>
      </c>
      <c r="F37" s="61">
        <v>38.96478176</v>
      </c>
      <c r="G37" s="61">
        <v>14.25</v>
      </c>
      <c r="H37" s="30">
        <v>18.79745572</v>
      </c>
      <c r="I37" s="61">
        <v>10.76501991</v>
      </c>
      <c r="J37" s="61">
        <v>17.40685242</v>
      </c>
      <c r="K37" s="61">
        <v>53.03741515</v>
      </c>
      <c r="L37" s="32">
        <v>19.94</v>
      </c>
    </row>
    <row r="38" spans="1:12" s="62" customFormat="1" ht="15.75" customHeight="1">
      <c r="A38" s="65" t="s">
        <v>6</v>
      </c>
      <c r="B38" s="44">
        <f t="shared" si="0"/>
        <v>721885</v>
      </c>
      <c r="C38" s="54">
        <v>32.87177456</v>
      </c>
      <c r="D38" s="66">
        <v>12.40171034</v>
      </c>
      <c r="E38" s="66">
        <v>16.19090917</v>
      </c>
      <c r="F38" s="66">
        <v>38.53566834</v>
      </c>
      <c r="G38" s="66">
        <v>14</v>
      </c>
      <c r="H38" s="54">
        <v>18.81125652</v>
      </c>
      <c r="I38" s="66">
        <v>10.93772089</v>
      </c>
      <c r="J38" s="66">
        <v>17.7458941</v>
      </c>
      <c r="K38" s="66">
        <v>52.50714806</v>
      </c>
      <c r="L38" s="55">
        <v>19.19</v>
      </c>
    </row>
    <row r="39" spans="1:12" s="62" customFormat="1" ht="15.75" customHeight="1">
      <c r="A39" s="59" t="s">
        <v>7</v>
      </c>
      <c r="B39" s="37">
        <f t="shared" si="0"/>
        <v>729012</v>
      </c>
      <c r="C39" s="30">
        <v>32.6326593</v>
      </c>
      <c r="D39" s="61">
        <v>12.28685309</v>
      </c>
      <c r="E39" s="61">
        <v>16.13562782</v>
      </c>
      <c r="F39" s="61">
        <v>38.9447312</v>
      </c>
      <c r="G39" s="61">
        <v>14.21</v>
      </c>
      <c r="H39" s="30">
        <v>18.39715731</v>
      </c>
      <c r="I39" s="61">
        <v>10.79692958</v>
      </c>
      <c r="J39" s="61">
        <v>17.64174074</v>
      </c>
      <c r="K39" s="61">
        <v>53.16474454</v>
      </c>
      <c r="L39" s="32">
        <v>19.94</v>
      </c>
    </row>
    <row r="40" spans="1:12" s="62" customFormat="1" ht="15.75" customHeight="1">
      <c r="A40" s="65" t="s">
        <v>8</v>
      </c>
      <c r="B40" s="44">
        <f t="shared" si="0"/>
        <v>734917</v>
      </c>
      <c r="C40" s="54">
        <v>31.35066839</v>
      </c>
      <c r="D40" s="66">
        <v>11.86696975</v>
      </c>
      <c r="E40" s="66">
        <v>15.66869941</v>
      </c>
      <c r="F40" s="66">
        <v>41.11361631</v>
      </c>
      <c r="G40" s="66">
        <v>16.66</v>
      </c>
      <c r="H40" s="54">
        <v>18.08612313</v>
      </c>
      <c r="I40" s="66">
        <v>10.97467338</v>
      </c>
      <c r="J40" s="66">
        <v>17.82626504</v>
      </c>
      <c r="K40" s="66">
        <v>53.1149938</v>
      </c>
      <c r="L40" s="55">
        <v>19.98</v>
      </c>
    </row>
    <row r="41" spans="1:12" s="62" customFormat="1" ht="15.75" customHeight="1">
      <c r="A41" s="59">
        <v>2005</v>
      </c>
      <c r="B41" s="37">
        <f t="shared" si="0"/>
        <v>741809</v>
      </c>
      <c r="C41" s="30">
        <v>31.06533753</v>
      </c>
      <c r="D41" s="61">
        <v>11.71576637</v>
      </c>
      <c r="E41" s="61">
        <v>15.4707717</v>
      </c>
      <c r="F41" s="61">
        <v>41.74832145</v>
      </c>
      <c r="G41" s="61">
        <v>17.17</v>
      </c>
      <c r="H41" s="30">
        <v>17.53797328</v>
      </c>
      <c r="I41" s="61">
        <v>10.65165974</v>
      </c>
      <c r="J41" s="61">
        <v>17.14979326</v>
      </c>
      <c r="K41" s="61">
        <v>54.65574675</v>
      </c>
      <c r="L41" s="32">
        <v>22.05</v>
      </c>
    </row>
    <row r="42" spans="1:12" s="62" customFormat="1" ht="15.75" customHeight="1">
      <c r="A42" s="65">
        <v>2006</v>
      </c>
      <c r="B42" s="44">
        <f t="shared" si="0"/>
        <v>755158</v>
      </c>
      <c r="C42" s="54">
        <v>30.77910389</v>
      </c>
      <c r="D42" s="66">
        <v>11.58092516</v>
      </c>
      <c r="E42" s="66">
        <v>15.3971036</v>
      </c>
      <c r="F42" s="66">
        <v>42.24274251</v>
      </c>
      <c r="G42" s="66">
        <v>17.43</v>
      </c>
      <c r="H42" s="54">
        <v>16.39318601</v>
      </c>
      <c r="I42" s="66">
        <v>10.56563505</v>
      </c>
      <c r="J42" s="66">
        <v>17.02200582</v>
      </c>
      <c r="K42" s="66">
        <v>56.00883357</v>
      </c>
      <c r="L42" s="55">
        <v>23.92</v>
      </c>
    </row>
    <row r="43" spans="1:12" s="62" customFormat="1" ht="15.75" customHeight="1">
      <c r="A43" s="59">
        <v>2007</v>
      </c>
      <c r="B43" s="37">
        <f t="shared" si="0"/>
        <v>788220</v>
      </c>
      <c r="C43" s="30">
        <v>29.80299056</v>
      </c>
      <c r="D43" s="61">
        <v>11.42880719</v>
      </c>
      <c r="E43" s="61">
        <v>15.29503803</v>
      </c>
      <c r="F43" s="61">
        <v>43.47308478</v>
      </c>
      <c r="G43" s="61">
        <v>18.37</v>
      </c>
      <c r="H43" s="30">
        <v>15.85645552</v>
      </c>
      <c r="I43" s="61">
        <v>10.2644667</v>
      </c>
      <c r="J43" s="61">
        <v>16.78277766</v>
      </c>
      <c r="K43" s="61">
        <v>57.09822449</v>
      </c>
      <c r="L43" s="32">
        <v>24.15</v>
      </c>
    </row>
    <row r="44" spans="1:12" s="62" customFormat="1" ht="15.75" customHeight="1">
      <c r="A44" s="65">
        <v>2008</v>
      </c>
      <c r="B44" s="44">
        <f t="shared" si="0"/>
        <v>786313</v>
      </c>
      <c r="C44" s="54">
        <v>31.65694879</v>
      </c>
      <c r="D44" s="66">
        <v>11.75229195</v>
      </c>
      <c r="E44" s="66">
        <v>15.59459419</v>
      </c>
      <c r="F44" s="66">
        <v>40.99645731</v>
      </c>
      <c r="G44" s="66">
        <v>16.33333303</v>
      </c>
      <c r="H44" s="54">
        <v>16.44356256</v>
      </c>
      <c r="I44" s="66">
        <v>10.77144158</v>
      </c>
      <c r="J44" s="66">
        <v>17.49835353</v>
      </c>
      <c r="K44" s="66">
        <v>55.2822235</v>
      </c>
      <c r="L44" s="55">
        <v>21.7454589</v>
      </c>
    </row>
    <row r="45" spans="1:12" s="62" customFormat="1" ht="15.75" customHeight="1">
      <c r="A45" s="59">
        <v>2009</v>
      </c>
      <c r="B45" s="37">
        <f t="shared" si="0"/>
        <v>781851</v>
      </c>
      <c r="C45" s="30">
        <v>33.09987082</v>
      </c>
      <c r="D45" s="61">
        <v>12.1613602</v>
      </c>
      <c r="E45" s="61">
        <v>16.14759121</v>
      </c>
      <c r="F45" s="61">
        <v>38.59115487</v>
      </c>
      <c r="G45" s="61">
        <v>13.54968581</v>
      </c>
      <c r="H45" s="30">
        <v>15.9190868</v>
      </c>
      <c r="I45" s="61">
        <v>10.91123726</v>
      </c>
      <c r="J45" s="61">
        <v>18.01106401</v>
      </c>
      <c r="K45" s="61">
        <v>55.15798798</v>
      </c>
      <c r="L45" s="32">
        <v>21.06305815</v>
      </c>
    </row>
    <row r="46" spans="1:12" s="62" customFormat="1" ht="15.75" customHeight="1">
      <c r="A46" s="65">
        <v>2010</v>
      </c>
      <c r="B46" s="44">
        <f t="shared" si="0"/>
        <v>793194</v>
      </c>
      <c r="C46" s="54">
        <v>32.01978243</v>
      </c>
      <c r="D46" s="66">
        <v>11.80068546</v>
      </c>
      <c r="E46" s="66">
        <v>15.70189551</v>
      </c>
      <c r="F46" s="66">
        <v>40.47763556</v>
      </c>
      <c r="G46" s="66">
        <v>15.54722653</v>
      </c>
      <c r="H46" s="54">
        <v>15.92232349</v>
      </c>
      <c r="I46" s="66">
        <v>10.84115155</v>
      </c>
      <c r="J46" s="66">
        <v>17.75444515</v>
      </c>
      <c r="K46" s="66">
        <v>55.4842887</v>
      </c>
      <c r="L46" s="55">
        <v>21.66253201</v>
      </c>
    </row>
    <row r="47" spans="1:12" s="62" customFormat="1" ht="15.75" customHeight="1">
      <c r="A47" s="59">
        <v>2011</v>
      </c>
      <c r="B47" s="37">
        <f t="shared" si="0"/>
        <v>803741</v>
      </c>
      <c r="C47" s="30">
        <v>31.81659681</v>
      </c>
      <c r="D47" s="31">
        <v>11.91105117</v>
      </c>
      <c r="E47" s="31">
        <v>15.92889811</v>
      </c>
      <c r="F47" s="31">
        <v>40.34346807</v>
      </c>
      <c r="G47" s="31">
        <v>14.7841574</v>
      </c>
      <c r="H47" s="30">
        <v>15.68646939</v>
      </c>
      <c r="I47" s="61">
        <v>10.95057827</v>
      </c>
      <c r="J47" s="61">
        <v>17.98889867</v>
      </c>
      <c r="K47" s="61">
        <v>55.36437666</v>
      </c>
      <c r="L47" s="32">
        <v>20.77802032</v>
      </c>
    </row>
    <row r="48" spans="1:12" s="62" customFormat="1" ht="15.75" customHeight="1">
      <c r="A48" s="65">
        <v>2012</v>
      </c>
      <c r="B48" s="44">
        <f t="shared" si="0"/>
        <v>811563</v>
      </c>
      <c r="C48" s="54">
        <v>29.66129076</v>
      </c>
      <c r="D48" s="53">
        <v>11.19456482</v>
      </c>
      <c r="E48" s="53">
        <v>15.08677282</v>
      </c>
      <c r="F48" s="53">
        <v>44.05731458</v>
      </c>
      <c r="G48" s="53">
        <v>18.53980311</v>
      </c>
      <c r="H48" s="54">
        <v>14.71066821</v>
      </c>
      <c r="I48" s="66">
        <v>10.12318579</v>
      </c>
      <c r="J48" s="66">
        <v>16.6018128</v>
      </c>
      <c r="K48" s="66">
        <v>58.56721199</v>
      </c>
      <c r="L48" s="55">
        <v>25.20466666</v>
      </c>
    </row>
    <row r="49" spans="1:12" s="62" customFormat="1" ht="15.75" customHeight="1">
      <c r="A49" s="59" t="s">
        <v>42</v>
      </c>
      <c r="B49" s="37">
        <f t="shared" si="0"/>
        <v>818405</v>
      </c>
      <c r="C49" s="30">
        <v>31.18489858</v>
      </c>
      <c r="D49" s="31">
        <v>11.74955411</v>
      </c>
      <c r="E49" s="31">
        <v>15.84002925</v>
      </c>
      <c r="F49" s="31">
        <v>41.22546959</v>
      </c>
      <c r="G49" s="31">
        <v>14.73686748</v>
      </c>
      <c r="H49" s="30">
        <v>15.65136167</v>
      </c>
      <c r="I49" s="31">
        <v>10.94048958</v>
      </c>
      <c r="J49" s="31">
        <v>17.90462757</v>
      </c>
      <c r="K49" s="31">
        <v>55.50324092</v>
      </c>
      <c r="L49" s="32">
        <v>20.34014292</v>
      </c>
    </row>
    <row r="50" spans="1:12" s="62" customFormat="1" ht="15.75" customHeight="1">
      <c r="A50" s="43">
        <v>2014</v>
      </c>
      <c r="B50" s="67">
        <f t="shared" si="0"/>
        <v>830811</v>
      </c>
      <c r="C50" s="53">
        <v>29.455642311665002</v>
      </c>
      <c r="D50" s="53">
        <v>11.828500686686027</v>
      </c>
      <c r="E50" s="53">
        <v>15.995378735718996</v>
      </c>
      <c r="F50" s="53">
        <v>42.72047826592998</v>
      </c>
      <c r="G50" s="68">
        <v>15.839327467855158</v>
      </c>
      <c r="H50" s="53">
        <v>16.09646309711885</v>
      </c>
      <c r="I50" s="53">
        <v>10.60748814489105</v>
      </c>
      <c r="J50" s="53">
        <v>17.439855078716565</v>
      </c>
      <c r="K50" s="53">
        <v>55.85619367927354</v>
      </c>
      <c r="L50" s="68">
        <v>21.72441832270425</v>
      </c>
    </row>
    <row r="51" spans="1:12" s="62" customFormat="1" ht="15.75" customHeight="1">
      <c r="A51" s="36">
        <v>2015</v>
      </c>
      <c r="B51" s="37">
        <v>843017</v>
      </c>
      <c r="C51" s="30">
        <v>29.9516252445093</v>
      </c>
      <c r="D51" s="31">
        <v>11.824415380266599</v>
      </c>
      <c r="E51" s="31">
        <v>15.9956166919534</v>
      </c>
      <c r="F51" s="31">
        <v>42.22834268327074</v>
      </c>
      <c r="G51" s="31">
        <v>15.394796319617827</v>
      </c>
      <c r="H51" s="30">
        <v>15.69616086316663</v>
      </c>
      <c r="I51" s="31">
        <v>10.810672971835041</v>
      </c>
      <c r="J51" s="31">
        <v>17.91918728136389</v>
      </c>
      <c r="K51" s="31">
        <v>55.573978883634446</v>
      </c>
      <c r="L51" s="32">
        <v>20.64815368280249</v>
      </c>
    </row>
    <row r="52" spans="1:12" s="62" customFormat="1" ht="15.75" customHeight="1">
      <c r="A52" s="43">
        <v>2016</v>
      </c>
      <c r="B52" s="67">
        <v>846327</v>
      </c>
      <c r="C52" s="53">
        <v>28.807349274239595</v>
      </c>
      <c r="D52" s="53">
        <v>11.446833572757422</v>
      </c>
      <c r="E52" s="53">
        <v>15.486773890165944</v>
      </c>
      <c r="F52" s="53">
        <v>44.25904326283704</v>
      </c>
      <c r="G52" s="53">
        <v>18.410933951090048</v>
      </c>
      <c r="H52" s="54">
        <v>16.316508312038756</v>
      </c>
      <c r="I52" s="53">
        <v>10.961508394319724</v>
      </c>
      <c r="J52" s="53">
        <v>18.114267050515558</v>
      </c>
      <c r="K52" s="53">
        <v>54.60771624312596</v>
      </c>
      <c r="L52" s="55">
        <v>19.60238616143539</v>
      </c>
    </row>
    <row r="53" spans="1:12" s="62" customFormat="1" ht="15.75" customHeight="1">
      <c r="A53" s="33" t="s">
        <v>43</v>
      </c>
      <c r="B53" s="34">
        <f>B29</f>
        <v>822715</v>
      </c>
      <c r="C53" s="35">
        <v>31.27405588513869</v>
      </c>
      <c r="D53" s="31">
        <v>12.049685797503813</v>
      </c>
      <c r="E53" s="31">
        <v>16.26292833539328</v>
      </c>
      <c r="F53" s="31">
        <v>40.41332998196421</v>
      </c>
      <c r="G53" s="31">
        <v>13.822919332373115</v>
      </c>
      <c r="H53" s="30">
        <v>17.513967890596117</v>
      </c>
      <c r="I53" s="31">
        <v>11.421220855626705</v>
      </c>
      <c r="J53" s="31">
        <v>18.72626680128381</v>
      </c>
      <c r="K53" s="31">
        <v>52.338544452493366</v>
      </c>
      <c r="L53" s="32">
        <v>17.069360675048184</v>
      </c>
    </row>
    <row r="54" spans="1:12" s="62" customFormat="1" ht="17.25">
      <c r="A54" s="63"/>
      <c r="B54" s="64"/>
      <c r="C54" s="69" t="s">
        <v>31</v>
      </c>
      <c r="D54" s="70"/>
      <c r="E54" s="70"/>
      <c r="F54" s="70"/>
      <c r="G54" s="71"/>
      <c r="H54" s="69" t="s">
        <v>32</v>
      </c>
      <c r="I54" s="70"/>
      <c r="J54" s="70"/>
      <c r="K54" s="70"/>
      <c r="L54" s="71"/>
    </row>
    <row r="55" spans="1:12" s="62" customFormat="1" ht="15.75">
      <c r="A55" s="59" t="s">
        <v>0</v>
      </c>
      <c r="B55" s="60">
        <f aca="true" t="shared" si="1" ref="B55:B74">B31</f>
        <v>678430</v>
      </c>
      <c r="C55" s="30">
        <v>1.71</v>
      </c>
      <c r="D55" s="61">
        <v>2.57</v>
      </c>
      <c r="E55" s="61">
        <v>3.1</v>
      </c>
      <c r="F55" s="61">
        <v>4.28</v>
      </c>
      <c r="G55" s="61">
        <v>4.67</v>
      </c>
      <c r="H55" s="30">
        <v>0.57</v>
      </c>
      <c r="I55" s="61">
        <v>0.85</v>
      </c>
      <c r="J55" s="61">
        <v>1.03</v>
      </c>
      <c r="K55" s="61">
        <v>1.42</v>
      </c>
      <c r="L55" s="32">
        <v>1.55</v>
      </c>
    </row>
    <row r="56" spans="1:12" s="62" customFormat="1" ht="15.75">
      <c r="A56" s="65" t="s">
        <v>1</v>
      </c>
      <c r="B56" s="44">
        <f t="shared" si="1"/>
        <v>701425</v>
      </c>
      <c r="C56" s="54">
        <v>1.75</v>
      </c>
      <c r="D56" s="66">
        <v>2.63</v>
      </c>
      <c r="E56" s="66">
        <v>3.2</v>
      </c>
      <c r="F56" s="66">
        <v>4.4</v>
      </c>
      <c r="G56" s="66">
        <v>4.82</v>
      </c>
      <c r="H56" s="54">
        <v>0.56</v>
      </c>
      <c r="I56" s="66">
        <v>0.84</v>
      </c>
      <c r="J56" s="66">
        <v>1.03</v>
      </c>
      <c r="K56" s="66">
        <v>1.42</v>
      </c>
      <c r="L56" s="55">
        <v>1.55</v>
      </c>
    </row>
    <row r="57" spans="1:12" s="62" customFormat="1" ht="15.75" customHeight="1">
      <c r="A57" s="59" t="s">
        <v>41</v>
      </c>
      <c r="B57" s="37">
        <f t="shared" si="1"/>
        <v>717401</v>
      </c>
      <c r="C57" s="30">
        <v>1.63</v>
      </c>
      <c r="D57" s="61">
        <v>2.52</v>
      </c>
      <c r="E57" s="61">
        <v>3.11</v>
      </c>
      <c r="F57" s="61">
        <v>4.31</v>
      </c>
      <c r="G57" s="61">
        <v>4.8</v>
      </c>
      <c r="H57" s="30">
        <v>0.54</v>
      </c>
      <c r="I57" s="61">
        <v>0.84</v>
      </c>
      <c r="J57" s="61">
        <v>1.03</v>
      </c>
      <c r="K57" s="61">
        <v>1.43</v>
      </c>
      <c r="L57" s="32">
        <v>1.59</v>
      </c>
    </row>
    <row r="58" spans="1:12" s="62" customFormat="1" ht="15.75" customHeight="1">
      <c r="A58" s="65" t="s">
        <v>2</v>
      </c>
      <c r="B58" s="44">
        <f t="shared" si="1"/>
        <v>727835</v>
      </c>
      <c r="C58" s="54">
        <v>1.7</v>
      </c>
      <c r="D58" s="66">
        <v>2.6</v>
      </c>
      <c r="E58" s="66">
        <v>3.21</v>
      </c>
      <c r="F58" s="66">
        <v>4.15</v>
      </c>
      <c r="G58" s="66">
        <v>4.31</v>
      </c>
      <c r="H58" s="54">
        <v>0.56</v>
      </c>
      <c r="I58" s="66">
        <v>0.85</v>
      </c>
      <c r="J58" s="66">
        <v>1.06</v>
      </c>
      <c r="K58" s="66">
        <v>1.37</v>
      </c>
      <c r="L58" s="55">
        <v>1.42</v>
      </c>
    </row>
    <row r="59" spans="1:12" s="62" customFormat="1" ht="15.75" customHeight="1">
      <c r="A59" s="59" t="s">
        <v>3</v>
      </c>
      <c r="B59" s="37">
        <f t="shared" si="1"/>
        <v>737138</v>
      </c>
      <c r="C59" s="30">
        <v>1.77</v>
      </c>
      <c r="D59" s="61">
        <v>2.7</v>
      </c>
      <c r="E59" s="61">
        <v>3.33</v>
      </c>
      <c r="F59" s="61">
        <v>4.18</v>
      </c>
      <c r="G59" s="61">
        <v>4.13</v>
      </c>
      <c r="H59" s="30">
        <v>0.57</v>
      </c>
      <c r="I59" s="61">
        <v>0.86</v>
      </c>
      <c r="J59" s="61">
        <v>1.07</v>
      </c>
      <c r="K59" s="61">
        <v>1.34</v>
      </c>
      <c r="L59" s="32">
        <v>1.32</v>
      </c>
    </row>
    <row r="60" spans="1:12" s="62" customFormat="1" ht="15.75" customHeight="1">
      <c r="A60" s="65" t="s">
        <v>4</v>
      </c>
      <c r="B60" s="44">
        <f t="shared" si="1"/>
        <v>738826</v>
      </c>
      <c r="C60" s="54">
        <v>1.81</v>
      </c>
      <c r="D60" s="66">
        <v>2.76</v>
      </c>
      <c r="E60" s="66">
        <v>3.4</v>
      </c>
      <c r="F60" s="66">
        <v>4.2</v>
      </c>
      <c r="G60" s="66">
        <v>4.16</v>
      </c>
      <c r="H60" s="54">
        <v>0.57</v>
      </c>
      <c r="I60" s="66">
        <v>0.87</v>
      </c>
      <c r="J60" s="66">
        <v>1.07</v>
      </c>
      <c r="K60" s="66">
        <v>1.33</v>
      </c>
      <c r="L60" s="55">
        <v>1.32</v>
      </c>
    </row>
    <row r="61" spans="1:12" s="62" customFormat="1" ht="15.75" customHeight="1">
      <c r="A61" s="59" t="s">
        <v>5</v>
      </c>
      <c r="B61" s="37">
        <f t="shared" si="1"/>
        <v>734309</v>
      </c>
      <c r="C61" s="30">
        <v>1.78</v>
      </c>
      <c r="D61" s="61">
        <v>2.7</v>
      </c>
      <c r="E61" s="61">
        <v>3.35</v>
      </c>
      <c r="F61" s="61">
        <v>4.21</v>
      </c>
      <c r="G61" s="61">
        <v>4.32</v>
      </c>
      <c r="H61" s="30">
        <v>0.57560407</v>
      </c>
      <c r="I61" s="61">
        <v>0.87475472</v>
      </c>
      <c r="J61" s="61">
        <v>1.08305561</v>
      </c>
      <c r="K61" s="61">
        <v>1.3611629</v>
      </c>
      <c r="L61" s="32">
        <v>1.4</v>
      </c>
    </row>
    <row r="62" spans="1:12" s="62" customFormat="1" ht="15.75" customHeight="1">
      <c r="A62" s="65" t="s">
        <v>6</v>
      </c>
      <c r="B62" s="44">
        <f t="shared" si="1"/>
        <v>721885</v>
      </c>
      <c r="C62" s="54">
        <v>1.73</v>
      </c>
      <c r="D62" s="66">
        <v>2.66</v>
      </c>
      <c r="E62" s="66">
        <v>3.31</v>
      </c>
      <c r="F62" s="66">
        <v>4.11</v>
      </c>
      <c r="G62" s="66">
        <v>4.14</v>
      </c>
      <c r="H62" s="54">
        <v>0.57226167</v>
      </c>
      <c r="I62" s="66">
        <v>0.88195262</v>
      </c>
      <c r="J62" s="66">
        <v>1.09604062</v>
      </c>
      <c r="K62" s="66">
        <v>1.36255968</v>
      </c>
      <c r="L62" s="55">
        <v>1.37</v>
      </c>
    </row>
    <row r="63" spans="1:12" s="62" customFormat="1" ht="15.75" customHeight="1">
      <c r="A63" s="59" t="s">
        <v>7</v>
      </c>
      <c r="B63" s="37">
        <f t="shared" si="1"/>
        <v>729012</v>
      </c>
      <c r="C63" s="30">
        <v>1.78</v>
      </c>
      <c r="D63" s="61">
        <v>2.77</v>
      </c>
      <c r="E63" s="61">
        <v>3.45</v>
      </c>
      <c r="F63" s="61">
        <v>4.31</v>
      </c>
      <c r="G63" s="61">
        <v>4.43</v>
      </c>
      <c r="H63" s="30">
        <v>0.56376519</v>
      </c>
      <c r="I63" s="61">
        <v>0.8787384</v>
      </c>
      <c r="J63" s="61">
        <v>1.09334083</v>
      </c>
      <c r="K63" s="61">
        <v>1.36513317</v>
      </c>
      <c r="L63" s="32">
        <v>1.4</v>
      </c>
    </row>
    <row r="64" spans="1:12" s="62" customFormat="1" ht="15.75" customHeight="1">
      <c r="A64" s="65" t="s">
        <v>8</v>
      </c>
      <c r="B64" s="44">
        <f t="shared" si="1"/>
        <v>734917</v>
      </c>
      <c r="C64" s="54">
        <v>1.77</v>
      </c>
      <c r="D64" s="66">
        <v>2.83</v>
      </c>
      <c r="E64" s="66">
        <v>3.49</v>
      </c>
      <c r="F64" s="66">
        <v>3.96</v>
      </c>
      <c r="G64" s="66">
        <v>3.67</v>
      </c>
      <c r="H64" s="54">
        <v>0.57689753</v>
      </c>
      <c r="I64" s="66">
        <v>0.92480841</v>
      </c>
      <c r="J64" s="66">
        <v>1.13769909</v>
      </c>
      <c r="K64" s="66">
        <v>1.29190761</v>
      </c>
      <c r="L64" s="55">
        <v>1.2</v>
      </c>
    </row>
    <row r="65" spans="1:12" s="62" customFormat="1" ht="15.75" customHeight="1">
      <c r="A65" s="59">
        <v>2005</v>
      </c>
      <c r="B65" s="37">
        <f t="shared" si="1"/>
        <v>741809</v>
      </c>
      <c r="C65" s="30">
        <v>1.81</v>
      </c>
      <c r="D65" s="61">
        <v>2.92</v>
      </c>
      <c r="E65" s="61">
        <v>3.56</v>
      </c>
      <c r="F65" s="61">
        <v>4.21</v>
      </c>
      <c r="G65" s="61">
        <v>4.13</v>
      </c>
      <c r="H65" s="30">
        <v>0.56455119</v>
      </c>
      <c r="I65" s="61">
        <v>0.90917311</v>
      </c>
      <c r="J65" s="61">
        <v>1.10852862</v>
      </c>
      <c r="K65" s="61">
        <v>1.30917232</v>
      </c>
      <c r="L65" s="32">
        <v>1.28</v>
      </c>
    </row>
    <row r="66" spans="1:12" s="62" customFormat="1" ht="15.75" customHeight="1">
      <c r="A66" s="65">
        <v>2006</v>
      </c>
      <c r="B66" s="44">
        <f t="shared" si="1"/>
        <v>755158</v>
      </c>
      <c r="C66" s="54">
        <v>1.72</v>
      </c>
      <c r="D66" s="66">
        <v>2.94</v>
      </c>
      <c r="E66" s="66">
        <v>3.57</v>
      </c>
      <c r="F66" s="66">
        <v>4.28</v>
      </c>
      <c r="G66" s="66">
        <v>4.43</v>
      </c>
      <c r="H66" s="54">
        <v>0.53260764</v>
      </c>
      <c r="I66" s="66">
        <v>0.91233083</v>
      </c>
      <c r="J66" s="66">
        <v>1.10553298</v>
      </c>
      <c r="K66" s="66">
        <v>1.32588062</v>
      </c>
      <c r="L66" s="55">
        <v>1.37</v>
      </c>
    </row>
    <row r="67" spans="1:12" s="62" customFormat="1" ht="15.75" customHeight="1">
      <c r="A67" s="59">
        <v>2007</v>
      </c>
      <c r="B67" s="37">
        <f t="shared" si="1"/>
        <v>788220</v>
      </c>
      <c r="C67" s="30">
        <v>1.67</v>
      </c>
      <c r="D67" s="61">
        <v>2.82</v>
      </c>
      <c r="E67" s="61">
        <v>3.45</v>
      </c>
      <c r="F67" s="61">
        <v>4.13</v>
      </c>
      <c r="G67" s="61">
        <v>4.14</v>
      </c>
      <c r="H67" s="30">
        <v>0.53204243</v>
      </c>
      <c r="I67" s="61">
        <v>0.89812231</v>
      </c>
      <c r="J67" s="61">
        <v>1.09726943</v>
      </c>
      <c r="K67" s="61">
        <v>1.31341553</v>
      </c>
      <c r="L67" s="32">
        <v>1.31</v>
      </c>
    </row>
    <row r="68" spans="1:12" s="62" customFormat="1" ht="15.75" customHeight="1">
      <c r="A68" s="65">
        <v>2008</v>
      </c>
      <c r="B68" s="44">
        <f t="shared" si="1"/>
        <v>786313</v>
      </c>
      <c r="C68" s="54">
        <v>1.6</v>
      </c>
      <c r="D68" s="66">
        <v>2.82</v>
      </c>
      <c r="E68" s="66">
        <v>3.45</v>
      </c>
      <c r="F68" s="66">
        <v>4.15</v>
      </c>
      <c r="G68" s="66">
        <v>4.1</v>
      </c>
      <c r="H68" s="54">
        <v>0.5194298</v>
      </c>
      <c r="I68" s="66">
        <v>0.91653965</v>
      </c>
      <c r="J68" s="66">
        <v>1.12207816</v>
      </c>
      <c r="K68" s="66">
        <v>1.34846343</v>
      </c>
      <c r="L68" s="55">
        <v>1.33135465</v>
      </c>
    </row>
    <row r="69" spans="1:12" s="62" customFormat="1" ht="15.75" customHeight="1">
      <c r="A69" s="59">
        <v>2009</v>
      </c>
      <c r="B69" s="37">
        <f t="shared" si="1"/>
        <v>781851</v>
      </c>
      <c r="C69" s="30">
        <v>1.49</v>
      </c>
      <c r="D69" s="61">
        <v>2.77</v>
      </c>
      <c r="E69" s="61">
        <v>3.45</v>
      </c>
      <c r="F69" s="61">
        <v>4.42</v>
      </c>
      <c r="G69" s="61">
        <v>4.81</v>
      </c>
      <c r="H69" s="30">
        <v>0.48094106</v>
      </c>
      <c r="I69" s="61">
        <v>0.89720534</v>
      </c>
      <c r="J69" s="61">
        <v>1.11540253</v>
      </c>
      <c r="K69" s="61">
        <v>1.42929094</v>
      </c>
      <c r="L69" s="32">
        <v>1.55450528</v>
      </c>
    </row>
    <row r="70" spans="1:12" s="62" customFormat="1" ht="15.75" customHeight="1">
      <c r="A70" s="65">
        <v>2010</v>
      </c>
      <c r="B70" s="44">
        <f t="shared" si="1"/>
        <v>793194</v>
      </c>
      <c r="C70" s="54">
        <v>1.56</v>
      </c>
      <c r="D70" s="66">
        <v>2.88</v>
      </c>
      <c r="E70" s="66">
        <v>3.54</v>
      </c>
      <c r="F70" s="66">
        <v>4.3</v>
      </c>
      <c r="G70" s="66">
        <v>4.37</v>
      </c>
      <c r="H70" s="54">
        <v>0.4972652</v>
      </c>
      <c r="I70" s="66">
        <v>0.91868829</v>
      </c>
      <c r="J70" s="66">
        <v>1.13071986</v>
      </c>
      <c r="K70" s="66">
        <v>1.37073937</v>
      </c>
      <c r="L70" s="55">
        <v>1.39333739</v>
      </c>
    </row>
    <row r="71" spans="1:12" s="62" customFormat="1" ht="15.75" customHeight="1">
      <c r="A71" s="59">
        <v>2011</v>
      </c>
      <c r="B71" s="37">
        <f t="shared" si="1"/>
        <v>803741</v>
      </c>
      <c r="C71" s="30">
        <v>1.59</v>
      </c>
      <c r="D71" s="61">
        <v>2.96</v>
      </c>
      <c r="E71" s="61">
        <v>3.64</v>
      </c>
      <c r="F71" s="61">
        <v>4.42</v>
      </c>
      <c r="G71" s="61">
        <v>4.53</v>
      </c>
      <c r="H71" s="30">
        <v>0.49302788</v>
      </c>
      <c r="I71" s="61">
        <v>0.91936288</v>
      </c>
      <c r="J71" s="61">
        <v>1.12932474</v>
      </c>
      <c r="K71" s="61">
        <v>1.37232567</v>
      </c>
      <c r="L71" s="32">
        <v>1.40542472</v>
      </c>
    </row>
    <row r="72" spans="1:12" s="62" customFormat="1" ht="15.75" customHeight="1">
      <c r="A72" s="65">
        <v>2012</v>
      </c>
      <c r="B72" s="44">
        <f t="shared" si="1"/>
        <v>811563</v>
      </c>
      <c r="C72" s="54">
        <v>1.67</v>
      </c>
      <c r="D72" s="66">
        <v>3.05</v>
      </c>
      <c r="E72" s="66">
        <v>3.71</v>
      </c>
      <c r="F72" s="66">
        <v>4.48</v>
      </c>
      <c r="G72" s="66">
        <v>4.59</v>
      </c>
      <c r="H72" s="54">
        <v>0.49595509</v>
      </c>
      <c r="I72" s="66">
        <v>0.90429471</v>
      </c>
      <c r="J72" s="66">
        <v>1.10042174</v>
      </c>
      <c r="K72" s="66">
        <v>1.32934139</v>
      </c>
      <c r="L72" s="55">
        <v>1.35948945</v>
      </c>
    </row>
    <row r="73" spans="1:12" s="62" customFormat="1" ht="15.75" customHeight="1">
      <c r="A73" s="59" t="s">
        <v>40</v>
      </c>
      <c r="B73" s="37">
        <f t="shared" si="1"/>
        <v>818405</v>
      </c>
      <c r="C73" s="30">
        <v>1.65</v>
      </c>
      <c r="D73" s="61">
        <v>3.06</v>
      </c>
      <c r="E73" s="61">
        <v>3.72</v>
      </c>
      <c r="F73" s="61">
        <v>4.43</v>
      </c>
      <c r="G73" s="61">
        <v>4.54</v>
      </c>
      <c r="H73" s="30">
        <v>0.50188913</v>
      </c>
      <c r="I73" s="61">
        <v>0.93114083</v>
      </c>
      <c r="J73" s="61">
        <v>1.13034056</v>
      </c>
      <c r="K73" s="61">
        <v>1.34633375</v>
      </c>
      <c r="L73" s="32">
        <v>1.38022161</v>
      </c>
    </row>
    <row r="74" spans="1:12" s="62" customFormat="1" ht="15.75" customHeight="1">
      <c r="A74" s="65">
        <v>2014</v>
      </c>
      <c r="B74" s="44">
        <f t="shared" si="1"/>
        <v>830811</v>
      </c>
      <c r="C74" s="54">
        <v>1.8177676086288281</v>
      </c>
      <c r="D74" s="53">
        <v>2.98304122414669</v>
      </c>
      <c r="E74" s="53">
        <v>3.6268094907084327</v>
      </c>
      <c r="F74" s="53">
        <v>4.349222546807223</v>
      </c>
      <c r="G74" s="53">
        <v>4.562341802867013</v>
      </c>
      <c r="H74" s="54">
        <v>0.5464645084566477</v>
      </c>
      <c r="I74" s="53">
        <v>0.8967736846674634</v>
      </c>
      <c r="J74" s="53">
        <v>1.0903058543885513</v>
      </c>
      <c r="K74" s="53">
        <v>1.3074805326751089</v>
      </c>
      <c r="L74" s="55">
        <v>1.3715492887430027</v>
      </c>
    </row>
    <row r="75" spans="1:12" s="62" customFormat="1" ht="15.75" customHeight="1">
      <c r="A75" s="36">
        <v>2015</v>
      </c>
      <c r="B75" s="37">
        <v>843017</v>
      </c>
      <c r="C75" s="30">
        <v>1.700909659868992</v>
      </c>
      <c r="D75" s="31">
        <v>2.967435255247204</v>
      </c>
      <c r="E75" s="31">
        <v>3.6360137751676955</v>
      </c>
      <c r="F75" s="31">
        <v>4.271453219375032</v>
      </c>
      <c r="G75" s="31">
        <v>4.353268722062846</v>
      </c>
      <c r="H75" s="30">
        <v>0.5240503890867845</v>
      </c>
      <c r="I75" s="31">
        <v>0.9142670165221563</v>
      </c>
      <c r="J75" s="31">
        <v>1.1202561068106944</v>
      </c>
      <c r="K75" s="31">
        <v>1.3160350454778975</v>
      </c>
      <c r="L75" s="32">
        <v>1.3412424077667224</v>
      </c>
    </row>
    <row r="76" spans="1:12" s="62" customFormat="1" ht="15.75" customHeight="1">
      <c r="A76" s="43">
        <v>2016</v>
      </c>
      <c r="B76" s="67">
        <v>846327</v>
      </c>
      <c r="C76" s="53">
        <v>1.7562128742431187</v>
      </c>
      <c r="D76" s="53">
        <v>2.969191307136377</v>
      </c>
      <c r="E76" s="53">
        <v>3.626711727563129</v>
      </c>
      <c r="F76" s="53">
        <v>3.8256498757534834</v>
      </c>
      <c r="G76" s="53">
        <v>3.3013103134940955</v>
      </c>
      <c r="H76" s="54">
        <v>0.5664008915471259</v>
      </c>
      <c r="I76" s="53">
        <v>0.9576017965708233</v>
      </c>
      <c r="J76" s="53">
        <v>1.1696604585941597</v>
      </c>
      <c r="K76" s="53">
        <v>1.2338205306163583</v>
      </c>
      <c r="L76" s="55">
        <v>1.0647143818727784</v>
      </c>
    </row>
    <row r="77" spans="1:12" s="62" customFormat="1" ht="15.75" customHeight="1">
      <c r="A77" s="33" t="s">
        <v>43</v>
      </c>
      <c r="B77" s="34">
        <f>B53</f>
        <v>822715</v>
      </c>
      <c r="C77" s="35">
        <v>1.7756791138384187</v>
      </c>
      <c r="D77" s="56">
        <v>3.0053907974195533</v>
      </c>
      <c r="E77" s="56">
        <v>3.651040105646813</v>
      </c>
      <c r="F77" s="56">
        <v>4.106399031384232</v>
      </c>
      <c r="G77" s="56">
        <v>3.915449497360405</v>
      </c>
      <c r="H77" s="57">
        <v>0.5600158788140648</v>
      </c>
      <c r="I77" s="56">
        <v>0.9478438730736615</v>
      </c>
      <c r="J77" s="56">
        <v>1.151469551798339</v>
      </c>
      <c r="K77" s="56">
        <v>1.29508121394231</v>
      </c>
      <c r="L77" s="58">
        <v>1.2348593133341914</v>
      </c>
    </row>
    <row r="78" spans="1:12" ht="15.75" customHeight="1">
      <c r="A78" s="1" t="s">
        <v>33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customHeight="1">
      <c r="A79" s="1"/>
      <c r="B79" s="1" t="s">
        <v>16</v>
      </c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customHeight="1">
      <c r="A80" s="1"/>
      <c r="B80" s="1" t="s">
        <v>19</v>
      </c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customHeight="1">
      <c r="A81" s="1"/>
      <c r="B81" s="1" t="s">
        <v>18</v>
      </c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customHeight="1">
      <c r="A82" s="1" t="s">
        <v>34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customHeight="1">
      <c r="A83" s="1"/>
      <c r="B83" s="1" t="s">
        <v>17</v>
      </c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customHeight="1">
      <c r="A84" s="1" t="s">
        <v>35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>
      <c r="A85" s="1" t="s">
        <v>36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customHeight="1">
      <c r="A86" s="1"/>
      <c r="B86" s="1" t="s">
        <v>9</v>
      </c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customHeight="1">
      <c r="A87" s="1"/>
      <c r="B87" s="1" t="s">
        <v>10</v>
      </c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customHeight="1">
      <c r="A88" s="1" t="s">
        <v>37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250" ht="15.75" customHeight="1">
      <c r="A89" s="13" t="s">
        <v>38</v>
      </c>
      <c r="B89" s="10"/>
      <c r="C89" s="10"/>
      <c r="D89" s="10"/>
      <c r="E89" s="10"/>
      <c r="F89" s="10"/>
      <c r="G89" s="11"/>
      <c r="H89" s="10"/>
      <c r="I89" s="10"/>
      <c r="J89" s="10"/>
      <c r="K89" s="10"/>
      <c r="L89" s="10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</row>
    <row r="90" spans="1:7" ht="15.75" customHeight="1">
      <c r="A90" s="1" t="s">
        <v>44</v>
      </c>
      <c r="B90" s="1"/>
      <c r="C90" s="1"/>
      <c r="D90" s="1"/>
      <c r="E90" s="1"/>
      <c r="F90" s="1"/>
      <c r="G90" s="1"/>
    </row>
    <row r="91" spans="1:7" ht="15.75" customHeight="1">
      <c r="A91" s="1"/>
      <c r="B91" s="1" t="s">
        <v>15</v>
      </c>
      <c r="C91" s="1"/>
      <c r="D91" s="1"/>
      <c r="E91" s="1"/>
      <c r="F91" s="1"/>
      <c r="G91" s="1"/>
    </row>
    <row r="92" spans="1:7" ht="15.75" customHeight="1">
      <c r="A92" s="1"/>
      <c r="B92" s="1" t="s">
        <v>14</v>
      </c>
      <c r="C92" s="1"/>
      <c r="D92" s="1"/>
      <c r="E92" s="1"/>
      <c r="F92" s="1"/>
      <c r="G92" s="1"/>
    </row>
    <row r="93" spans="5:7" ht="15.75">
      <c r="E93" s="1"/>
      <c r="F93" s="1"/>
      <c r="G93" s="1"/>
    </row>
  </sheetData>
  <sheetProtection/>
  <mergeCells count="17">
    <mergeCell ref="C3:G3"/>
    <mergeCell ref="H3:L3"/>
    <mergeCell ref="C4:C5"/>
    <mergeCell ref="D4:D5"/>
    <mergeCell ref="E4:E5"/>
    <mergeCell ref="F4:F5"/>
    <mergeCell ref="H4:H5"/>
    <mergeCell ref="I4:I5"/>
    <mergeCell ref="J4:J5"/>
    <mergeCell ref="K4:K5"/>
    <mergeCell ref="C54:G54"/>
    <mergeCell ref="H54:L54"/>
    <mergeCell ref="B5:B6"/>
    <mergeCell ref="G4:G5"/>
    <mergeCell ref="L4:L5"/>
    <mergeCell ref="H30:L30"/>
    <mergeCell ref="C30:G30"/>
  </mergeCells>
  <printOptions/>
  <pageMargins left="0.75" right="0.75" top="1" bottom="1" header="0.5" footer="0.5"/>
  <pageSetup fitToHeight="1" fitToWidth="1" horizontalDpi="600" verticalDpi="600" orientation="portrait" scale="53" r:id="rId1"/>
  <ignoredErrors>
    <ignoredError sqref="A7:A16 A31:A50 A55:A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Tran, Hoa Phu</cp:lastModifiedBy>
  <cp:lastPrinted>2015-03-31T18:24:27Z</cp:lastPrinted>
  <dcterms:created xsi:type="dcterms:W3CDTF">2009-03-19T13:38:32Z</dcterms:created>
  <dcterms:modified xsi:type="dcterms:W3CDTF">2019-03-20T21:34:40Z</dcterms:modified>
  <cp:category/>
  <cp:version/>
  <cp:contentType/>
  <cp:contentStatus/>
</cp:coreProperties>
</file>