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(T) Property\CTL_ACCESS\CTL_2023\Analysis\compare-cy-py\"/>
    </mc:Choice>
  </mc:AlternateContent>
  <xr:revisionPtr revIDLastSave="0" documentId="8_{C07B8E28-24DC-4259-A3EB-60A0E2241FBA}" xr6:coauthVersionLast="47" xr6:coauthVersionMax="47" xr10:uidLastSave="{00000000-0000-0000-0000-000000000000}"/>
  <bookViews>
    <workbookView xWindow="6600" yWindow="630" windowWidth="21450" windowHeight="14550" firstSheet="88" activeTab="93" xr2:uid="{9993A5E3-3D01-4FD4-873C-F21FC1467D91}"/>
  </bookViews>
  <sheets>
    <sheet name="state" sheetId="1" r:id="rId1"/>
    <sheet name="01adams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 butte" sheetId="8" r:id="rId8"/>
    <sheet name="08boyd" sheetId="10" r:id="rId9"/>
    <sheet name="09brown" sheetId="11" r:id="rId10"/>
    <sheet name="10buffalo" sheetId="12" r:id="rId11"/>
    <sheet name="11burt" sheetId="13" r:id="rId12"/>
    <sheet name="12butler" sheetId="14" r:id="rId13"/>
    <sheet name="13cass" sheetId="15" r:id="rId14"/>
    <sheet name="14cedar" sheetId="16" r:id="rId15"/>
    <sheet name="15chase" sheetId="17" r:id="rId16"/>
    <sheet name="16cherry" sheetId="18" r:id="rId17"/>
    <sheet name="17cheyenne" sheetId="19" r:id="rId18"/>
    <sheet name="18clay" sheetId="20" r:id="rId19"/>
    <sheet name="19colfax" sheetId="21" r:id="rId20"/>
    <sheet name="20cuming" sheetId="22" r:id="rId21"/>
    <sheet name="21custer" sheetId="23" r:id="rId22"/>
    <sheet name="22dakota" sheetId="24" r:id="rId23"/>
    <sheet name="23dawes" sheetId="25" r:id="rId24"/>
    <sheet name="24dawson" sheetId="26" r:id="rId25"/>
    <sheet name="25deuel" sheetId="27" r:id="rId26"/>
    <sheet name="26dixon" sheetId="28" r:id="rId27"/>
    <sheet name="27dodge" sheetId="29" r:id="rId28"/>
    <sheet name="28douglas" sheetId="30" r:id="rId29"/>
    <sheet name="29dundy" sheetId="31" r:id="rId30"/>
    <sheet name="30fillmore" sheetId="32" r:id="rId31"/>
    <sheet name="31franklin" sheetId="33" r:id="rId32"/>
    <sheet name="32frontier" sheetId="34" r:id="rId33"/>
    <sheet name="33furnas" sheetId="35" r:id="rId34"/>
    <sheet name="34gage" sheetId="36" r:id="rId35"/>
    <sheet name="35garden" sheetId="37" r:id="rId36"/>
    <sheet name="36garfield" sheetId="38" r:id="rId37"/>
    <sheet name="37gosper" sheetId="39" r:id="rId38"/>
    <sheet name="38grant" sheetId="40" r:id="rId39"/>
    <sheet name="39greeley" sheetId="41" r:id="rId40"/>
    <sheet name="40hall" sheetId="42" r:id="rId41"/>
    <sheet name="41hamilton" sheetId="43" r:id="rId42"/>
    <sheet name="42harlan" sheetId="44" r:id="rId43"/>
    <sheet name="43hayes" sheetId="45" r:id="rId44"/>
    <sheet name="44hitchcock" sheetId="46" r:id="rId45"/>
    <sheet name="45holt" sheetId="47" r:id="rId46"/>
    <sheet name="46hooker" sheetId="48" r:id="rId47"/>
    <sheet name="47howard" sheetId="49" r:id="rId48"/>
    <sheet name="48jefferson" sheetId="50" r:id="rId49"/>
    <sheet name="49johnson" sheetId="51" r:id="rId50"/>
    <sheet name="50kearney" sheetId="52" r:id="rId51"/>
    <sheet name="51keith" sheetId="53" r:id="rId52"/>
    <sheet name="52keya paha" sheetId="54" r:id="rId53"/>
    <sheet name="53kimball" sheetId="55" r:id="rId54"/>
    <sheet name="54knox" sheetId="56" r:id="rId55"/>
    <sheet name="55lancaster" sheetId="57" r:id="rId56"/>
    <sheet name="56lincoln" sheetId="58" r:id="rId57"/>
    <sheet name="57logan" sheetId="59" r:id="rId58"/>
    <sheet name="58loup" sheetId="60" r:id="rId59"/>
    <sheet name="59madison" sheetId="61" r:id="rId60"/>
    <sheet name="60mcpherson" sheetId="62" r:id="rId61"/>
    <sheet name="61merrick" sheetId="63" r:id="rId62"/>
    <sheet name="62morrill" sheetId="64" r:id="rId63"/>
    <sheet name="63nance" sheetId="65" r:id="rId64"/>
    <sheet name="64nemaha" sheetId="66" r:id="rId65"/>
    <sheet name="65nuckolls" sheetId="67" r:id="rId66"/>
    <sheet name="66otoe" sheetId="68" r:id="rId67"/>
    <sheet name="67pawnee" sheetId="69" r:id="rId68"/>
    <sheet name="68perkins" sheetId="70" r:id="rId69"/>
    <sheet name="69phelps" sheetId="71" r:id="rId70"/>
    <sheet name="70pierce" sheetId="72" r:id="rId71"/>
    <sheet name="71platte" sheetId="73" r:id="rId72"/>
    <sheet name="72polk" sheetId="74" r:id="rId73"/>
    <sheet name="73red willow" sheetId="75" r:id="rId74"/>
    <sheet name="74richardson" sheetId="76" r:id="rId75"/>
    <sheet name="75rock" sheetId="77" r:id="rId76"/>
    <sheet name="76saline" sheetId="78" r:id="rId77"/>
    <sheet name="77sarpy" sheetId="79" r:id="rId78"/>
    <sheet name="78saunders" sheetId="80" r:id="rId79"/>
    <sheet name="79scotts bluff" sheetId="81" r:id="rId80"/>
    <sheet name="80seward" sheetId="82" r:id="rId81"/>
    <sheet name="81sheridan" sheetId="83" r:id="rId82"/>
    <sheet name="82sherman" sheetId="84" r:id="rId83"/>
    <sheet name="83sioux" sheetId="85" r:id="rId84"/>
    <sheet name="84stanton" sheetId="86" r:id="rId85"/>
    <sheet name="85thayer" sheetId="87" r:id="rId86"/>
    <sheet name="86thomas" sheetId="88" r:id="rId87"/>
    <sheet name="87thurston" sheetId="89" r:id="rId88"/>
    <sheet name="88valley" sheetId="90" r:id="rId89"/>
    <sheet name="89washington" sheetId="91" r:id="rId90"/>
    <sheet name="90wayne" sheetId="92" r:id="rId91"/>
    <sheet name="91webster" sheetId="93" r:id="rId92"/>
    <sheet name="92wheeler" sheetId="94" r:id="rId93"/>
    <sheet name="93york" sheetId="95" r:id="rId94"/>
  </sheets>
  <definedNames>
    <definedName name="_xlnm.Print_Area" localSheetId="1">'01adams'!$A$1:$N$68</definedName>
    <definedName name="_xlnm.Print_Area" localSheetId="2">'02antelope'!$A$1:$N$68</definedName>
    <definedName name="_xlnm.Print_Area" localSheetId="3">'03arthur'!$A$1:$N$68</definedName>
    <definedName name="_xlnm.Print_Area" localSheetId="4">'04banner'!$A$1:$N$68</definedName>
    <definedName name="_xlnm.Print_Area" localSheetId="5">'05blaine'!$A$1:$N$68</definedName>
    <definedName name="_xlnm.Print_Area" localSheetId="6">'06boone'!$A$1:$N$68</definedName>
    <definedName name="_xlnm.Print_Area" localSheetId="7">'07box butte'!$A$1:$N$68</definedName>
    <definedName name="_xlnm.Print_Area" localSheetId="8">'08boyd'!$A$1:$N$68</definedName>
    <definedName name="_xlnm.Print_Area" localSheetId="9">'09brown'!$A$1:$N$68</definedName>
    <definedName name="_xlnm.Print_Area" localSheetId="10">'10buffalo'!$A$1:$N$68</definedName>
    <definedName name="_xlnm.Print_Area" localSheetId="11">'11burt'!$A$1:$N$68</definedName>
    <definedName name="_xlnm.Print_Area" localSheetId="12">'12butler'!$A$1:$N$68</definedName>
    <definedName name="_xlnm.Print_Area" localSheetId="13">'13cass'!$A$1:$N$68</definedName>
    <definedName name="_xlnm.Print_Area" localSheetId="14">'14cedar'!$A$1:$N$68</definedName>
    <definedName name="_xlnm.Print_Area" localSheetId="15">'15chase'!$A$1:$N$68</definedName>
    <definedName name="_xlnm.Print_Area" localSheetId="16">'16cherry'!$A$1:$N$68</definedName>
    <definedName name="_xlnm.Print_Area" localSheetId="17">'17cheyenne'!$A$1:$N$68</definedName>
    <definedName name="_xlnm.Print_Area" localSheetId="18">'18clay'!$A$1:$N$68</definedName>
    <definedName name="_xlnm.Print_Area" localSheetId="19">'19colfax'!$A$1:$N$68</definedName>
    <definedName name="_xlnm.Print_Area" localSheetId="20">'20cuming'!$A$1:$N$68</definedName>
    <definedName name="_xlnm.Print_Area" localSheetId="21">'21custer'!$A$1:$N$68</definedName>
    <definedName name="_xlnm.Print_Area" localSheetId="22">'22dakota'!$A$1:$N$68</definedName>
    <definedName name="_xlnm.Print_Area" localSheetId="23">'23dawes'!$A$1:$N$68</definedName>
    <definedName name="_xlnm.Print_Area" localSheetId="24">'24dawson'!$A$1:$N$68</definedName>
    <definedName name="_xlnm.Print_Area" localSheetId="25">'25deuel'!$A$1:$N$68</definedName>
    <definedName name="_xlnm.Print_Area" localSheetId="26">'26dixon'!$A$1:$N$68</definedName>
    <definedName name="_xlnm.Print_Area" localSheetId="27">'27dodge'!$A$1:$N$68</definedName>
    <definedName name="_xlnm.Print_Area" localSheetId="28">'28douglas'!$A$1:$N$68</definedName>
    <definedName name="_xlnm.Print_Area" localSheetId="29">'29dundy'!$A$1:$N$68</definedName>
    <definedName name="_xlnm.Print_Area" localSheetId="30">'30fillmore'!$A$1:$N$68</definedName>
    <definedName name="_xlnm.Print_Area" localSheetId="31">'31franklin'!$A$1:$N$68</definedName>
    <definedName name="_xlnm.Print_Area" localSheetId="32">'32frontier'!$A$1:$N$68</definedName>
    <definedName name="_xlnm.Print_Area" localSheetId="33">'33furnas'!$A$1:$N$68</definedName>
    <definedName name="_xlnm.Print_Area" localSheetId="34">'34gage'!$A$1:$N$68</definedName>
    <definedName name="_xlnm.Print_Area" localSheetId="35">'35garden'!$A$1:$N$68</definedName>
    <definedName name="_xlnm.Print_Area" localSheetId="36">'36garfield'!$A$1:$N$68</definedName>
    <definedName name="_xlnm.Print_Area" localSheetId="37">'37gosper'!$A$1:$N$68</definedName>
    <definedName name="_xlnm.Print_Area" localSheetId="38">'38grant'!$A$1:$N$68</definedName>
    <definedName name="_xlnm.Print_Area" localSheetId="39">'39greeley'!$A$1:$N$68</definedName>
    <definedName name="_xlnm.Print_Area" localSheetId="40">'40hall'!$A$1:$N$68</definedName>
    <definedName name="_xlnm.Print_Area" localSheetId="41">'41hamilton'!$A$1:$N$68</definedName>
    <definedName name="_xlnm.Print_Area" localSheetId="42">'42harlan'!$A$1:$N$68</definedName>
    <definedName name="_xlnm.Print_Area" localSheetId="43">'43hayes'!$A$1:$N$68</definedName>
    <definedName name="_xlnm.Print_Area" localSheetId="44">'44hitchcock'!$A$1:$N$68</definedName>
    <definedName name="_xlnm.Print_Area" localSheetId="45">'45holt'!$A$1:$N$68</definedName>
    <definedName name="_xlnm.Print_Area" localSheetId="46">'46hooker'!$A$1:$N$68</definedName>
    <definedName name="_xlnm.Print_Area" localSheetId="47">'47howard'!$A$1:$N$68</definedName>
    <definedName name="_xlnm.Print_Area" localSheetId="48">'48jefferson'!$A$1:$N$68</definedName>
    <definedName name="_xlnm.Print_Area" localSheetId="49">'49johnson'!$A$1:$N$68</definedName>
    <definedName name="_xlnm.Print_Area" localSheetId="50">'50kearney'!$A$1:$N$68</definedName>
    <definedName name="_xlnm.Print_Area" localSheetId="51">'51keith'!$A$1:$N$68</definedName>
    <definedName name="_xlnm.Print_Area" localSheetId="52">'52keya paha'!$A$1:$N$68</definedName>
    <definedName name="_xlnm.Print_Area" localSheetId="53">'53kimball'!$A$1:$N$68</definedName>
    <definedName name="_xlnm.Print_Area" localSheetId="54">'54knox'!$A$1:$N$68</definedName>
    <definedName name="_xlnm.Print_Area" localSheetId="55">'55lancaster'!$A$1:$N$68</definedName>
    <definedName name="_xlnm.Print_Area" localSheetId="56">'56lincoln'!$A$1:$N$68</definedName>
    <definedName name="_xlnm.Print_Area" localSheetId="57">'57logan'!$A$1:$N$68</definedName>
    <definedName name="_xlnm.Print_Area" localSheetId="58">'58loup'!$A$1:$N$68</definedName>
    <definedName name="_xlnm.Print_Area" localSheetId="59">'59madison'!$A$1:$N$68</definedName>
    <definedName name="_xlnm.Print_Area" localSheetId="60">'60mcpherson'!$A$1:$N$68</definedName>
    <definedName name="_xlnm.Print_Area" localSheetId="61">'61merrick'!$A$1:$N$68</definedName>
    <definedName name="_xlnm.Print_Area" localSheetId="62">'62morrill'!$A$1:$N$68</definedName>
    <definedName name="_xlnm.Print_Area" localSheetId="63">'63nance'!$A$1:$N$68</definedName>
    <definedName name="_xlnm.Print_Area" localSheetId="64">'64nemaha'!$A$1:$N$68</definedName>
    <definedName name="_xlnm.Print_Area" localSheetId="65">'65nuckolls'!$A$1:$N$68</definedName>
    <definedName name="_xlnm.Print_Area" localSheetId="66">'66otoe'!$A$1:$N$68</definedName>
    <definedName name="_xlnm.Print_Area" localSheetId="67">'67pawnee'!$A$1:$N$68</definedName>
    <definedName name="_xlnm.Print_Area" localSheetId="68">'68perkins'!$A$1:$N$68</definedName>
    <definedName name="_xlnm.Print_Area" localSheetId="69">'69phelps'!$A$1:$N$68</definedName>
    <definedName name="_xlnm.Print_Area" localSheetId="70">'70pierce'!$A$1:$N$68</definedName>
    <definedName name="_xlnm.Print_Area" localSheetId="71">'71platte'!$A$1:$N$68</definedName>
    <definedName name="_xlnm.Print_Area" localSheetId="72">'72polk'!$A$1:$N$68</definedName>
    <definedName name="_xlnm.Print_Area" localSheetId="73">'73red willow'!$A$1:$N$68</definedName>
    <definedName name="_xlnm.Print_Area" localSheetId="74">'74richardson'!$A$1:$N$68</definedName>
    <definedName name="_xlnm.Print_Area" localSheetId="75">'75rock'!$A$1:$N$68</definedName>
    <definedName name="_xlnm.Print_Area" localSheetId="76">'76saline'!$A$1:$N$68</definedName>
    <definedName name="_xlnm.Print_Area" localSheetId="77">'77sarpy'!$A$1:$N$68</definedName>
    <definedName name="_xlnm.Print_Area" localSheetId="78">'78saunders'!$A$1:$N$68</definedName>
    <definedName name="_xlnm.Print_Area" localSheetId="79">'79scotts bluff'!$A$1:$N$68</definedName>
    <definedName name="_xlnm.Print_Area" localSheetId="80">'80seward'!$A$1:$N$68</definedName>
    <definedName name="_xlnm.Print_Area" localSheetId="81">'81sheridan'!$A$1:$N$68</definedName>
    <definedName name="_xlnm.Print_Area" localSheetId="82">'82sherman'!$A$1:$N$68</definedName>
    <definedName name="_xlnm.Print_Area" localSheetId="83">'83sioux'!$A$1:$N$68</definedName>
    <definedName name="_xlnm.Print_Area" localSheetId="84">'84stanton'!$A$1:$N$68</definedName>
    <definedName name="_xlnm.Print_Area" localSheetId="85">'85thayer'!$A$1:$N$68</definedName>
    <definedName name="_xlnm.Print_Area" localSheetId="86">'86thomas'!$A$1:$N$68</definedName>
    <definedName name="_xlnm.Print_Area" localSheetId="87">'87thurston'!$A$1:$N$68</definedName>
    <definedName name="_xlnm.Print_Area" localSheetId="88">'88valley'!$A$1:$N$68</definedName>
    <definedName name="_xlnm.Print_Area" localSheetId="89">'89washington'!$A$1:$N$68</definedName>
    <definedName name="_xlnm.Print_Area" localSheetId="90">'90wayne'!$A$1:$N$68</definedName>
    <definedName name="_xlnm.Print_Area" localSheetId="91">'91webster'!$A$1:$N$68</definedName>
    <definedName name="_xlnm.Print_Area" localSheetId="92">'92wheeler'!$A$1:$N$68</definedName>
    <definedName name="_xlnm.Print_Area" localSheetId="93">'93york'!$A$1:$N$68</definedName>
    <definedName name="_xlnm.Print_Area" localSheetId="0">state!$A$1:$N$68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7" i="87" l="1"/>
  <c r="M67" i="87"/>
  <c r="G67" i="87"/>
  <c r="L65" i="87"/>
  <c r="M64" i="87"/>
  <c r="N64" i="87"/>
  <c r="G64" i="87"/>
  <c r="B64" i="87"/>
  <c r="N63" i="87"/>
  <c r="M63" i="87"/>
  <c r="G63" i="87"/>
  <c r="B63" i="87"/>
  <c r="N62" i="87"/>
  <c r="M62" i="87"/>
  <c r="G62" i="87"/>
  <c r="B62" i="87"/>
  <c r="D61" i="87"/>
  <c r="H61" i="87"/>
  <c r="K59" i="87"/>
  <c r="N58" i="87"/>
  <c r="G58" i="87"/>
  <c r="B58" i="87"/>
  <c r="M57" i="87"/>
  <c r="K39" i="87"/>
  <c r="N56" i="87"/>
  <c r="M56" i="87"/>
  <c r="D56" i="87"/>
  <c r="H56" i="87"/>
  <c r="N55" i="87"/>
  <c r="M55" i="87"/>
  <c r="D55" i="87"/>
  <c r="H55" i="87"/>
  <c r="N54" i="87"/>
  <c r="I59" i="87"/>
  <c r="M59" i="87" s="1"/>
  <c r="D54" i="87"/>
  <c r="B54" i="87"/>
  <c r="N53" i="87"/>
  <c r="M53" i="87"/>
  <c r="D53" i="87"/>
  <c r="J35" i="87"/>
  <c r="G51" i="87"/>
  <c r="F51" i="87"/>
  <c r="E51" i="87"/>
  <c r="D51" i="87"/>
  <c r="C51" i="87"/>
  <c r="B51" i="87"/>
  <c r="K49" i="87"/>
  <c r="H49" i="87"/>
  <c r="G49" i="87"/>
  <c r="B44" i="87"/>
  <c r="H46" i="87"/>
  <c r="D46" i="87"/>
  <c r="D45" i="87"/>
  <c r="J45" i="87"/>
  <c r="J44" i="87"/>
  <c r="H44" i="87"/>
  <c r="G44" i="87"/>
  <c r="F44" i="87" s="1"/>
  <c r="D44" i="87"/>
  <c r="K43" i="87"/>
  <c r="C47" i="87"/>
  <c r="K40" i="87"/>
  <c r="J40" i="87"/>
  <c r="B40" i="87"/>
  <c r="D39" i="87"/>
  <c r="J39" i="87"/>
  <c r="K38" i="87"/>
  <c r="B38" i="87"/>
  <c r="H37" i="87"/>
  <c r="D37" i="87"/>
  <c r="D36" i="87"/>
  <c r="J36" i="87"/>
  <c r="H35" i="87"/>
  <c r="G35" i="87"/>
  <c r="F35" i="87" s="1"/>
  <c r="D35" i="87"/>
  <c r="K33" i="87"/>
  <c r="G33" i="87"/>
  <c r="F33" i="87"/>
  <c r="E33" i="87"/>
  <c r="D33" i="87"/>
  <c r="C33" i="87"/>
  <c r="B33" i="87"/>
  <c r="H31" i="87"/>
  <c r="G31" i="87"/>
  <c r="N30" i="87"/>
  <c r="M30" i="87"/>
  <c r="D30" i="87"/>
  <c r="H30" i="87"/>
  <c r="M29" i="87"/>
  <c r="L29" i="87"/>
  <c r="E29" i="87"/>
  <c r="G26" i="87"/>
  <c r="F26" i="87" s="1"/>
  <c r="N25" i="87"/>
  <c r="M25" i="87"/>
  <c r="B25" i="87"/>
  <c r="N24" i="87"/>
  <c r="M24" i="87"/>
  <c r="D24" i="87"/>
  <c r="B24" i="87"/>
  <c r="N23" i="87"/>
  <c r="M23" i="87"/>
  <c r="G23" i="87"/>
  <c r="F23" i="87" s="1"/>
  <c r="H23" i="87"/>
  <c r="M22" i="87"/>
  <c r="H22" i="87"/>
  <c r="G22" i="87"/>
  <c r="F22" i="87" s="1"/>
  <c r="D22" i="87"/>
  <c r="B22" i="87"/>
  <c r="N21" i="87"/>
  <c r="M21" i="87"/>
  <c r="H21" i="87"/>
  <c r="B21" i="87"/>
  <c r="M20" i="87"/>
  <c r="G20" i="87"/>
  <c r="F20" i="87" s="1"/>
  <c r="B20" i="87"/>
  <c r="M19" i="87"/>
  <c r="G19" i="87"/>
  <c r="F19" i="87" s="1"/>
  <c r="B19" i="87"/>
  <c r="G17" i="87"/>
  <c r="E17" i="87"/>
  <c r="D17" i="87"/>
  <c r="C17" i="87"/>
  <c r="B17" i="87"/>
  <c r="H15" i="87"/>
  <c r="K15" i="87"/>
  <c r="J15" i="87"/>
  <c r="J14" i="87"/>
  <c r="K13" i="87"/>
  <c r="J13" i="87"/>
  <c r="H12" i="87"/>
  <c r="K12" i="87"/>
  <c r="K11" i="87"/>
  <c r="K10" i="87"/>
  <c r="K9" i="87"/>
  <c r="J9" i="87"/>
  <c r="J8" i="87"/>
  <c r="K7" i="87"/>
  <c r="H7" i="87"/>
  <c r="J7" i="87"/>
  <c r="K6" i="87"/>
  <c r="H5" i="87"/>
  <c r="G5" i="87"/>
  <c r="H4" i="87"/>
  <c r="G4" i="87"/>
  <c r="J4" i="87"/>
  <c r="K2" i="87"/>
  <c r="L17" i="87" s="1"/>
  <c r="J2" i="87"/>
  <c r="J33" i="87" s="1"/>
  <c r="H2" i="87"/>
  <c r="H33" i="87" s="1"/>
  <c r="N67" i="86"/>
  <c r="M67" i="86"/>
  <c r="K49" i="86"/>
  <c r="M64" i="86"/>
  <c r="G64" i="86"/>
  <c r="B64" i="86"/>
  <c r="H63" i="86"/>
  <c r="G63" i="86"/>
  <c r="B63" i="86"/>
  <c r="G62" i="86"/>
  <c r="H62" i="86"/>
  <c r="D61" i="86"/>
  <c r="G58" i="86"/>
  <c r="M57" i="86"/>
  <c r="H57" i="86"/>
  <c r="M56" i="86"/>
  <c r="H56" i="86"/>
  <c r="N55" i="86"/>
  <c r="J59" i="86"/>
  <c r="M55" i="86"/>
  <c r="D55" i="86"/>
  <c r="H55" i="86"/>
  <c r="N54" i="86"/>
  <c r="G54" i="86"/>
  <c r="D54" i="86"/>
  <c r="B54" i="86"/>
  <c r="I59" i="86"/>
  <c r="E59" i="86"/>
  <c r="D53" i="86"/>
  <c r="B53" i="86"/>
  <c r="I51" i="86"/>
  <c r="G51" i="86"/>
  <c r="F51" i="86"/>
  <c r="E51" i="86"/>
  <c r="D51" i="86"/>
  <c r="C51" i="86"/>
  <c r="B51" i="86"/>
  <c r="H49" i="86"/>
  <c r="J46" i="86"/>
  <c r="D46" i="86"/>
  <c r="K45" i="86"/>
  <c r="D45" i="86"/>
  <c r="K44" i="86"/>
  <c r="B44" i="86"/>
  <c r="J43" i="86"/>
  <c r="D43" i="86"/>
  <c r="D40" i="86"/>
  <c r="K39" i="86"/>
  <c r="J39" i="86"/>
  <c r="B39" i="86"/>
  <c r="K38" i="86"/>
  <c r="D38" i="86"/>
  <c r="J38" i="86"/>
  <c r="B38" i="86"/>
  <c r="D37" i="86"/>
  <c r="B37" i="86"/>
  <c r="D36" i="86"/>
  <c r="K33" i="86"/>
  <c r="J33" i="86"/>
  <c r="H33" i="86"/>
  <c r="G33" i="86"/>
  <c r="F33" i="86"/>
  <c r="E33" i="86"/>
  <c r="D33" i="86"/>
  <c r="C33" i="86"/>
  <c r="B33" i="86"/>
  <c r="G31" i="86"/>
  <c r="M30" i="86"/>
  <c r="N30" i="86"/>
  <c r="G30" i="86"/>
  <c r="B30" i="86"/>
  <c r="M29" i="86"/>
  <c r="K13" i="86"/>
  <c r="J13" i="86"/>
  <c r="M26" i="86"/>
  <c r="B26" i="86"/>
  <c r="M25" i="86"/>
  <c r="G25" i="86"/>
  <c r="H25" i="86"/>
  <c r="M24" i="86"/>
  <c r="N24" i="86"/>
  <c r="H24" i="86"/>
  <c r="N23" i="86"/>
  <c r="G23" i="86"/>
  <c r="D23" i="86"/>
  <c r="B23" i="86"/>
  <c r="N22" i="86"/>
  <c r="M22" i="86"/>
  <c r="H22" i="86"/>
  <c r="M21" i="86"/>
  <c r="N21" i="86"/>
  <c r="G21" i="86"/>
  <c r="B21" i="86"/>
  <c r="N20" i="86"/>
  <c r="M20" i="86"/>
  <c r="H20" i="86"/>
  <c r="N19" i="86"/>
  <c r="M19" i="86"/>
  <c r="G19" i="86"/>
  <c r="B19" i="86"/>
  <c r="I17" i="86"/>
  <c r="G17" i="86"/>
  <c r="E17" i="86"/>
  <c r="D17" i="86"/>
  <c r="C17" i="86"/>
  <c r="B17" i="86"/>
  <c r="K15" i="86"/>
  <c r="H15" i="86"/>
  <c r="H14" i="86"/>
  <c r="H13" i="86"/>
  <c r="K11" i="86"/>
  <c r="J11" i="86"/>
  <c r="J10" i="86"/>
  <c r="J9" i="86"/>
  <c r="J8" i="86"/>
  <c r="J4" i="86"/>
  <c r="K2" i="86"/>
  <c r="L51" i="86" s="1"/>
  <c r="J2" i="86"/>
  <c r="J51" i="86" s="1"/>
  <c r="H2" i="86"/>
  <c r="H51" i="86" s="1"/>
  <c r="N67" i="85"/>
  <c r="D64" i="85"/>
  <c r="N64" i="85"/>
  <c r="M64" i="85"/>
  <c r="H64" i="85"/>
  <c r="M63" i="85"/>
  <c r="G63" i="85"/>
  <c r="E65" i="85"/>
  <c r="D65" i="85" s="1"/>
  <c r="M58" i="85"/>
  <c r="N58" i="85"/>
  <c r="G58" i="85"/>
  <c r="H58" i="85"/>
  <c r="B58" i="85"/>
  <c r="N57" i="85"/>
  <c r="H57" i="85"/>
  <c r="B57" i="85"/>
  <c r="M56" i="85"/>
  <c r="J38" i="85"/>
  <c r="L59" i="85"/>
  <c r="M55" i="85"/>
  <c r="G55" i="85"/>
  <c r="B55" i="85"/>
  <c r="N54" i="85"/>
  <c r="M54" i="85"/>
  <c r="B54" i="85"/>
  <c r="N53" i="85"/>
  <c r="J59" i="85"/>
  <c r="N59" i="85" s="1"/>
  <c r="B53" i="85"/>
  <c r="K51" i="85"/>
  <c r="G51" i="85"/>
  <c r="F51" i="85"/>
  <c r="E51" i="85"/>
  <c r="D51" i="85"/>
  <c r="C51" i="85"/>
  <c r="B51" i="85"/>
  <c r="B45" i="85"/>
  <c r="K46" i="85"/>
  <c r="J46" i="85"/>
  <c r="G46" i="85"/>
  <c r="K45" i="85"/>
  <c r="J45" i="85"/>
  <c r="D44" i="85"/>
  <c r="K43" i="85"/>
  <c r="J43" i="85"/>
  <c r="H43" i="85"/>
  <c r="K40" i="85"/>
  <c r="J40" i="85"/>
  <c r="K39" i="85"/>
  <c r="D39" i="85"/>
  <c r="G38" i="85"/>
  <c r="G37" i="85"/>
  <c r="K36" i="85"/>
  <c r="J36" i="85"/>
  <c r="K35" i="85"/>
  <c r="D35" i="85"/>
  <c r="K33" i="85"/>
  <c r="G33" i="85"/>
  <c r="F33" i="85"/>
  <c r="E33" i="85"/>
  <c r="D33" i="85"/>
  <c r="C33" i="85"/>
  <c r="B33" i="85"/>
  <c r="M31" i="85"/>
  <c r="N31" i="85"/>
  <c r="G31" i="85"/>
  <c r="M30" i="85"/>
  <c r="G30" i="85"/>
  <c r="M29" i="85"/>
  <c r="L29" i="85"/>
  <c r="J29" i="85"/>
  <c r="E29" i="85"/>
  <c r="C29" i="85"/>
  <c r="B29" i="85" s="1"/>
  <c r="N26" i="85"/>
  <c r="G26" i="85"/>
  <c r="B26" i="85"/>
  <c r="M25" i="85"/>
  <c r="N25" i="85"/>
  <c r="B25" i="85"/>
  <c r="N24" i="85"/>
  <c r="G24" i="85"/>
  <c r="F24" i="85" s="1"/>
  <c r="H24" i="85"/>
  <c r="M23" i="85"/>
  <c r="D23" i="85"/>
  <c r="H23" i="85"/>
  <c r="B23" i="85"/>
  <c r="M22" i="85"/>
  <c r="D22" i="85"/>
  <c r="J7" i="85"/>
  <c r="M21" i="85"/>
  <c r="N21" i="85"/>
  <c r="G21" i="85"/>
  <c r="D21" i="85"/>
  <c r="B21" i="85"/>
  <c r="N20" i="85"/>
  <c r="M20" i="85"/>
  <c r="B20" i="85"/>
  <c r="N19" i="85"/>
  <c r="M19" i="85"/>
  <c r="D19" i="85"/>
  <c r="G19" i="85"/>
  <c r="B19" i="85"/>
  <c r="K17" i="85"/>
  <c r="G17" i="85"/>
  <c r="E17" i="85"/>
  <c r="D17" i="85"/>
  <c r="C17" i="85"/>
  <c r="B17" i="85"/>
  <c r="J15" i="85"/>
  <c r="H15" i="85"/>
  <c r="J14" i="85"/>
  <c r="K13" i="85"/>
  <c r="H12" i="85"/>
  <c r="J11" i="85"/>
  <c r="H11" i="85"/>
  <c r="K11" i="85"/>
  <c r="G10" i="85"/>
  <c r="H10" i="85"/>
  <c r="J9" i="85"/>
  <c r="J8" i="85"/>
  <c r="G8" i="85"/>
  <c r="H8" i="85"/>
  <c r="K7" i="85"/>
  <c r="K6" i="85"/>
  <c r="J6" i="85"/>
  <c r="K5" i="85"/>
  <c r="H5" i="85"/>
  <c r="G4" i="85"/>
  <c r="K2" i="85"/>
  <c r="L51" i="85" s="1"/>
  <c r="J2" i="85"/>
  <c r="J33" i="85" s="1"/>
  <c r="H2" i="85"/>
  <c r="H33" i="85" s="1"/>
  <c r="F26" i="85" l="1"/>
  <c r="H38" i="85"/>
  <c r="K43" i="86"/>
  <c r="G57" i="87"/>
  <c r="C59" i="85"/>
  <c r="M57" i="85"/>
  <c r="G64" i="85"/>
  <c r="G6" i="86"/>
  <c r="J15" i="86"/>
  <c r="D26" i="86"/>
  <c r="G37" i="86"/>
  <c r="G56" i="86"/>
  <c r="N57" i="86"/>
  <c r="I65" i="86"/>
  <c r="N64" i="86"/>
  <c r="K5" i="87"/>
  <c r="K8" i="87"/>
  <c r="H10" i="87"/>
  <c r="G24" i="87"/>
  <c r="F24" i="87" s="1"/>
  <c r="H38" i="87"/>
  <c r="H57" i="87"/>
  <c r="K9" i="85"/>
  <c r="K12" i="85"/>
  <c r="D26" i="85"/>
  <c r="D36" i="85"/>
  <c r="J39" i="85"/>
  <c r="J44" i="85"/>
  <c r="G56" i="85"/>
  <c r="N62" i="85"/>
  <c r="M67" i="85"/>
  <c r="G7" i="86"/>
  <c r="B22" i="86"/>
  <c r="B25" i="86"/>
  <c r="G26" i="86"/>
  <c r="F26" i="86" s="1"/>
  <c r="J29" i="86"/>
  <c r="H31" i="86"/>
  <c r="H37" i="86"/>
  <c r="B40" i="86"/>
  <c r="J44" i="86"/>
  <c r="N53" i="86"/>
  <c r="B55" i="86"/>
  <c r="H58" i="86"/>
  <c r="J65" i="86"/>
  <c r="N65" i="86" s="1"/>
  <c r="D63" i="86"/>
  <c r="J6" i="87"/>
  <c r="G8" i="87"/>
  <c r="G13" i="87"/>
  <c r="D20" i="87"/>
  <c r="B23" i="87"/>
  <c r="H24" i="87"/>
  <c r="K35" i="87"/>
  <c r="G38" i="87"/>
  <c r="F38" i="87" s="1"/>
  <c r="D40" i="87"/>
  <c r="K44" i="87"/>
  <c r="E59" i="87"/>
  <c r="G56" i="87"/>
  <c r="F56" i="87" s="1"/>
  <c r="J59" i="87"/>
  <c r="C59" i="87"/>
  <c r="H59" i="87" s="1"/>
  <c r="K38" i="85"/>
  <c r="L29" i="86"/>
  <c r="K65" i="86"/>
  <c r="H8" i="87"/>
  <c r="H13" i="87"/>
  <c r="H26" i="87"/>
  <c r="J29" i="87"/>
  <c r="B36" i="87"/>
  <c r="J38" i="87"/>
  <c r="B45" i="87"/>
  <c r="B55" i="87"/>
  <c r="E65" i="87"/>
  <c r="D65" i="87" s="1"/>
  <c r="H62" i="85"/>
  <c r="M24" i="85"/>
  <c r="G12" i="85"/>
  <c r="N30" i="85"/>
  <c r="M62" i="85"/>
  <c r="H23" i="86"/>
  <c r="K40" i="86"/>
  <c r="E65" i="86"/>
  <c r="D65" i="86" s="1"/>
  <c r="N55" i="85"/>
  <c r="H62" i="87"/>
  <c r="G36" i="85"/>
  <c r="K7" i="86"/>
  <c r="B45" i="86"/>
  <c r="G6" i="87"/>
  <c r="G11" i="87"/>
  <c r="L12" i="85"/>
  <c r="K15" i="85"/>
  <c r="N23" i="85"/>
  <c r="B37" i="85"/>
  <c r="H55" i="85"/>
  <c r="H61" i="85"/>
  <c r="C65" i="85"/>
  <c r="B65" i="85" s="1"/>
  <c r="H8" i="86"/>
  <c r="L12" i="86"/>
  <c r="H21" i="86"/>
  <c r="N26" i="86"/>
  <c r="N31" i="86"/>
  <c r="B35" i="86"/>
  <c r="B43" i="86"/>
  <c r="M53" i="86"/>
  <c r="G55" i="86"/>
  <c r="N56" i="86"/>
  <c r="N58" i="86"/>
  <c r="M63" i="86"/>
  <c r="H6" i="87"/>
  <c r="H11" i="87"/>
  <c r="N20" i="87"/>
  <c r="M26" i="87"/>
  <c r="B39" i="87"/>
  <c r="H43" i="87"/>
  <c r="N57" i="87"/>
  <c r="G61" i="87"/>
  <c r="F61" i="87" s="1"/>
  <c r="B53" i="87"/>
  <c r="N29" i="85"/>
  <c r="G10" i="87"/>
  <c r="H9" i="85"/>
  <c r="H26" i="85"/>
  <c r="I59" i="85"/>
  <c r="M59" i="85" s="1"/>
  <c r="G12" i="86"/>
  <c r="D25" i="86"/>
  <c r="G6" i="85"/>
  <c r="G22" i="85"/>
  <c r="F22" i="85" s="1"/>
  <c r="G25" i="85"/>
  <c r="F25" i="85" s="1"/>
  <c r="M26" i="85"/>
  <c r="K10" i="85"/>
  <c r="J13" i="85"/>
  <c r="H21" i="85"/>
  <c r="B24" i="85"/>
  <c r="H25" i="85"/>
  <c r="H31" i="85"/>
  <c r="E41" i="85"/>
  <c r="D40" i="85"/>
  <c r="D45" i="85"/>
  <c r="K59" i="85"/>
  <c r="D55" i="85"/>
  <c r="N56" i="85"/>
  <c r="I65" i="85"/>
  <c r="D63" i="85"/>
  <c r="B20" i="86"/>
  <c r="D21" i="86"/>
  <c r="M23" i="86"/>
  <c r="H30" i="86"/>
  <c r="M31" i="86"/>
  <c r="C41" i="86"/>
  <c r="H41" i="86" s="1"/>
  <c r="C47" i="86"/>
  <c r="G47" i="86" s="1"/>
  <c r="F47" i="86" s="1"/>
  <c r="M58" i="86"/>
  <c r="D62" i="86"/>
  <c r="N63" i="86"/>
  <c r="J49" i="86"/>
  <c r="K4" i="87"/>
  <c r="G9" i="87"/>
  <c r="J11" i="87"/>
  <c r="K14" i="87"/>
  <c r="D19" i="87"/>
  <c r="N26" i="87"/>
  <c r="B30" i="87"/>
  <c r="D23" i="87"/>
  <c r="D31" i="87" s="1"/>
  <c r="E41" i="87"/>
  <c r="G43" i="87"/>
  <c r="F43" i="87" s="1"/>
  <c r="K45" i="87"/>
  <c r="L59" i="87"/>
  <c r="G55" i="87"/>
  <c r="F55" i="87" s="1"/>
  <c r="I65" i="87"/>
  <c r="M65" i="87" s="1"/>
  <c r="D64" i="87"/>
  <c r="F64" i="87"/>
  <c r="F19" i="85"/>
  <c r="H26" i="86"/>
  <c r="J12" i="85"/>
  <c r="E41" i="86"/>
  <c r="G41" i="86" s="1"/>
  <c r="G38" i="86"/>
  <c r="B46" i="86"/>
  <c r="H9" i="87"/>
  <c r="C41" i="87"/>
  <c r="B46" i="87"/>
  <c r="J65" i="87"/>
  <c r="N65" i="87" s="1"/>
  <c r="D63" i="87"/>
  <c r="G53" i="85"/>
  <c r="K44" i="85"/>
  <c r="L65" i="86"/>
  <c r="H7" i="85"/>
  <c r="F21" i="85"/>
  <c r="D24" i="85"/>
  <c r="J37" i="85"/>
  <c r="G40" i="85"/>
  <c r="G45" i="85"/>
  <c r="K65" i="85"/>
  <c r="D20" i="86"/>
  <c r="C29" i="86"/>
  <c r="G29" i="86" s="1"/>
  <c r="F29" i="86" s="1"/>
  <c r="B36" i="86"/>
  <c r="H38" i="86"/>
  <c r="E47" i="86"/>
  <c r="D57" i="86"/>
  <c r="G7" i="87"/>
  <c r="B35" i="87"/>
  <c r="G39" i="87"/>
  <c r="F39" i="87" s="1"/>
  <c r="K65" i="87"/>
  <c r="H14" i="85"/>
  <c r="H61" i="86"/>
  <c r="J10" i="85"/>
  <c r="J4" i="85"/>
  <c r="H13" i="85"/>
  <c r="N22" i="85"/>
  <c r="H30" i="85"/>
  <c r="K37" i="85"/>
  <c r="C47" i="85"/>
  <c r="B46" i="85"/>
  <c r="L65" i="85"/>
  <c r="N63" i="85"/>
  <c r="G4" i="86"/>
  <c r="K14" i="86"/>
  <c r="K5" i="86"/>
  <c r="K9" i="86"/>
  <c r="N25" i="86"/>
  <c r="E29" i="86"/>
  <c r="D29" i="86" s="1"/>
  <c r="D31" i="86" s="1"/>
  <c r="G43" i="86"/>
  <c r="G46" i="86"/>
  <c r="M54" i="86"/>
  <c r="G57" i="86"/>
  <c r="M62" i="86"/>
  <c r="N19" i="87"/>
  <c r="H25" i="87"/>
  <c r="C29" i="87"/>
  <c r="J12" i="87" s="1"/>
  <c r="G30" i="87"/>
  <c r="F30" i="87" s="1"/>
  <c r="M31" i="87"/>
  <c r="K37" i="87"/>
  <c r="H39" i="87"/>
  <c r="K46" i="87"/>
  <c r="H58" i="87"/>
  <c r="F30" i="85"/>
  <c r="F23" i="86"/>
  <c r="G13" i="85"/>
  <c r="K4" i="85"/>
  <c r="K8" i="85"/>
  <c r="G20" i="85"/>
  <c r="F20" i="85" s="1"/>
  <c r="D30" i="85"/>
  <c r="C41" i="85"/>
  <c r="B38" i="85"/>
  <c r="G43" i="85"/>
  <c r="D46" i="85"/>
  <c r="E59" i="85"/>
  <c r="H59" i="85" s="1"/>
  <c r="D57" i="85"/>
  <c r="G62" i="85"/>
  <c r="B64" i="85"/>
  <c r="J5" i="86"/>
  <c r="H10" i="86"/>
  <c r="D19" i="86"/>
  <c r="K36" i="86"/>
  <c r="H43" i="86"/>
  <c r="H46" i="86"/>
  <c r="C65" i="86"/>
  <c r="N62" i="86"/>
  <c r="D64" i="86"/>
  <c r="J10" i="87"/>
  <c r="G12" i="87"/>
  <c r="G15" i="87"/>
  <c r="N22" i="87"/>
  <c r="G25" i="87"/>
  <c r="F25" i="87" s="1"/>
  <c r="N31" i="87"/>
  <c r="G37" i="87"/>
  <c r="F37" i="87" s="1"/>
  <c r="G46" i="87"/>
  <c r="F46" i="87" s="1"/>
  <c r="G54" i="87"/>
  <c r="H63" i="87"/>
  <c r="F54" i="87"/>
  <c r="F62" i="87"/>
  <c r="B59" i="87"/>
  <c r="F57" i="87"/>
  <c r="F58" i="87"/>
  <c r="F63" i="87"/>
  <c r="G29" i="87"/>
  <c r="F29" i="87" s="1"/>
  <c r="D29" i="87"/>
  <c r="N29" i="87"/>
  <c r="G59" i="87"/>
  <c r="F59" i="87" s="1"/>
  <c r="D59" i="87"/>
  <c r="B47" i="87"/>
  <c r="N59" i="87"/>
  <c r="D41" i="87"/>
  <c r="D49" i="87" s="1"/>
  <c r="G41" i="87"/>
  <c r="F41" i="87" s="1"/>
  <c r="K41" i="87"/>
  <c r="B41" i="87"/>
  <c r="H41" i="87"/>
  <c r="H14" i="87"/>
  <c r="J37" i="87"/>
  <c r="J46" i="87"/>
  <c r="B57" i="87"/>
  <c r="M58" i="87"/>
  <c r="H64" i="87"/>
  <c r="G14" i="87"/>
  <c r="D21" i="87"/>
  <c r="G36" i="87"/>
  <c r="F36" i="87" s="1"/>
  <c r="G40" i="87"/>
  <c r="F40" i="87" s="1"/>
  <c r="G45" i="87"/>
  <c r="F45" i="87" s="1"/>
  <c r="G53" i="87"/>
  <c r="F53" i="87" s="1"/>
  <c r="B56" i="87"/>
  <c r="L12" i="87"/>
  <c r="H19" i="87"/>
  <c r="H36" i="87"/>
  <c r="H40" i="87"/>
  <c r="B43" i="87"/>
  <c r="H45" i="87"/>
  <c r="H53" i="87"/>
  <c r="D57" i="87"/>
  <c r="M61" i="87"/>
  <c r="H17" i="87"/>
  <c r="H20" i="87"/>
  <c r="G21" i="87"/>
  <c r="F21" i="87" s="1"/>
  <c r="F31" i="87" s="1"/>
  <c r="B26" i="87"/>
  <c r="H51" i="87"/>
  <c r="H54" i="87"/>
  <c r="D58" i="87"/>
  <c r="B61" i="87"/>
  <c r="N61" i="87"/>
  <c r="H67" i="87"/>
  <c r="I17" i="87"/>
  <c r="D25" i="87"/>
  <c r="K36" i="87"/>
  <c r="D38" i="87"/>
  <c r="D43" i="87"/>
  <c r="I51" i="87"/>
  <c r="J17" i="87"/>
  <c r="D26" i="87"/>
  <c r="B37" i="87"/>
  <c r="E47" i="87"/>
  <c r="H47" i="87" s="1"/>
  <c r="J51" i="87"/>
  <c r="J5" i="87"/>
  <c r="K17" i="87"/>
  <c r="K51" i="87"/>
  <c r="D62" i="87"/>
  <c r="J49" i="87"/>
  <c r="L51" i="87"/>
  <c r="M54" i="87"/>
  <c r="C65" i="87"/>
  <c r="J47" i="87" s="1"/>
  <c r="J43" i="87"/>
  <c r="F63" i="86"/>
  <c r="F25" i="86"/>
  <c r="B47" i="86"/>
  <c r="F21" i="86"/>
  <c r="F30" i="86"/>
  <c r="D41" i="86"/>
  <c r="H29" i="86"/>
  <c r="K47" i="86"/>
  <c r="D47" i="86"/>
  <c r="M59" i="86"/>
  <c r="F57" i="86"/>
  <c r="B65" i="86"/>
  <c r="H65" i="86"/>
  <c r="F19" i="86"/>
  <c r="D59" i="86"/>
  <c r="J37" i="86"/>
  <c r="B57" i="86"/>
  <c r="L59" i="86"/>
  <c r="N59" i="86" s="1"/>
  <c r="H64" i="86"/>
  <c r="G65" i="86"/>
  <c r="K4" i="86"/>
  <c r="K6" i="86"/>
  <c r="K8" i="86"/>
  <c r="K10" i="86"/>
  <c r="K12" i="86"/>
  <c r="J14" i="86"/>
  <c r="D22" i="86"/>
  <c r="B24" i="86"/>
  <c r="D30" i="86"/>
  <c r="D35" i="86"/>
  <c r="G36" i="86"/>
  <c r="F36" i="86" s="1"/>
  <c r="K37" i="86"/>
  <c r="D39" i="86"/>
  <c r="G40" i="86"/>
  <c r="D44" i="86"/>
  <c r="G45" i="86"/>
  <c r="K46" i="86"/>
  <c r="G53" i="86"/>
  <c r="D56" i="86"/>
  <c r="B58" i="86"/>
  <c r="H6" i="86"/>
  <c r="B56" i="86"/>
  <c r="H19" i="86"/>
  <c r="G20" i="86"/>
  <c r="F20" i="86" s="1"/>
  <c r="H36" i="86"/>
  <c r="H40" i="86"/>
  <c r="H45" i="86"/>
  <c r="H53" i="86"/>
  <c r="M61" i="86"/>
  <c r="G67" i="86"/>
  <c r="F64" i="86" s="1"/>
  <c r="H17" i="86"/>
  <c r="D24" i="86"/>
  <c r="J36" i="86"/>
  <c r="J40" i="86"/>
  <c r="J45" i="86"/>
  <c r="H54" i="86"/>
  <c r="D58" i="86"/>
  <c r="C59" i="86"/>
  <c r="B61" i="86"/>
  <c r="N61" i="86"/>
  <c r="H67" i="86"/>
  <c r="H4" i="86"/>
  <c r="K59" i="86"/>
  <c r="J6" i="86"/>
  <c r="G9" i="86"/>
  <c r="G11" i="86"/>
  <c r="H5" i="86"/>
  <c r="H7" i="86"/>
  <c r="H9" i="86"/>
  <c r="H11" i="86"/>
  <c r="G13" i="86"/>
  <c r="J17" i="86"/>
  <c r="H35" i="86"/>
  <c r="H39" i="86"/>
  <c r="H44" i="86"/>
  <c r="G49" i="86"/>
  <c r="F38" i="86" s="1"/>
  <c r="G10" i="86"/>
  <c r="H12" i="86"/>
  <c r="G5" i="86"/>
  <c r="G39" i="86"/>
  <c r="G44" i="86"/>
  <c r="B62" i="86"/>
  <c r="J7" i="86"/>
  <c r="G15" i="86"/>
  <c r="K17" i="86"/>
  <c r="G24" i="86"/>
  <c r="F24" i="86" s="1"/>
  <c r="J35" i="86"/>
  <c r="K51" i="86"/>
  <c r="G8" i="86"/>
  <c r="G14" i="86"/>
  <c r="G22" i="86"/>
  <c r="F22" i="86" s="1"/>
  <c r="G35" i="86"/>
  <c r="L17" i="86"/>
  <c r="K35" i="86"/>
  <c r="G61" i="86"/>
  <c r="F61" i="86" s="1"/>
  <c r="H29" i="85"/>
  <c r="D41" i="85"/>
  <c r="K41" i="85"/>
  <c r="G41" i="85"/>
  <c r="F58" i="85"/>
  <c r="B59" i="85"/>
  <c r="B47" i="85"/>
  <c r="G29" i="85"/>
  <c r="F29" i="85" s="1"/>
  <c r="D29" i="85"/>
  <c r="B41" i="85"/>
  <c r="J41" i="85"/>
  <c r="H41" i="85"/>
  <c r="F43" i="85"/>
  <c r="G59" i="85"/>
  <c r="D53" i="85"/>
  <c r="H4" i="85"/>
  <c r="H6" i="85"/>
  <c r="G14" i="85"/>
  <c r="D20" i="85"/>
  <c r="D31" i="85" s="1"/>
  <c r="B22" i="85"/>
  <c r="B31" i="85" s="1"/>
  <c r="B30" i="85"/>
  <c r="B35" i="85"/>
  <c r="H37" i="85"/>
  <c r="B39" i="85"/>
  <c r="B44" i="85"/>
  <c r="H46" i="85"/>
  <c r="D54" i="85"/>
  <c r="B56" i="85"/>
  <c r="H63" i="85"/>
  <c r="D56" i="85"/>
  <c r="K14" i="85"/>
  <c r="H19" i="85"/>
  <c r="H36" i="85"/>
  <c r="H40" i="85"/>
  <c r="B43" i="85"/>
  <c r="H45" i="85"/>
  <c r="H53" i="85"/>
  <c r="G54" i="85"/>
  <c r="M61" i="85"/>
  <c r="G67" i="85"/>
  <c r="F53" i="85" s="1"/>
  <c r="H17" i="85"/>
  <c r="H20" i="85"/>
  <c r="H54" i="85"/>
  <c r="D58" i="85"/>
  <c r="B61" i="85"/>
  <c r="N61" i="85"/>
  <c r="J65" i="85"/>
  <c r="H67" i="85"/>
  <c r="H51" i="85"/>
  <c r="G5" i="85"/>
  <c r="G7" i="85"/>
  <c r="G9" i="85"/>
  <c r="G11" i="85"/>
  <c r="I17" i="85"/>
  <c r="D25" i="85"/>
  <c r="G35" i="85"/>
  <c r="F35" i="85" s="1"/>
  <c r="D38" i="85"/>
  <c r="G39" i="85"/>
  <c r="D43" i="85"/>
  <c r="G44" i="85"/>
  <c r="I51" i="85"/>
  <c r="B62" i="85"/>
  <c r="J17" i="85"/>
  <c r="H22" i="85"/>
  <c r="G23" i="85"/>
  <c r="F23" i="85" s="1"/>
  <c r="F31" i="85" s="1"/>
  <c r="H35" i="85"/>
  <c r="H39" i="85"/>
  <c r="H44" i="85"/>
  <c r="E47" i="85"/>
  <c r="H47" i="85" s="1"/>
  <c r="G49" i="85"/>
  <c r="F37" i="85" s="1"/>
  <c r="J51" i="85"/>
  <c r="H56" i="85"/>
  <c r="G57" i="85"/>
  <c r="D61" i="85"/>
  <c r="B63" i="85"/>
  <c r="J5" i="85"/>
  <c r="J35" i="85"/>
  <c r="H49" i="85"/>
  <c r="D62" i="85"/>
  <c r="G15" i="85"/>
  <c r="L17" i="85"/>
  <c r="D37" i="85"/>
  <c r="J49" i="85"/>
  <c r="M53" i="85"/>
  <c r="B36" i="85"/>
  <c r="B40" i="85"/>
  <c r="K49" i="85"/>
  <c r="G61" i="85"/>
  <c r="F61" i="85" s="1"/>
  <c r="B31" i="86" l="1"/>
  <c r="B49" i="87"/>
  <c r="G65" i="85"/>
  <c r="F65" i="85" s="1"/>
  <c r="J47" i="86"/>
  <c r="B29" i="87"/>
  <c r="N29" i="86"/>
  <c r="J47" i="85"/>
  <c r="H47" i="86"/>
  <c r="F54" i="85"/>
  <c r="F62" i="85"/>
  <c r="H65" i="85"/>
  <c r="B41" i="86"/>
  <c r="B49" i="86" s="1"/>
  <c r="H29" i="87"/>
  <c r="F57" i="85"/>
  <c r="D59" i="85"/>
  <c r="F46" i="85"/>
  <c r="J12" i="86"/>
  <c r="N65" i="85"/>
  <c r="F40" i="86"/>
  <c r="B29" i="86"/>
  <c r="F38" i="85"/>
  <c r="F44" i="86"/>
  <c r="F37" i="86"/>
  <c r="K41" i="86"/>
  <c r="F63" i="85"/>
  <c r="F35" i="86"/>
  <c r="F39" i="86"/>
  <c r="F65" i="86"/>
  <c r="M65" i="85"/>
  <c r="B31" i="87"/>
  <c r="F55" i="85"/>
  <c r="J41" i="87"/>
  <c r="M65" i="86"/>
  <c r="G47" i="87"/>
  <c r="F47" i="87" s="1"/>
  <c r="D47" i="87"/>
  <c r="K47" i="87"/>
  <c r="G65" i="87"/>
  <c r="F65" i="87" s="1"/>
  <c r="F49" i="87"/>
  <c r="B67" i="87"/>
  <c r="D67" i="87"/>
  <c r="B65" i="87"/>
  <c r="H65" i="87"/>
  <c r="F67" i="87"/>
  <c r="H59" i="86"/>
  <c r="B59" i="86"/>
  <c r="B67" i="86" s="1"/>
  <c r="J41" i="86"/>
  <c r="F46" i="86"/>
  <c r="F62" i="86"/>
  <c r="F43" i="86"/>
  <c r="D67" i="86"/>
  <c r="F55" i="86"/>
  <c r="F53" i="86"/>
  <c r="G59" i="86"/>
  <c r="F59" i="86" s="1"/>
  <c r="F41" i="86"/>
  <c r="F56" i="86"/>
  <c r="F31" i="86"/>
  <c r="D49" i="86"/>
  <c r="F45" i="86"/>
  <c r="F54" i="86"/>
  <c r="F58" i="86"/>
  <c r="F41" i="85"/>
  <c r="D49" i="85"/>
  <c r="D67" i="85"/>
  <c r="F44" i="85"/>
  <c r="F59" i="85"/>
  <c r="F56" i="85"/>
  <c r="F45" i="85"/>
  <c r="F36" i="85"/>
  <c r="F40" i="85"/>
  <c r="F39" i="85"/>
  <c r="B67" i="85"/>
  <c r="F64" i="85"/>
  <c r="G47" i="85"/>
  <c r="F47" i="85" s="1"/>
  <c r="D47" i="85"/>
  <c r="K47" i="85"/>
  <c r="B49" i="85"/>
  <c r="F67" i="85" l="1"/>
  <c r="F67" i="86"/>
  <c r="F49" i="86"/>
  <c r="F49" i="85"/>
</calcChain>
</file>

<file path=xl/sharedStrings.xml><?xml version="1.0" encoding="utf-8"?>
<sst xmlns="http://schemas.openxmlformats.org/spreadsheetml/2006/main" count="13067" uniqueCount="144">
  <si>
    <t>2022 &amp; 2023 Comparison of Value &amp; Tax, by Taxing Subdivision &amp; by Property Type</t>
  </si>
  <si>
    <t>2022-2023</t>
  </si>
  <si>
    <t>VALUE by Taxing Subdivision</t>
  </si>
  <si>
    <t>TOTAL VALUE</t>
  </si>
  <si>
    <t>Amount Chg</t>
  </si>
  <si>
    <t>% Chg Value</t>
  </si>
  <si>
    <t>Average Rates</t>
  </si>
  <si>
    <t>County</t>
  </si>
  <si>
    <t>Township</t>
  </si>
  <si>
    <t>City or Village</t>
  </si>
  <si>
    <t>Fire District</t>
  </si>
  <si>
    <t>Natural Resource District</t>
  </si>
  <si>
    <t>Miscellaneous District</t>
  </si>
  <si>
    <t>Educational Service Unit</t>
  </si>
  <si>
    <t>Community College</t>
  </si>
  <si>
    <t>Schools, Class 1 - 5</t>
  </si>
  <si>
    <t>Schools, Learning Community</t>
  </si>
  <si>
    <t>Schools, Bonds *</t>
  </si>
  <si>
    <t>2023 % of</t>
  </si>
  <si>
    <t xml:space="preserve">% Chg </t>
  </si>
  <si>
    <t>% Chg</t>
  </si>
  <si>
    <t>TAXES by Taxing Subdivision</t>
  </si>
  <si>
    <t>% of Total</t>
  </si>
  <si>
    <t>TOTAL TAXES</t>
  </si>
  <si>
    <t>Total Amt Chg</t>
  </si>
  <si>
    <t>% Chg Tax</t>
  </si>
  <si>
    <t>Bond Taxes</t>
  </si>
  <si>
    <t>NonBond Taxes</t>
  </si>
  <si>
    <t>NonBond</t>
  </si>
  <si>
    <t>--</t>
  </si>
  <si>
    <t>Schools, Total Non-bond</t>
  </si>
  <si>
    <t>VALUE by Property Type</t>
  </si>
  <si>
    <t>Agricultural Land</t>
  </si>
  <si>
    <t>Agric. Improvements &amp; Farm Site</t>
  </si>
  <si>
    <t>Residential **</t>
  </si>
  <si>
    <t>Commercial, Industrial, &amp; Mineral</t>
  </si>
  <si>
    <t>Railroad - Real</t>
  </si>
  <si>
    <t>Public Service Entity - Real</t>
  </si>
  <si>
    <t xml:space="preserve">  SUBTOTAL-REAL</t>
  </si>
  <si>
    <t>Agricultural Personal Property</t>
  </si>
  <si>
    <t>Commercial Personal Property</t>
  </si>
  <si>
    <t xml:space="preserve">Railroad Personal </t>
  </si>
  <si>
    <t>Public Service Entity Personal</t>
  </si>
  <si>
    <t xml:space="preserve">  SUBTOTAL - PERSONAL</t>
  </si>
  <si>
    <t>TAXES by Property Type</t>
  </si>
  <si>
    <t>*School Bonds voted on by patrons.  ** Residential includes agricultural residences and home site land.</t>
  </si>
  <si>
    <t>Nebraska Dept. of Revenue, Property Assessment Division    Source: Certificate of Taxes Levied Reports (CTL)</t>
  </si>
  <si>
    <t>STATE TOTAL COUNTY</t>
  </si>
  <si>
    <t>&lt; All Schools, including Learning Community</t>
  </si>
  <si>
    <t xml:space="preserve">  </t>
  </si>
  <si>
    <t>ADAMS COUNTY</t>
  </si>
  <si>
    <t xml:space="preserve"> </t>
  </si>
  <si>
    <t>ANTELOPE COUNTY</t>
  </si>
  <si>
    <t>ARTHUR COUNTY</t>
  </si>
  <si>
    <t>BANNER COUNTY</t>
  </si>
  <si>
    <t>BLAINE COUNTY</t>
  </si>
  <si>
    <t>BOONE COUNTY</t>
  </si>
  <si>
    <t>BOX BUTTE COUNTY</t>
  </si>
  <si>
    <t>BOYD COUNTY</t>
  </si>
  <si>
    <t>BROWN COUNTY</t>
  </si>
  <si>
    <t>BUFFALO COUNTY</t>
  </si>
  <si>
    <t>BURT COUNTY</t>
  </si>
  <si>
    <t>BUTLER COUNTY</t>
  </si>
  <si>
    <t>CASS COUNTY</t>
  </si>
  <si>
    <t>CEDAR COUNTY</t>
  </si>
  <si>
    <t>CHASE COUNTY</t>
  </si>
  <si>
    <t>CHERRY COUNTY</t>
  </si>
  <si>
    <t>CHEYENNE COUNTY</t>
  </si>
  <si>
    <t>CLAY COUNTY</t>
  </si>
  <si>
    <t>COLFAX COUNTY</t>
  </si>
  <si>
    <t>CUMING COUNTY</t>
  </si>
  <si>
    <t>CUSTER COUNTY</t>
  </si>
  <si>
    <t>DAKOTA COUNTY</t>
  </si>
  <si>
    <t>DAWES COUNTY</t>
  </si>
  <si>
    <t>DAWSON COUNTY</t>
  </si>
  <si>
    <t>DEUEL COUNTY</t>
  </si>
  <si>
    <t>DIXON COUNTY</t>
  </si>
  <si>
    <t>DODGE COUNTY</t>
  </si>
  <si>
    <t>DOUGLAS COUNTY</t>
  </si>
  <si>
    <t>DUNDY COUNTY</t>
  </si>
  <si>
    <t>FILLMORE COUNTY</t>
  </si>
  <si>
    <t>FRANKLIN COUNTY</t>
  </si>
  <si>
    <t>FRONTIER COUNTY</t>
  </si>
  <si>
    <t>FURNAS COUNTY</t>
  </si>
  <si>
    <t>GAGE COUNTY</t>
  </si>
  <si>
    <t>GARDEN COUNTY</t>
  </si>
  <si>
    <t>GARFIELD COUNTY</t>
  </si>
  <si>
    <t>GOSPER COUNTY</t>
  </si>
  <si>
    <t>GRANT COUNTY</t>
  </si>
  <si>
    <t>GREELEY COUNTY</t>
  </si>
  <si>
    <t>HALL COUNTY</t>
  </si>
  <si>
    <t>HAMILTON COUNTY</t>
  </si>
  <si>
    <t>HARLAN COUNTY</t>
  </si>
  <si>
    <t>HAYES COUNTY</t>
  </si>
  <si>
    <t>HITCHCOCK COUNTY</t>
  </si>
  <si>
    <t>HOLT COUNTY</t>
  </si>
  <si>
    <t>HOOKER COUNTY</t>
  </si>
  <si>
    <t>HOWARD COUNTY</t>
  </si>
  <si>
    <t>JEFFERSON COUNTY</t>
  </si>
  <si>
    <t>JOHNSON COUNTY</t>
  </si>
  <si>
    <t>KEARNEY COUNTY</t>
  </si>
  <si>
    <t>KEITH COUNTY</t>
  </si>
  <si>
    <t>KEYA PAHA COUNTY</t>
  </si>
  <si>
    <t>KIMBALL COUNTY</t>
  </si>
  <si>
    <t>KNOX COUNTY</t>
  </si>
  <si>
    <t>LANCASTER COUNTY</t>
  </si>
  <si>
    <t>LINCOLN COUNTY</t>
  </si>
  <si>
    <t>LOGAN COUNTY</t>
  </si>
  <si>
    <t>LOUP COUNTY</t>
  </si>
  <si>
    <t>MADISON COUNTY</t>
  </si>
  <si>
    <t>MCPHERSON COUNTY</t>
  </si>
  <si>
    <t>MERRICK COUNTY</t>
  </si>
  <si>
    <t>MORRILL COUNTY</t>
  </si>
  <si>
    <t>NANCE COUNTY</t>
  </si>
  <si>
    <t>NEMAHA COUNTY</t>
  </si>
  <si>
    <t>NUCKOLLS COUNTY</t>
  </si>
  <si>
    <t>OTOE COUNTY</t>
  </si>
  <si>
    <t>PAWNEE COUNTY</t>
  </si>
  <si>
    <t>PERKINS COUNTY</t>
  </si>
  <si>
    <t>PHELPS COUNTY</t>
  </si>
  <si>
    <t>PIERCE COUNTY</t>
  </si>
  <si>
    <t>PLATTE COUNTY</t>
  </si>
  <si>
    <t>POLK COUNTY</t>
  </si>
  <si>
    <t>RED WILLOW COUNTY</t>
  </si>
  <si>
    <t>RICHARDSON COUNTY</t>
  </si>
  <si>
    <t>ROCK COUNTY</t>
  </si>
  <si>
    <t>SALINE COUNTY</t>
  </si>
  <si>
    <t>SARPY COUNTY</t>
  </si>
  <si>
    <t>SAUNDERS COUNTY</t>
  </si>
  <si>
    <t>SCOTTS BLUFF COUNTY</t>
  </si>
  <si>
    <t>SEWARD COUNTY</t>
  </si>
  <si>
    <t>SHERIDAN COUNTY</t>
  </si>
  <si>
    <t>SHERMAN COUNTY</t>
  </si>
  <si>
    <t>THOMAS COUNTY</t>
  </si>
  <si>
    <t>THURSTON COUNTY</t>
  </si>
  <si>
    <t>VALLEY COUNTY</t>
  </si>
  <si>
    <t>WASHINGTON COUNTY</t>
  </si>
  <si>
    <t>WAYNE COUNTY</t>
  </si>
  <si>
    <t>WEBSTER COUNTY</t>
  </si>
  <si>
    <t>WHEELER COUNTY</t>
  </si>
  <si>
    <t>YORK COUNTY</t>
  </si>
  <si>
    <t>SIOUX COUNTY</t>
  </si>
  <si>
    <t>STANTON COUNTY</t>
  </si>
  <si>
    <t>THAYER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</si>
</sst>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7" x14ac:knownFonts="1">
    <font>
      <sz val="10"/>
      <name val="Times New Roman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Arial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b/>
      <sz val="8"/>
      <name val="Times New Roman"/>
      <family val="1"/>
    </font>
    <font>
      <i/>
      <sz val="8"/>
      <name val="Times New Roman"/>
      <family val="1"/>
    </font>
    <font>
      <b/>
      <i/>
      <sz val="10"/>
      <name val="Times New Roman"/>
      <family val="1"/>
    </font>
    <font>
      <b/>
      <i/>
      <sz val="8"/>
      <name val="Times New Roman"/>
      <family val="1"/>
    </font>
    <font>
      <sz val="9"/>
      <name val="Times New Roman"/>
      <family val="1"/>
    </font>
    <font>
      <vertAlign val="subscript"/>
      <sz val="9"/>
      <name val="Times New Roman"/>
      <family val="1"/>
    </font>
    <font>
      <b/>
      <vertAlign val="subscript"/>
      <sz val="9"/>
      <name val="Times New Roman"/>
      <family val="1"/>
    </font>
    <font>
      <b/>
      <sz val="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41"/>
      </patternFill>
    </fill>
    <fill>
      <patternFill patternType="solid">
        <fgColor indexed="47"/>
        <bgColor indexed="2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top"/>
    </xf>
    <xf numFmtId="0" fontId="6" fillId="0" borderId="0">
      <alignment vertical="top"/>
    </xf>
  </cellStyleXfs>
  <cellXfs count="99">
    <xf numFmtId="0" fontId="0" fillId="0" borderId="0" xfId="0">
      <alignment vertical="top"/>
    </xf>
    <xf numFmtId="0" fontId="1" fillId="0" borderId="0" xfId="0" applyFont="1" applyAlignment="1">
      <alignment horizontal="centerContinuous"/>
    </xf>
    <xf numFmtId="15" fontId="2" fillId="0" borderId="0" xfId="0" applyNumberFormat="1" applyFont="1" applyAlignment="1">
      <alignment horizontal="centerContinuous"/>
    </xf>
    <xf numFmtId="37" fontId="2" fillId="0" borderId="0" xfId="0" applyNumberFormat="1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1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left"/>
    </xf>
    <xf numFmtId="0" fontId="1" fillId="0" borderId="0" xfId="0" applyFont="1" applyAlignment="1"/>
    <xf numFmtId="0" fontId="2" fillId="0" borderId="0" xfId="0" applyFont="1" applyAlignment="1"/>
    <xf numFmtId="0" fontId="2" fillId="0" borderId="0" xfId="0" applyFont="1">
      <alignment vertical="top"/>
    </xf>
    <xf numFmtId="0" fontId="5" fillId="0" borderId="0" xfId="0" applyFont="1" applyAlignment="1">
      <alignment horizontal="center"/>
    </xf>
    <xf numFmtId="37" fontId="5" fillId="0" borderId="0" xfId="0" quotePrefix="1" applyNumberFormat="1" applyFont="1" applyAlignment="1">
      <alignment horizontal="center"/>
    </xf>
    <xf numFmtId="0" fontId="6" fillId="0" borderId="0" xfId="0" applyFont="1" applyAlignment="1"/>
    <xf numFmtId="0" fontId="0" fillId="0" borderId="0" xfId="0" applyAlignment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37" fontId="5" fillId="0" borderId="1" xfId="0" applyNumberFormat="1" applyFont="1" applyBorder="1" applyAlignment="1">
      <alignment horizontal="center"/>
    </xf>
    <xf numFmtId="0" fontId="6" fillId="0" borderId="1" xfId="0" applyFont="1" applyBorder="1" applyAlignment="1"/>
    <xf numFmtId="0" fontId="6" fillId="0" borderId="2" xfId="0" applyFont="1" applyBorder="1" applyAlignment="1"/>
    <xf numFmtId="0" fontId="6" fillId="0" borderId="3" xfId="0" applyFont="1" applyBorder="1" applyAlignment="1"/>
    <xf numFmtId="37" fontId="6" fillId="0" borderId="4" xfId="0" applyNumberFormat="1" applyFont="1" applyBorder="1" applyAlignment="1"/>
    <xf numFmtId="0" fontId="6" fillId="0" borderId="4" xfId="0" applyFont="1" applyBorder="1" applyAlignment="1"/>
    <xf numFmtId="3" fontId="6" fillId="0" borderId="4" xfId="0" applyNumberFormat="1" applyFont="1" applyBorder="1" applyAlignment="1"/>
    <xf numFmtId="10" fontId="6" fillId="2" borderId="5" xfId="0" applyNumberFormat="1" applyFont="1" applyFill="1" applyBorder="1" applyAlignment="1"/>
    <xf numFmtId="164" fontId="6" fillId="0" borderId="4" xfId="0" applyNumberFormat="1" applyFont="1" applyBorder="1" applyAlignment="1"/>
    <xf numFmtId="164" fontId="6" fillId="0" borderId="6" xfId="0" applyNumberFormat="1" applyFont="1" applyBorder="1" applyAlignment="1"/>
    <xf numFmtId="0" fontId="6" fillId="0" borderId="6" xfId="0" applyFont="1" applyBorder="1" applyAlignment="1"/>
    <xf numFmtId="0" fontId="6" fillId="0" borderId="5" xfId="0" applyFont="1" applyBorder="1" applyAlignment="1"/>
    <xf numFmtId="0" fontId="6" fillId="0" borderId="7" xfId="0" applyFont="1" applyBorder="1" applyAlignment="1"/>
    <xf numFmtId="0" fontId="6" fillId="0" borderId="8" xfId="0" applyFont="1" applyBorder="1" applyAlignment="1"/>
    <xf numFmtId="3" fontId="6" fillId="0" borderId="8" xfId="0" applyNumberFormat="1" applyFont="1" applyBorder="1" applyAlignment="1"/>
    <xf numFmtId="37" fontId="6" fillId="0" borderId="8" xfId="0" applyNumberFormat="1" applyFont="1" applyBorder="1" applyAlignment="1"/>
    <xf numFmtId="164" fontId="6" fillId="0" borderId="8" xfId="0" applyNumberFormat="1" applyFont="1" applyBorder="1" applyAlignment="1"/>
    <xf numFmtId="0" fontId="0" fillId="0" borderId="5" xfId="0" applyBorder="1" applyAlignment="1"/>
    <xf numFmtId="0" fontId="7" fillId="0" borderId="9" xfId="1" applyFont="1" applyBorder="1" applyAlignment="1"/>
    <xf numFmtId="164" fontId="8" fillId="0" borderId="8" xfId="0" applyNumberFormat="1" applyFont="1" applyBorder="1" applyAlignment="1"/>
    <xf numFmtId="0" fontId="7" fillId="0" borderId="8" xfId="0" applyFont="1" applyBorder="1" applyAlignment="1"/>
    <xf numFmtId="3" fontId="5" fillId="3" borderId="5" xfId="0" applyNumberFormat="1" applyFont="1" applyFill="1" applyBorder="1" applyAlignment="1">
      <alignment horizontal="left"/>
    </xf>
    <xf numFmtId="0" fontId="5" fillId="3" borderId="7" xfId="0" applyFont="1" applyFill="1" applyBorder="1" applyAlignment="1"/>
    <xf numFmtId="37" fontId="5" fillId="3" borderId="4" xfId="0" applyNumberFormat="1" applyFont="1" applyFill="1" applyBorder="1" applyAlignment="1"/>
    <xf numFmtId="0" fontId="5" fillId="3" borderId="8" xfId="0" applyFont="1" applyFill="1" applyBorder="1" applyAlignment="1"/>
    <xf numFmtId="3" fontId="5" fillId="3" borderId="8" xfId="0" applyNumberFormat="1" applyFont="1" applyFill="1" applyBorder="1" applyAlignment="1"/>
    <xf numFmtId="37" fontId="5" fillId="3" borderId="8" xfId="0" applyNumberFormat="1" applyFont="1" applyFill="1" applyBorder="1" applyAlignment="1"/>
    <xf numFmtId="10" fontId="5" fillId="2" borderId="5" xfId="0" applyNumberFormat="1" applyFont="1" applyFill="1" applyBorder="1" applyAlignment="1"/>
    <xf numFmtId="164" fontId="5" fillId="3" borderId="8" xfId="0" applyNumberFormat="1" applyFont="1" applyFill="1" applyBorder="1" applyAlignment="1"/>
    <xf numFmtId="0" fontId="6" fillId="0" borderId="10" xfId="0" applyFont="1" applyBorder="1" applyAlignment="1"/>
    <xf numFmtId="37" fontId="6" fillId="0" borderId="10" xfId="0" applyNumberFormat="1" applyFont="1" applyBorder="1" applyAlignment="1"/>
    <xf numFmtId="0" fontId="5" fillId="0" borderId="0" xfId="0" applyFont="1" applyAlignment="1"/>
    <xf numFmtId="0" fontId="9" fillId="0" borderId="0" xfId="0" applyFont="1" applyAlignment="1">
      <alignment horizontal="center"/>
    </xf>
    <xf numFmtId="0" fontId="5" fillId="0" borderId="1" xfId="0" applyFont="1" applyBorder="1" applyAlignment="1"/>
    <xf numFmtId="0" fontId="9" fillId="0" borderId="1" xfId="0" applyFont="1" applyBorder="1" applyAlignment="1">
      <alignment horizontal="center"/>
    </xf>
    <xf numFmtId="10" fontId="7" fillId="0" borderId="3" xfId="0" applyNumberFormat="1" applyFont="1" applyBorder="1" applyAlignment="1"/>
    <xf numFmtId="10" fontId="7" fillId="0" borderId="4" xfId="0" applyNumberFormat="1" applyFont="1" applyBorder="1" applyAlignment="1"/>
    <xf numFmtId="10" fontId="6" fillId="3" borderId="2" xfId="0" applyNumberFormat="1" applyFont="1" applyFill="1" applyBorder="1" applyAlignment="1"/>
    <xf numFmtId="37" fontId="6" fillId="0" borderId="3" xfId="0" applyNumberFormat="1" applyFont="1" applyBorder="1" applyAlignment="1"/>
    <xf numFmtId="10" fontId="6" fillId="3" borderId="4" xfId="0" applyNumberFormat="1" applyFont="1" applyFill="1" applyBorder="1" applyAlignment="1"/>
    <xf numFmtId="10" fontId="7" fillId="0" borderId="7" xfId="0" applyNumberFormat="1" applyFont="1" applyBorder="1" applyAlignment="1"/>
    <xf numFmtId="10" fontId="7" fillId="0" borderId="8" xfId="0" applyNumberFormat="1" applyFont="1" applyBorder="1" applyAlignment="1"/>
    <xf numFmtId="10" fontId="6" fillId="3" borderId="5" xfId="0" applyNumberFormat="1" applyFont="1" applyFill="1" applyBorder="1" applyAlignment="1"/>
    <xf numFmtId="10" fontId="6" fillId="3" borderId="8" xfId="0" applyNumberFormat="1" applyFont="1" applyFill="1" applyBorder="1" applyAlignment="1"/>
    <xf numFmtId="37" fontId="8" fillId="0" borderId="4" xfId="0" applyNumberFormat="1" applyFont="1" applyBorder="1" applyAlignment="1"/>
    <xf numFmtId="37" fontId="8" fillId="0" borderId="4" xfId="0" applyNumberFormat="1" applyFont="1" applyBorder="1" applyAlignment="1">
      <alignment horizontal="right"/>
    </xf>
    <xf numFmtId="10" fontId="10" fillId="0" borderId="4" xfId="0" applyNumberFormat="1" applyFont="1" applyBorder="1" applyAlignment="1"/>
    <xf numFmtId="37" fontId="8" fillId="0" borderId="8" xfId="0" applyNumberFormat="1" applyFont="1" applyBorder="1" applyAlignment="1"/>
    <xf numFmtId="10" fontId="8" fillId="3" borderId="5" xfId="0" quotePrefix="1" applyNumberFormat="1" applyFont="1" applyFill="1" applyBorder="1" applyAlignment="1">
      <alignment horizontal="center"/>
    </xf>
    <xf numFmtId="10" fontId="8" fillId="3" borderId="8" xfId="0" quotePrefix="1" applyNumberFormat="1" applyFont="1" applyFill="1" applyBorder="1" applyAlignment="1">
      <alignment horizontal="center"/>
    </xf>
    <xf numFmtId="10" fontId="7" fillId="0" borderId="8" xfId="0" quotePrefix="1" applyNumberFormat="1" applyFont="1" applyBorder="1" applyAlignment="1">
      <alignment horizontal="center"/>
    </xf>
    <xf numFmtId="10" fontId="9" fillId="3" borderId="7" xfId="0" applyNumberFormat="1" applyFont="1" applyFill="1" applyBorder="1" applyAlignment="1"/>
    <xf numFmtId="10" fontId="9" fillId="3" borderId="8" xfId="0" applyNumberFormat="1" applyFont="1" applyFill="1" applyBorder="1" applyAlignment="1"/>
    <xf numFmtId="10" fontId="5" fillId="3" borderId="5" xfId="0" applyNumberFormat="1" applyFont="1" applyFill="1" applyBorder="1" applyAlignment="1"/>
    <xf numFmtId="37" fontId="5" fillId="3" borderId="3" xfId="0" applyNumberFormat="1" applyFont="1" applyFill="1" applyBorder="1" applyAlignment="1"/>
    <xf numFmtId="10" fontId="5" fillId="3" borderId="8" xfId="0" applyNumberFormat="1" applyFont="1" applyFill="1" applyBorder="1" applyAlignment="1"/>
    <xf numFmtId="37" fontId="6" fillId="0" borderId="0" xfId="0" applyNumberFormat="1" applyFont="1" applyAlignment="1"/>
    <xf numFmtId="37" fontId="5" fillId="0" borderId="0" xfId="0" applyNumberFormat="1" applyFont="1" applyAlignment="1">
      <alignment horizontal="center"/>
    </xf>
    <xf numFmtId="0" fontId="0" fillId="0" borderId="2" xfId="0" applyBorder="1" applyAlignment="1"/>
    <xf numFmtId="0" fontId="11" fillId="0" borderId="5" xfId="0" applyFont="1" applyBorder="1" applyAlignment="1"/>
    <xf numFmtId="10" fontId="12" fillId="0" borderId="7" xfId="0" applyNumberFormat="1" applyFont="1" applyBorder="1" applyAlignment="1"/>
    <xf numFmtId="37" fontId="5" fillId="0" borderId="8" xfId="0" applyNumberFormat="1" applyFont="1" applyBorder="1" applyAlignment="1"/>
    <xf numFmtId="10" fontId="12" fillId="0" borderId="8" xfId="0" applyNumberFormat="1" applyFont="1" applyBorder="1" applyAlignment="1"/>
    <xf numFmtId="10" fontId="11" fillId="3" borderId="5" xfId="0" applyNumberFormat="1" applyFont="1" applyFill="1" applyBorder="1" applyAlignment="1"/>
    <xf numFmtId="164" fontId="5" fillId="0" borderId="8" xfId="0" applyNumberFormat="1" applyFont="1" applyBorder="1" applyAlignment="1"/>
    <xf numFmtId="37" fontId="5" fillId="0" borderId="4" xfId="0" applyNumberFormat="1" applyFont="1" applyBorder="1" applyAlignment="1"/>
    <xf numFmtId="37" fontId="5" fillId="0" borderId="7" xfId="0" applyNumberFormat="1" applyFont="1" applyBorder="1" applyAlignment="1"/>
    <xf numFmtId="10" fontId="11" fillId="3" borderId="8" xfId="0" applyNumberFormat="1" applyFont="1" applyFill="1" applyBorder="1" applyAlignment="1"/>
    <xf numFmtId="37" fontId="5" fillId="0" borderId="3" xfId="0" applyNumberFormat="1" applyFont="1" applyBorder="1" applyAlignment="1"/>
    <xf numFmtId="0" fontId="13" fillId="0" borderId="0" xfId="0" applyFont="1" applyAlignment="1"/>
    <xf numFmtId="0" fontId="14" fillId="0" borderId="0" xfId="0" applyFont="1" applyAlignment="1"/>
    <xf numFmtId="37" fontId="14" fillId="0" borderId="0" xfId="0" applyNumberFormat="1" applyFont="1" applyAlignment="1"/>
    <xf numFmtId="0" fontId="15" fillId="0" borderId="0" xfId="0" applyFont="1" applyAlignment="1">
      <alignment horizontal="right"/>
    </xf>
    <xf numFmtId="1" fontId="15" fillId="0" borderId="0" xfId="0" applyNumberFormat="1" applyFont="1" applyAlignment="1">
      <alignment horizontal="right"/>
    </xf>
    <xf numFmtId="0" fontId="15" fillId="0" borderId="0" xfId="0" applyFont="1" applyAlignment="1"/>
    <xf numFmtId="0" fontId="14" fillId="0" borderId="0" xfId="0" applyFont="1">
      <alignment vertical="top"/>
    </xf>
    <xf numFmtId="0" fontId="13" fillId="0" borderId="0" xfId="0" applyFont="1">
      <alignment vertical="top"/>
    </xf>
    <xf numFmtId="37" fontId="13" fillId="0" borderId="0" xfId="0" applyNumberFormat="1" applyFont="1">
      <alignment vertical="top"/>
    </xf>
    <xf numFmtId="37" fontId="16" fillId="0" borderId="0" xfId="0" applyNumberFormat="1" applyFont="1" applyAlignment="1"/>
    <xf numFmtId="0" fontId="16" fillId="0" borderId="0" xfId="0" applyFont="1" applyAlignment="1"/>
    <xf numFmtId="10" fontId="0" fillId="0" borderId="0" xfId="0" applyNumberFormat="1">
      <alignment vertical="top"/>
    </xf>
    <xf numFmtId="37" fontId="0" fillId="0" borderId="0" xfId="0" applyNumberFormat="1">
      <alignment vertical="top"/>
    </xf>
  </cellXfs>
  <cellStyles count="2">
    <cellStyle name="Normal" xfId="0" builtinId="0"/>
    <cellStyle name="Normal 2" xfId="1" xr:uid="{FEA7E510-1696-401F-861E-A0366324694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3D8FE-1883-4B2F-822A-045497DA920A}">
  <sheetPr codeName="Sheet3">
    <pageSetUpPr fitToPage="1"/>
  </sheetPr>
  <dimension ref="A1:N72"/>
  <sheetViews>
    <sheetView zoomScaleNormal="100" workbookViewId="0">
      <selection activeCell="A36" sqref="A36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94</v>
      </c>
      <c r="L1" s="7" t="s">
        <v>47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285347316925</v>
      </c>
      <c r="D4" s="22"/>
      <c r="E4" s="21">
        <v>318001996556</v>
      </c>
      <c r="F4" s="23"/>
      <c r="G4" s="21">
        <v>32654679631</v>
      </c>
      <c r="H4" s="24">
        <v>0.1144</v>
      </c>
      <c r="I4" s="20"/>
      <c r="J4" s="25">
        <v>0.28413576000000001</v>
      </c>
      <c r="K4" s="26">
        <v>0.27191503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50864263947</v>
      </c>
      <c r="D5" s="30"/>
      <c r="E5" s="21">
        <v>55060290897</v>
      </c>
      <c r="F5" s="31"/>
      <c r="G5" s="32">
        <v>4196026950</v>
      </c>
      <c r="H5" s="24">
        <v>8.2500000000000004E-2</v>
      </c>
      <c r="I5" s="29"/>
      <c r="J5" s="33">
        <v>4.0306519999999998E-2</v>
      </c>
      <c r="K5" s="33">
        <v>3.8909630000000001E-2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129389557971</v>
      </c>
      <c r="D6" s="30"/>
      <c r="E6" s="21">
        <v>147419045736</v>
      </c>
      <c r="F6" s="31"/>
      <c r="G6" s="32">
        <v>18029487765</v>
      </c>
      <c r="H6" s="24">
        <v>0.13930000000000001</v>
      </c>
      <c r="I6" s="29"/>
      <c r="J6" s="33">
        <v>0.41565890999999999</v>
      </c>
      <c r="K6" s="33">
        <v>0.39868890000000001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161767112797</v>
      </c>
      <c r="D7" s="30"/>
      <c r="E7" s="21">
        <v>177346312573</v>
      </c>
      <c r="F7" s="31"/>
      <c r="G7" s="32">
        <v>15579199776</v>
      </c>
      <c r="H7" s="24">
        <v>9.6299999999999997E-2</v>
      </c>
      <c r="I7" s="29"/>
      <c r="J7" s="33">
        <v>3.8027680000000001E-2</v>
      </c>
      <c r="K7" s="33">
        <v>3.9749699999999999E-2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285347316926</v>
      </c>
      <c r="D8" s="30"/>
      <c r="E8" s="21">
        <v>318001996549</v>
      </c>
      <c r="F8" s="31"/>
      <c r="G8" s="32">
        <v>32654679623</v>
      </c>
      <c r="H8" s="24">
        <v>0.1144</v>
      </c>
      <c r="I8" s="29"/>
      <c r="J8" s="33">
        <v>2.9619389999999999E-2</v>
      </c>
      <c r="K8" s="33">
        <v>2.795663E-2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754095270595</v>
      </c>
      <c r="D9" s="30"/>
      <c r="E9" s="21">
        <v>860497951487</v>
      </c>
      <c r="F9" s="31"/>
      <c r="G9" s="32">
        <v>106402680892</v>
      </c>
      <c r="H9" s="24">
        <v>0.1411</v>
      </c>
      <c r="I9" s="29"/>
      <c r="J9" s="33">
        <v>2.8424919999999999E-2</v>
      </c>
      <c r="K9" s="33">
        <v>2.8814269999999999E-2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285347316942</v>
      </c>
      <c r="D10" s="30"/>
      <c r="E10" s="21">
        <v>318001996547</v>
      </c>
      <c r="F10" s="31"/>
      <c r="G10" s="32">
        <v>32654679605</v>
      </c>
      <c r="H10" s="24">
        <v>0.1144</v>
      </c>
      <c r="I10" s="29"/>
      <c r="J10" s="33">
        <v>1.503113E-2</v>
      </c>
      <c r="K10" s="33">
        <v>1.491343E-2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285347316922</v>
      </c>
      <c r="D11" s="30"/>
      <c r="E11" s="21">
        <v>318001996553</v>
      </c>
      <c r="F11" s="31"/>
      <c r="G11" s="32">
        <v>32654679631</v>
      </c>
      <c r="H11" s="24">
        <v>0.1144</v>
      </c>
      <c r="I11" s="29"/>
      <c r="J11" s="33">
        <v>9.248671E-2</v>
      </c>
      <c r="K11" s="33">
        <v>9.0868580000000004E-2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285347316947</v>
      </c>
      <c r="D12" s="30"/>
      <c r="E12" s="21">
        <v>318001996547</v>
      </c>
      <c r="F12" s="31"/>
      <c r="G12" s="32">
        <v>32654679600</v>
      </c>
      <c r="H12" s="24">
        <v>0.1144</v>
      </c>
      <c r="I12" s="29"/>
      <c r="J12" s="33">
        <v>0.94160829000000001</v>
      </c>
      <c r="K12" s="33">
        <v>0.87168688999999999</v>
      </c>
      <c r="L12" s="35" t="s">
        <v>48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79398098769</v>
      </c>
      <c r="D13" s="30"/>
      <c r="E13" s="21">
        <v>89644969820</v>
      </c>
      <c r="F13" s="31"/>
      <c r="G13" s="32">
        <v>10246871051</v>
      </c>
      <c r="H13" s="24">
        <v>0.12909999999999999</v>
      </c>
      <c r="I13" s="29"/>
      <c r="J13" s="36">
        <v>1.6129460000000002E-2</v>
      </c>
      <c r="K13" s="36">
        <v>1.382917E-2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326299261991</v>
      </c>
      <c r="D14" s="30"/>
      <c r="E14" s="21">
        <v>373275328958.95099</v>
      </c>
      <c r="F14" s="31"/>
      <c r="G14" s="32">
        <v>46976066967.950989</v>
      </c>
      <c r="H14" s="24">
        <v>0.14399999999999999</v>
      </c>
      <c r="I14" s="29"/>
      <c r="J14" s="33">
        <v>9.1524499999999995E-2</v>
      </c>
      <c r="K14" s="33">
        <v>8.5269220000000007E-2</v>
      </c>
      <c r="L14" s="22"/>
      <c r="M14" s="22"/>
      <c r="N14" s="22"/>
    </row>
    <row r="15" spans="1:14" ht="12.75" customHeight="1" x14ac:dyDescent="0.2">
      <c r="A15" s="38" t="s">
        <v>47</v>
      </c>
      <c r="B15" s="39"/>
      <c r="C15" s="40">
        <v>285347316925</v>
      </c>
      <c r="D15" s="41"/>
      <c r="E15" s="40">
        <v>318001996556</v>
      </c>
      <c r="F15" s="42"/>
      <c r="G15" s="43">
        <v>32654679631</v>
      </c>
      <c r="H15" s="44">
        <v>0.1144</v>
      </c>
      <c r="I15" s="39"/>
      <c r="J15" s="45">
        <v>1.75988235</v>
      </c>
      <c r="K15" s="45">
        <v>1.6691295799999999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0.1614515665658337</v>
      </c>
      <c r="C19" s="21">
        <v>810773774.82000005</v>
      </c>
      <c r="D19" s="53">
        <v>0.16290828199311996</v>
      </c>
      <c r="E19" s="21">
        <v>864695231.33000004</v>
      </c>
      <c r="F19" s="53">
        <v>0.18847835832908585</v>
      </c>
      <c r="G19" s="21">
        <v>53921456.50999999</v>
      </c>
      <c r="H19" s="54">
        <v>6.6500000000000004E-2</v>
      </c>
      <c r="I19" s="55">
        <v>25458456.32</v>
      </c>
      <c r="J19" s="21">
        <v>785315318.5</v>
      </c>
      <c r="K19" s="21">
        <v>34487316.890000001</v>
      </c>
      <c r="L19" s="21">
        <v>830207914.44000006</v>
      </c>
      <c r="M19" s="56">
        <v>0.35470000000000002</v>
      </c>
      <c r="N19" s="56">
        <v>5.7200000000000001E-2</v>
      </c>
    </row>
    <row r="20" spans="1:14" ht="12.75" customHeight="1" x14ac:dyDescent="0.2">
      <c r="A20" s="28" t="s">
        <v>8</v>
      </c>
      <c r="B20" s="57">
        <v>4.0825418365134231E-3</v>
      </c>
      <c r="C20" s="21">
        <v>20501614.98</v>
      </c>
      <c r="D20" s="58">
        <v>4.0362284545520863E-3</v>
      </c>
      <c r="E20" s="21">
        <v>21423757.309999999</v>
      </c>
      <c r="F20" s="53">
        <v>3.2232785194132329E-3</v>
      </c>
      <c r="G20" s="32">
        <v>922142.32999999821</v>
      </c>
      <c r="H20" s="59">
        <v>4.4999999999999998E-2</v>
      </c>
      <c r="I20" s="55">
        <v>0</v>
      </c>
      <c r="J20" s="21">
        <v>20501614.98</v>
      </c>
      <c r="K20" s="21">
        <v>0</v>
      </c>
      <c r="L20" s="21">
        <v>21423757.309999999</v>
      </c>
      <c r="M20" s="60" t="s">
        <v>49</v>
      </c>
      <c r="N20" s="60">
        <v>4.4999999999999998E-2</v>
      </c>
    </row>
    <row r="21" spans="1:14" ht="12.75" customHeight="1" x14ac:dyDescent="0.2">
      <c r="A21" s="28" t="s">
        <v>9</v>
      </c>
      <c r="B21" s="57">
        <v>0.10709739196772723</v>
      </c>
      <c r="C21" s="21">
        <v>537819227.18999898</v>
      </c>
      <c r="D21" s="58">
        <v>0.11073064642954676</v>
      </c>
      <c r="E21" s="21">
        <v>587743365.51999903</v>
      </c>
      <c r="F21" s="53">
        <v>0.17450603604684786</v>
      </c>
      <c r="G21" s="32">
        <v>49924138.330000043</v>
      </c>
      <c r="H21" s="59">
        <v>9.2799999999999994E-2</v>
      </c>
      <c r="I21" s="55">
        <v>123371676.70999999</v>
      </c>
      <c r="J21" s="21">
        <v>414447550.48000002</v>
      </c>
      <c r="K21" s="21">
        <v>143104426.12</v>
      </c>
      <c r="L21" s="21">
        <v>444638939.39999998</v>
      </c>
      <c r="M21" s="60">
        <v>0.15989999999999999</v>
      </c>
      <c r="N21" s="60">
        <v>7.2800000000000004E-2</v>
      </c>
    </row>
    <row r="22" spans="1:14" ht="12.75" customHeight="1" x14ac:dyDescent="0.2">
      <c r="A22" s="28" t="s">
        <v>10</v>
      </c>
      <c r="B22" s="57">
        <v>1.2249902044289166E-2</v>
      </c>
      <c r="C22" s="21">
        <v>61516277.189999998</v>
      </c>
      <c r="D22" s="58">
        <v>1.3281164806078494E-2</v>
      </c>
      <c r="E22" s="21">
        <v>70494634.980000004</v>
      </c>
      <c r="F22" s="53">
        <v>3.138316815378548E-2</v>
      </c>
      <c r="G22" s="32">
        <v>8978357.7900000066</v>
      </c>
      <c r="H22" s="59">
        <v>0.14599999999999999</v>
      </c>
      <c r="I22" s="55">
        <v>10975173.050000001</v>
      </c>
      <c r="J22" s="21">
        <v>50541104.140000001</v>
      </c>
      <c r="K22" s="21">
        <v>11823576.130000001</v>
      </c>
      <c r="L22" s="21">
        <v>58671058.850000001</v>
      </c>
      <c r="M22" s="60">
        <v>7.7299999999999994E-2</v>
      </c>
      <c r="N22" s="60">
        <v>0.16089999999999999</v>
      </c>
    </row>
    <row r="23" spans="1:14" ht="12.75" customHeight="1" x14ac:dyDescent="0.2">
      <c r="A23" s="28" t="s">
        <v>11</v>
      </c>
      <c r="B23" s="57">
        <v>1.6830322943409803E-2</v>
      </c>
      <c r="C23" s="21">
        <v>84518129.829999998</v>
      </c>
      <c r="D23" s="58">
        <v>1.6749224343405131E-2</v>
      </c>
      <c r="E23" s="21">
        <v>88902628.159999996</v>
      </c>
      <c r="F23" s="53">
        <v>1.5325681107700819E-2</v>
      </c>
      <c r="G23" s="32">
        <v>4384498.3299999982</v>
      </c>
      <c r="H23" s="59">
        <v>5.1900000000000002E-2</v>
      </c>
      <c r="I23" s="55">
        <v>6381774.21</v>
      </c>
      <c r="J23" s="21">
        <v>78136355.620000094</v>
      </c>
      <c r="K23" s="21">
        <v>6474316.5</v>
      </c>
      <c r="L23" s="21">
        <v>82428311.659999996</v>
      </c>
      <c r="M23" s="60">
        <v>1.4500000000000001E-2</v>
      </c>
      <c r="N23" s="60">
        <v>5.4899999999999997E-2</v>
      </c>
    </row>
    <row r="24" spans="1:14" ht="12.75" customHeight="1" x14ac:dyDescent="0.2">
      <c r="A24" s="28" t="s">
        <v>12</v>
      </c>
      <c r="B24" s="57">
        <v>4.2684294038178326E-2</v>
      </c>
      <c r="C24" s="21">
        <v>214351009.03</v>
      </c>
      <c r="D24" s="58">
        <v>4.6712980702834909E-2</v>
      </c>
      <c r="E24" s="21">
        <v>247946213.41999999</v>
      </c>
      <c r="F24" s="53">
        <v>0.11742948690532871</v>
      </c>
      <c r="G24" s="32">
        <v>33595204.389999986</v>
      </c>
      <c r="H24" s="59">
        <v>0.15670000000000001</v>
      </c>
      <c r="I24" s="55">
        <v>79637269.200000003</v>
      </c>
      <c r="J24" s="21">
        <v>134713739.83000001</v>
      </c>
      <c r="K24" s="21">
        <v>86596841.659999996</v>
      </c>
      <c r="L24" s="21">
        <v>161349371.75999999</v>
      </c>
      <c r="M24" s="60">
        <v>8.7400000000000005E-2</v>
      </c>
      <c r="N24" s="60">
        <v>0.19769999999999999</v>
      </c>
    </row>
    <row r="25" spans="1:14" ht="12.75" customHeight="1" x14ac:dyDescent="0.2">
      <c r="A25" s="34" t="s">
        <v>13</v>
      </c>
      <c r="B25" s="57">
        <v>8.5409871418315013E-3</v>
      </c>
      <c r="C25" s="21">
        <v>42890933.380000003</v>
      </c>
      <c r="D25" s="58">
        <v>8.9348552134717544E-3</v>
      </c>
      <c r="E25" s="21">
        <v>47425008.729999997</v>
      </c>
      <c r="F25" s="53">
        <v>1.5848516227485236E-2</v>
      </c>
      <c r="G25" s="32">
        <v>4534075.349999994</v>
      </c>
      <c r="H25" s="59">
        <v>0.1057</v>
      </c>
      <c r="I25" s="55">
        <v>161446.87</v>
      </c>
      <c r="J25" s="21">
        <v>42729486.509999998</v>
      </c>
      <c r="K25" s="21">
        <v>160400.76</v>
      </c>
      <c r="L25" s="21">
        <v>47264607.969999999</v>
      </c>
      <c r="M25" s="60">
        <v>-6.4999999999999997E-3</v>
      </c>
      <c r="N25" s="60">
        <v>0.1061</v>
      </c>
    </row>
    <row r="26" spans="1:14" ht="12.75" customHeight="1" x14ac:dyDescent="0.2">
      <c r="A26" s="28" t="s">
        <v>14</v>
      </c>
      <c r="B26" s="57">
        <v>5.2552781291563752E-2</v>
      </c>
      <c r="C26" s="21">
        <v>263908352.03</v>
      </c>
      <c r="D26" s="58">
        <v>5.4440698784480164E-2</v>
      </c>
      <c r="E26" s="21">
        <v>288963900.75</v>
      </c>
      <c r="F26" s="53">
        <v>8.7579768712372066E-2</v>
      </c>
      <c r="G26" s="32">
        <v>25055548.719999999</v>
      </c>
      <c r="H26" s="59">
        <v>9.4899999999999998E-2</v>
      </c>
      <c r="I26" s="55">
        <v>11811564.439999999</v>
      </c>
      <c r="J26" s="21">
        <v>252096787.59</v>
      </c>
      <c r="K26" s="21">
        <v>0</v>
      </c>
      <c r="L26" s="21">
        <v>288963900.75</v>
      </c>
      <c r="M26" s="60">
        <v>-1</v>
      </c>
      <c r="N26" s="60">
        <v>0.1462</v>
      </c>
    </row>
    <row r="27" spans="1:14" ht="12.75" customHeight="1" x14ac:dyDescent="0.2">
      <c r="A27" s="28" t="s">
        <v>15</v>
      </c>
      <c r="B27" s="57"/>
      <c r="C27" s="61">
        <v>2674047502.5100002</v>
      </c>
      <c r="D27" s="58"/>
      <c r="E27" s="62">
        <v>2759584544.0100002</v>
      </c>
      <c r="F27" s="63"/>
      <c r="G27" s="64"/>
      <c r="H27" s="65" t="s">
        <v>29</v>
      </c>
      <c r="I27" s="55"/>
      <c r="J27" s="62">
        <v>2674047502.5100002</v>
      </c>
      <c r="K27" s="21"/>
      <c r="L27" s="61">
        <v>2759584544.0100002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12806482.289999999</v>
      </c>
      <c r="D28" s="67"/>
      <c r="E28" s="62">
        <v>12397156.57</v>
      </c>
      <c r="F28" s="63"/>
      <c r="G28" s="64"/>
      <c r="H28" s="65" t="s">
        <v>29</v>
      </c>
      <c r="I28" s="55"/>
      <c r="J28" s="61">
        <v>12806482.289999999</v>
      </c>
      <c r="K28" s="21"/>
      <c r="L28" s="62">
        <v>12397156.57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0.53504047423823009</v>
      </c>
      <c r="C29" s="21">
        <v>2686853984.8000002</v>
      </c>
      <c r="D29" s="58">
        <v>0.52224039198559613</v>
      </c>
      <c r="E29" s="21">
        <v>2771981700.5800004</v>
      </c>
      <c r="F29" s="53">
        <v>0.29755746890004509</v>
      </c>
      <c r="G29" s="32">
        <v>85127715.78000021</v>
      </c>
      <c r="H29" s="59">
        <v>3.1699999999999999E-2</v>
      </c>
      <c r="I29" s="55"/>
      <c r="J29" s="21">
        <v>2686853984.8000002</v>
      </c>
      <c r="K29" s="21"/>
      <c r="L29" s="21">
        <v>2771981700.5800004</v>
      </c>
      <c r="M29" s="60" t="s">
        <v>49</v>
      </c>
      <c r="N29" s="60">
        <v>3.1699999999999999E-2</v>
      </c>
    </row>
    <row r="30" spans="1:14" ht="12.75" customHeight="1" x14ac:dyDescent="0.2">
      <c r="A30" s="28" t="s">
        <v>17</v>
      </c>
      <c r="B30" s="57">
        <v>5.9469737932422946E-2</v>
      </c>
      <c r="C30" s="21">
        <v>298643766.27999997</v>
      </c>
      <c r="D30" s="58">
        <v>5.9965527286914518E-2</v>
      </c>
      <c r="E30" s="21">
        <v>318288946.73000002</v>
      </c>
      <c r="F30" s="53">
        <v>6.8668237097934834E-2</v>
      </c>
      <c r="G30" s="32">
        <v>19645180.450000048</v>
      </c>
      <c r="H30" s="59">
        <v>6.5799999999999997E-2</v>
      </c>
      <c r="I30" s="55">
        <v>298643766.27999997</v>
      </c>
      <c r="J30" s="21">
        <v>0</v>
      </c>
      <c r="K30" s="21">
        <v>318288946.73114198</v>
      </c>
      <c r="L30" s="21">
        <v>0</v>
      </c>
      <c r="M30" s="60">
        <v>6.5799999999999997E-2</v>
      </c>
      <c r="N30" s="60" t="s">
        <v>49</v>
      </c>
    </row>
    <row r="31" spans="1:14" ht="12.75" customHeight="1" x14ac:dyDescent="0.2">
      <c r="A31" s="38" t="s">
        <v>47</v>
      </c>
      <c r="B31" s="68">
        <v>0.99999999999999989</v>
      </c>
      <c r="C31" s="40">
        <v>5021777069.5299997</v>
      </c>
      <c r="D31" s="69">
        <v>0.99999999999999989</v>
      </c>
      <c r="E31" s="40">
        <v>5307865387.5100002</v>
      </c>
      <c r="F31" s="69">
        <v>0.99999999999999922</v>
      </c>
      <c r="G31" s="43">
        <v>286088317.9800005</v>
      </c>
      <c r="H31" s="70">
        <v>5.7000000000000002E-2</v>
      </c>
      <c r="I31" s="71">
        <v>556441127.08000004</v>
      </c>
      <c r="J31" s="40">
        <v>4465335942.4499998</v>
      </c>
      <c r="K31" s="40">
        <v>600935824.79114199</v>
      </c>
      <c r="L31" s="40">
        <v>4706929562.7200003</v>
      </c>
      <c r="M31" s="72">
        <v>0.08</v>
      </c>
      <c r="N31" s="72">
        <v>5.4100000000000002E-2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0.31326837705817689</v>
      </c>
      <c r="C35" s="21">
        <v>89390290871</v>
      </c>
      <c r="D35" s="53">
        <v>0.29881880322806764</v>
      </c>
      <c r="E35" s="21">
        <v>95024976035</v>
      </c>
      <c r="F35" s="53">
        <v>0.17255368074874131</v>
      </c>
      <c r="G35" s="21">
        <v>5634685164</v>
      </c>
      <c r="H35" s="54">
        <v>6.3E-2</v>
      </c>
      <c r="I35" s="20"/>
      <c r="J35" s="25">
        <v>1.30531818</v>
      </c>
      <c r="K35" s="25">
        <v>1.23138769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1.5744196771896805E-2</v>
      </c>
      <c r="C36" s="21">
        <v>4492564306</v>
      </c>
      <c r="D36" s="58">
        <v>1.5303820519073332E-2</v>
      </c>
      <c r="E36" s="21">
        <v>4866645480</v>
      </c>
      <c r="F36" s="53">
        <v>1.1455668168456759E-2</v>
      </c>
      <c r="G36" s="32">
        <v>374081174</v>
      </c>
      <c r="H36" s="59">
        <v>8.3299999999999999E-2</v>
      </c>
      <c r="I36" s="29"/>
      <c r="J36" s="33">
        <v>1.33208375</v>
      </c>
      <c r="K36" s="33">
        <v>1.25467343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0.44518332412913048</v>
      </c>
      <c r="C37" s="21">
        <v>127031867080</v>
      </c>
      <c r="D37" s="58">
        <v>0.46308402798680948</v>
      </c>
      <c r="E37" s="21">
        <v>147261645473</v>
      </c>
      <c r="F37" s="53">
        <v>0.61950625826367944</v>
      </c>
      <c r="G37" s="32">
        <v>20229778393</v>
      </c>
      <c r="H37" s="59">
        <v>0.15920000000000001</v>
      </c>
      <c r="I37" s="29"/>
      <c r="J37" s="33">
        <v>2.01822977</v>
      </c>
      <c r="K37" s="33">
        <v>1.90076771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0.15201192487610071</v>
      </c>
      <c r="C38" s="21">
        <v>43376194904</v>
      </c>
      <c r="D38" s="58">
        <v>0.15227593880679471</v>
      </c>
      <c r="E38" s="21">
        <v>48424052568</v>
      </c>
      <c r="F38" s="53">
        <v>0.15458297925568767</v>
      </c>
      <c r="G38" s="32">
        <v>5047857664</v>
      </c>
      <c r="H38" s="59">
        <v>0.1164</v>
      </c>
      <c r="I38" s="29"/>
      <c r="J38" s="33">
        <v>2.0387446300000001</v>
      </c>
      <c r="K38" s="33">
        <v>1.92176521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1.959891995925064E-2</v>
      </c>
      <c r="C39" s="21">
        <v>5592499225</v>
      </c>
      <c r="D39" s="58">
        <v>1.9189254671630344E-2</v>
      </c>
      <c r="E39" s="21">
        <v>6102221298</v>
      </c>
      <c r="F39" s="53">
        <v>1.5609464822803117E-2</v>
      </c>
      <c r="G39" s="32">
        <v>509722073</v>
      </c>
      <c r="H39" s="59">
        <v>9.11E-2</v>
      </c>
      <c r="I39" s="29"/>
      <c r="J39" s="33">
        <v>1.5346664800000001</v>
      </c>
      <c r="K39" s="33">
        <v>1.4520366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1.9190305691359534E-3</v>
      </c>
      <c r="C40" s="21">
        <v>547590224</v>
      </c>
      <c r="D40" s="58">
        <v>1.5749904007656146E-3</v>
      </c>
      <c r="E40" s="21">
        <v>500850092</v>
      </c>
      <c r="F40" s="53">
        <v>-1.4313455997169938E-3</v>
      </c>
      <c r="G40" s="32">
        <v>-46740132</v>
      </c>
      <c r="H40" s="59">
        <v>-8.5400000000000004E-2</v>
      </c>
      <c r="I40" s="29"/>
      <c r="J40" s="33">
        <v>1.80883145</v>
      </c>
      <c r="K40" s="33">
        <v>1.70325299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0.94772577336369146</v>
      </c>
      <c r="C41" s="78">
        <v>270431006610</v>
      </c>
      <c r="D41" s="79">
        <v>0.95024683561314116</v>
      </c>
      <c r="E41" s="78">
        <v>302180390946</v>
      </c>
      <c r="F41" s="53">
        <v>0.97227670565965141</v>
      </c>
      <c r="G41" s="78">
        <v>31749384336</v>
      </c>
      <c r="H41" s="80">
        <v>0.1174</v>
      </c>
      <c r="I41" s="29"/>
      <c r="J41" s="81">
        <v>1.7640464</v>
      </c>
      <c r="K41" s="81">
        <v>1.6738419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1.4203536531115396E-2</v>
      </c>
      <c r="C43" s="21">
        <v>4052941040</v>
      </c>
      <c r="D43" s="58">
        <v>1.5107969446833186E-2</v>
      </c>
      <c r="E43" s="21">
        <v>4804364448</v>
      </c>
      <c r="F43" s="53">
        <v>2.3011201349734046E-2</v>
      </c>
      <c r="G43" s="32">
        <v>751423408</v>
      </c>
      <c r="H43" s="59">
        <v>0.18540000000000001</v>
      </c>
      <c r="I43" s="29"/>
      <c r="J43" s="33">
        <v>1.31896583</v>
      </c>
      <c r="K43" s="33">
        <v>1.2451075599999999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2.5265537968576432E-2</v>
      </c>
      <c r="C44" s="21">
        <v>7209453470</v>
      </c>
      <c r="D44" s="58">
        <v>2.2991560836670637E-2</v>
      </c>
      <c r="E44" s="21">
        <v>7311362250</v>
      </c>
      <c r="F44" s="53">
        <v>3.1208017090222852E-3</v>
      </c>
      <c r="G44" s="32">
        <v>101908780</v>
      </c>
      <c r="H44" s="59">
        <v>1.41E-2</v>
      </c>
      <c r="I44" s="29"/>
      <c r="J44" s="33">
        <v>1.8998016</v>
      </c>
      <c r="K44" s="33">
        <v>1.7969022699999999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2.8265268294497036E-3</v>
      </c>
      <c r="C45" s="21">
        <v>806541847</v>
      </c>
      <c r="D45" s="58">
        <v>2.4579546652700166E-3</v>
      </c>
      <c r="E45" s="21">
        <v>781634491</v>
      </c>
      <c r="F45" s="53">
        <v>-7.6274997278965033E-4</v>
      </c>
      <c r="G45" s="32">
        <v>-24907356</v>
      </c>
      <c r="H45" s="59">
        <v>-3.09E-2</v>
      </c>
      <c r="I45" s="29"/>
      <c r="J45" s="33">
        <v>1.52069605</v>
      </c>
      <c r="K45" s="33">
        <v>1.4434912900000001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9.9786253071669738E-3</v>
      </c>
      <c r="C46" s="21">
        <v>2847373958</v>
      </c>
      <c r="D46" s="58">
        <v>9.1956794380850439E-3</v>
      </c>
      <c r="E46" s="21">
        <v>2924244421</v>
      </c>
      <c r="F46" s="53">
        <v>2.3540412543819516E-3</v>
      </c>
      <c r="G46" s="32">
        <v>76870463</v>
      </c>
      <c r="H46" s="59">
        <v>2.7E-2</v>
      </c>
      <c r="I46" s="29"/>
      <c r="J46" s="33">
        <v>1.70547604</v>
      </c>
      <c r="K46" s="33">
        <v>1.61966706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5.2274226636308506E-2</v>
      </c>
      <c r="C47" s="78">
        <v>14916310315</v>
      </c>
      <c r="D47" s="79">
        <v>4.9753164386858881E-2</v>
      </c>
      <c r="E47" s="78">
        <v>15821605610</v>
      </c>
      <c r="F47" s="53">
        <v>2.772329434034863E-2</v>
      </c>
      <c r="G47" s="78">
        <v>905295295</v>
      </c>
      <c r="H47" s="80">
        <v>6.0699999999999997E-2</v>
      </c>
      <c r="I47" s="29"/>
      <c r="J47" s="81">
        <v>1.68438807</v>
      </c>
      <c r="K47" s="81">
        <v>1.5791279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47</v>
      </c>
      <c r="B49" s="68">
        <v>1</v>
      </c>
      <c r="C49" s="40">
        <v>285347316925</v>
      </c>
      <c r="D49" s="69">
        <v>0.99999999999999989</v>
      </c>
      <c r="E49" s="40">
        <v>318001996556</v>
      </c>
      <c r="F49" s="69">
        <v>0.99999999999999989</v>
      </c>
      <c r="G49" s="43">
        <v>32654679631</v>
      </c>
      <c r="H49" s="70">
        <v>0.1144</v>
      </c>
      <c r="I49" s="39"/>
      <c r="J49" s="45">
        <v>1.75988235</v>
      </c>
      <c r="K49" s="45">
        <v>1.6691295799999999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0.23235354765941577</v>
      </c>
      <c r="C53" s="21">
        <v>1166827717.6600001</v>
      </c>
      <c r="D53" s="53">
        <v>0.22045130671238136</v>
      </c>
      <c r="E53" s="21">
        <v>1170125860.53</v>
      </c>
      <c r="F53" s="53">
        <v>1.152840805694991E-2</v>
      </c>
      <c r="G53" s="21">
        <v>3298142.8699998856</v>
      </c>
      <c r="H53" s="54">
        <v>2.8E-3</v>
      </c>
      <c r="I53" s="55">
        <v>54032564.509999998</v>
      </c>
      <c r="J53" s="21">
        <v>1112795153.1500001</v>
      </c>
      <c r="K53" s="21">
        <v>53918246.640000001</v>
      </c>
      <c r="L53" s="21">
        <v>1116207613.8900001</v>
      </c>
      <c r="M53" s="56">
        <v>-2.0999999999999999E-3</v>
      </c>
      <c r="N53" s="56">
        <v>3.0999999999999999E-3</v>
      </c>
    </row>
    <row r="54" spans="1:14" ht="12.75" customHeight="1" x14ac:dyDescent="0.2">
      <c r="A54" s="34" t="s">
        <v>33</v>
      </c>
      <c r="B54" s="57">
        <v>1.1917040193423205E-2</v>
      </c>
      <c r="C54" s="21">
        <v>59844719.18</v>
      </c>
      <c r="D54" s="58">
        <v>1.1503778495152155E-2</v>
      </c>
      <c r="E54" s="21">
        <v>61060507.700000003</v>
      </c>
      <c r="F54" s="53">
        <v>4.2496964873797996E-3</v>
      </c>
      <c r="G54" s="32">
        <v>1215788.5200000033</v>
      </c>
      <c r="H54" s="59">
        <v>2.0299999999999999E-2</v>
      </c>
      <c r="I54" s="55">
        <v>3112876.86</v>
      </c>
      <c r="J54" s="21">
        <v>56731842.32</v>
      </c>
      <c r="K54" s="21">
        <v>3112813.6</v>
      </c>
      <c r="L54" s="21">
        <v>57947694.100000001</v>
      </c>
      <c r="M54" s="60">
        <v>0</v>
      </c>
      <c r="N54" s="60">
        <v>2.1399999999999999E-2</v>
      </c>
    </row>
    <row r="55" spans="1:14" ht="12.75" customHeight="1" x14ac:dyDescent="0.2">
      <c r="A55" s="28" t="s">
        <v>34</v>
      </c>
      <c r="B55" s="57">
        <v>0.51053539814142967</v>
      </c>
      <c r="C55" s="21">
        <v>2563794955.5700002</v>
      </c>
      <c r="D55" s="58">
        <v>0.52734981005294501</v>
      </c>
      <c r="E55" s="21">
        <v>2799101803.8899999</v>
      </c>
      <c r="F55" s="53">
        <v>0.82249722736476516</v>
      </c>
      <c r="G55" s="32">
        <v>235306848.31999969</v>
      </c>
      <c r="H55" s="59">
        <v>9.1800000000000007E-2</v>
      </c>
      <c r="I55" s="55">
        <v>353614000.10000002</v>
      </c>
      <c r="J55" s="21">
        <v>2210180955.4699998</v>
      </c>
      <c r="K55" s="21">
        <v>389120401.5</v>
      </c>
      <c r="L55" s="21">
        <v>2409981402.3899999</v>
      </c>
      <c r="M55" s="60">
        <v>0.1004</v>
      </c>
      <c r="N55" s="60">
        <v>9.0399999999999994E-2</v>
      </c>
    </row>
    <row r="56" spans="1:14" ht="12.75" customHeight="1" x14ac:dyDescent="0.2">
      <c r="A56" s="28" t="s">
        <v>35</v>
      </c>
      <c r="B56" s="57">
        <v>0.1760989851791184</v>
      </c>
      <c r="C56" s="21">
        <v>884329845.74000001</v>
      </c>
      <c r="D56" s="58">
        <v>0.17532407640551656</v>
      </c>
      <c r="E56" s="21">
        <v>930596596.75</v>
      </c>
      <c r="F56" s="53">
        <v>0.1617219162833288</v>
      </c>
      <c r="G56" s="32">
        <v>46266751.00999999</v>
      </c>
      <c r="H56" s="59">
        <v>5.2299999999999999E-2</v>
      </c>
      <c r="I56" s="55">
        <v>115889131.63</v>
      </c>
      <c r="J56" s="21">
        <v>768440714.11000001</v>
      </c>
      <c r="K56" s="21">
        <v>124856188.14</v>
      </c>
      <c r="L56" s="21">
        <v>805740408.61000001</v>
      </c>
      <c r="M56" s="60">
        <v>7.7399999999999997E-2</v>
      </c>
      <c r="N56" s="60">
        <v>4.8500000000000001E-2</v>
      </c>
    </row>
    <row r="57" spans="1:14" ht="12.75" customHeight="1" x14ac:dyDescent="0.2">
      <c r="A57" s="28" t="s">
        <v>36</v>
      </c>
      <c r="B57" s="57">
        <v>1.7090804635824401E-2</v>
      </c>
      <c r="C57" s="21">
        <v>85826210.819999993</v>
      </c>
      <c r="D57" s="58">
        <v>1.6693431421320699E-2</v>
      </c>
      <c r="E57" s="21">
        <v>88606486.840000004</v>
      </c>
      <c r="F57" s="53">
        <v>9.7182437913958114E-3</v>
      </c>
      <c r="G57" s="32">
        <v>2780276.0200000107</v>
      </c>
      <c r="H57" s="59">
        <v>3.2399999999999998E-2</v>
      </c>
      <c r="I57" s="55">
        <v>5601460.2999999998</v>
      </c>
      <c r="J57" s="21">
        <v>80224750.519999996</v>
      </c>
      <c r="K57" s="21">
        <v>5983783.6100000003</v>
      </c>
      <c r="L57" s="21">
        <v>82622703.230000004</v>
      </c>
      <c r="M57" s="60">
        <v>6.83E-2</v>
      </c>
      <c r="N57" s="60">
        <v>2.9899999999999999E-2</v>
      </c>
    </row>
    <row r="58" spans="1:14" ht="12.75" customHeight="1" x14ac:dyDescent="0.2">
      <c r="A58" s="28" t="s">
        <v>37</v>
      </c>
      <c r="B58" s="57">
        <v>1.972406190648967E-3</v>
      </c>
      <c r="C58" s="21">
        <v>9904984.1799999997</v>
      </c>
      <c r="D58" s="58">
        <v>1.6071892478799091E-3</v>
      </c>
      <c r="E58" s="21">
        <v>8530744.1799999997</v>
      </c>
      <c r="F58" s="53">
        <v>-4.8035516084794089E-3</v>
      </c>
      <c r="G58" s="32">
        <v>-1374240</v>
      </c>
      <c r="H58" s="59">
        <v>-0.13869999999999999</v>
      </c>
      <c r="I58" s="55">
        <v>1046830.61</v>
      </c>
      <c r="J58" s="21">
        <v>8858153.5700000003</v>
      </c>
      <c r="K58" s="21">
        <v>908247.23000000103</v>
      </c>
      <c r="L58" s="21">
        <v>7622496.9500000002</v>
      </c>
      <c r="M58" s="60">
        <v>-0.13239999999999999</v>
      </c>
      <c r="N58" s="60">
        <v>-0.13950000000000001</v>
      </c>
    </row>
    <row r="59" spans="1:14" s="14" customFormat="1" ht="12.75" customHeight="1" x14ac:dyDescent="0.25">
      <c r="A59" s="76" t="s">
        <v>38</v>
      </c>
      <c r="B59" s="77">
        <v>0.94996818199986044</v>
      </c>
      <c r="C59" s="78">
        <v>4770528433.1500006</v>
      </c>
      <c r="D59" s="79">
        <v>0.9529295923351957</v>
      </c>
      <c r="E59" s="78">
        <v>5058021999.8900003</v>
      </c>
      <c r="F59" s="53">
        <v>1.0049119403753408</v>
      </c>
      <c r="G59" s="78">
        <v>287493566.73999977</v>
      </c>
      <c r="H59" s="80">
        <v>6.0299999999999999E-2</v>
      </c>
      <c r="I59" s="83">
        <v>533296864.01000005</v>
      </c>
      <c r="J59" s="78">
        <v>4237231569.1399999</v>
      </c>
      <c r="K59" s="78">
        <v>577899680.72000003</v>
      </c>
      <c r="L59" s="78">
        <v>4480122319.1699991</v>
      </c>
      <c r="M59" s="84">
        <v>8.3599999999999994E-2</v>
      </c>
      <c r="N59" s="84">
        <v>5.7299999999999997E-2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1.0645018044379888E-2</v>
      </c>
      <c r="C61" s="21">
        <v>53456907.520000003</v>
      </c>
      <c r="D61" s="58">
        <v>1.1269973965572293E-2</v>
      </c>
      <c r="E61" s="21">
        <v>59819504.729999997</v>
      </c>
      <c r="F61" s="53">
        <v>2.2239975595385136E-2</v>
      </c>
      <c r="G61" s="32">
        <v>6362597.2099999934</v>
      </c>
      <c r="H61" s="59">
        <v>0.11899999999999999</v>
      </c>
      <c r="I61" s="55">
        <v>2705799.61</v>
      </c>
      <c r="J61" s="21">
        <v>50751107.909999996</v>
      </c>
      <c r="K61" s="21">
        <v>3009869.62</v>
      </c>
      <c r="L61" s="21">
        <v>56809635.109999999</v>
      </c>
      <c r="M61" s="60">
        <v>0.1124</v>
      </c>
      <c r="N61" s="60">
        <v>0.11940000000000001</v>
      </c>
    </row>
    <row r="62" spans="1:14" ht="12.75" customHeight="1" x14ac:dyDescent="0.2">
      <c r="A62" s="28" t="s">
        <v>40</v>
      </c>
      <c r="B62" s="57">
        <v>2.7274271765476619E-2</v>
      </c>
      <c r="C62" s="21">
        <v>136965312.53999999</v>
      </c>
      <c r="D62" s="58">
        <v>2.4751576092933176E-2</v>
      </c>
      <c r="E62" s="21">
        <v>131378034.03</v>
      </c>
      <c r="F62" s="53">
        <v>-1.952990793000705E-2</v>
      </c>
      <c r="G62" s="32">
        <v>-5587278.5099999905</v>
      </c>
      <c r="H62" s="59">
        <v>-4.0800000000000003E-2</v>
      </c>
      <c r="I62" s="55">
        <v>15554135.32</v>
      </c>
      <c r="J62" s="21">
        <v>121411177.22</v>
      </c>
      <c r="K62" s="21">
        <v>15175200.289999999</v>
      </c>
      <c r="L62" s="21">
        <v>116202833.73999999</v>
      </c>
      <c r="M62" s="60">
        <v>-2.4400000000000002E-2</v>
      </c>
      <c r="N62" s="60">
        <v>-4.2900000000000001E-2</v>
      </c>
    </row>
    <row r="63" spans="1:14" ht="12.75" customHeight="1" x14ac:dyDescent="0.2">
      <c r="A63" s="28" t="s">
        <v>41</v>
      </c>
      <c r="B63" s="57">
        <v>2.442372455045663E-3</v>
      </c>
      <c r="C63" s="21">
        <v>12265049.99</v>
      </c>
      <c r="D63" s="58">
        <v>2.1256804678109861E-3</v>
      </c>
      <c r="E63" s="21">
        <v>11282825.779999999</v>
      </c>
      <c r="F63" s="53">
        <v>-3.433290170445425E-3</v>
      </c>
      <c r="G63" s="32">
        <v>-982224.21000000089</v>
      </c>
      <c r="H63" s="59">
        <v>-8.0100000000000005E-2</v>
      </c>
      <c r="I63" s="55">
        <v>764777.42</v>
      </c>
      <c r="J63" s="21">
        <v>11500272.57</v>
      </c>
      <c r="K63" s="21">
        <v>741446.88</v>
      </c>
      <c r="L63" s="21">
        <v>10541378.9</v>
      </c>
      <c r="M63" s="60">
        <v>-3.0499999999999999E-2</v>
      </c>
      <c r="N63" s="60">
        <v>-8.3400000000000002E-2</v>
      </c>
    </row>
    <row r="64" spans="1:14" ht="12.75" customHeight="1" x14ac:dyDescent="0.2">
      <c r="A64" s="28" t="s">
        <v>42</v>
      </c>
      <c r="B64" s="57">
        <v>9.6701386715569524E-3</v>
      </c>
      <c r="C64" s="21">
        <v>48561280.640000001</v>
      </c>
      <c r="D64" s="58">
        <v>8.9231772590635926E-3</v>
      </c>
      <c r="E64" s="21">
        <v>47363023.719999999</v>
      </c>
      <c r="F64" s="53">
        <v>-4.1884161103137672E-3</v>
      </c>
      <c r="G64" s="32">
        <v>-1198256.9200000018</v>
      </c>
      <c r="H64" s="59">
        <v>-2.47E-2</v>
      </c>
      <c r="I64" s="55">
        <v>4119473.08</v>
      </c>
      <c r="J64" s="21">
        <v>44441807.560000002</v>
      </c>
      <c r="K64" s="21">
        <v>4109624.36</v>
      </c>
      <c r="L64" s="21">
        <v>43253399.359999999</v>
      </c>
      <c r="M64" s="60">
        <v>-2.3999999999999998E-3</v>
      </c>
      <c r="N64" s="60">
        <v>-2.6700000000000002E-2</v>
      </c>
    </row>
    <row r="65" spans="1:14" s="14" customFormat="1" ht="12.75" customHeight="1" x14ac:dyDescent="0.25">
      <c r="A65" s="76" t="s">
        <v>43</v>
      </c>
      <c r="B65" s="77">
        <v>5.0031800936459127E-2</v>
      </c>
      <c r="C65" s="78">
        <v>251248550.69</v>
      </c>
      <c r="D65" s="79">
        <v>4.7070407785380047E-2</v>
      </c>
      <c r="E65" s="78">
        <v>249843388.25999999</v>
      </c>
      <c r="F65" s="53">
        <v>-4.9116386153811335E-3</v>
      </c>
      <c r="G65" s="78">
        <v>-1405162.4300000072</v>
      </c>
      <c r="H65" s="80">
        <v>-5.5999999999999999E-3</v>
      </c>
      <c r="I65" s="83">
        <v>23144185.43</v>
      </c>
      <c r="J65" s="78">
        <v>228104365.25999999</v>
      </c>
      <c r="K65" s="78">
        <v>23036141.149999999</v>
      </c>
      <c r="L65" s="78">
        <v>226807247.11000001</v>
      </c>
      <c r="M65" s="84">
        <v>-4.7000000000000002E-3</v>
      </c>
      <c r="N65" s="84">
        <v>-5.7000000000000002E-3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47</v>
      </c>
      <c r="B67" s="68">
        <v>0.99999998293631953</v>
      </c>
      <c r="C67" s="40">
        <v>5021777069.5299997</v>
      </c>
      <c r="D67" s="69">
        <v>1.0000000001205758</v>
      </c>
      <c r="E67" s="40">
        <v>5307865387.5100002</v>
      </c>
      <c r="F67" s="69">
        <v>1.000000301759959</v>
      </c>
      <c r="G67" s="43">
        <v>286088317.9800005</v>
      </c>
      <c r="H67" s="70">
        <v>5.7000000000000002E-2</v>
      </c>
      <c r="I67" s="71">
        <v>556441127.08000004</v>
      </c>
      <c r="J67" s="43">
        <v>4465335942.4499998</v>
      </c>
      <c r="K67" s="43">
        <v>600935824.79114199</v>
      </c>
      <c r="L67" s="43">
        <v>4706929562.7200003</v>
      </c>
      <c r="M67" s="72">
        <v>0.08</v>
      </c>
      <c r="N67" s="72">
        <v>5.4100000000000002E-2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C1F97-F299-4484-9B39-B850623A611E}">
  <sheetPr codeName="Sheet9">
    <pageSetUpPr fitToPage="1"/>
  </sheetPr>
  <dimension ref="A1:N72"/>
  <sheetViews>
    <sheetView zoomScaleNormal="100" workbookViewId="0">
      <selection sqref="A1:XFD1048576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9</v>
      </c>
      <c r="L1" s="7" t="s">
        <v>59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994673446</v>
      </c>
      <c r="D4" s="22"/>
      <c r="E4" s="21">
        <v>1032185856</v>
      </c>
      <c r="F4" s="23"/>
      <c r="G4" s="21">
        <v>37512410</v>
      </c>
      <c r="H4" s="24">
        <v>3.7699999999999997E-2</v>
      </c>
      <c r="I4" s="20"/>
      <c r="J4" s="25">
        <v>0.28097562999999998</v>
      </c>
      <c r="K4" s="26">
        <v>0.33786768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112778781</v>
      </c>
      <c r="D6" s="30"/>
      <c r="E6" s="21">
        <v>118406497</v>
      </c>
      <c r="F6" s="31"/>
      <c r="G6" s="32">
        <v>5627716</v>
      </c>
      <c r="H6" s="24">
        <v>4.99E-2</v>
      </c>
      <c r="I6" s="29"/>
      <c r="J6" s="33">
        <v>0.45092463999999999</v>
      </c>
      <c r="K6" s="33">
        <v>0.53459860000000003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899585808</v>
      </c>
      <c r="D7" s="30"/>
      <c r="E7" s="21">
        <v>932151748</v>
      </c>
      <c r="F7" s="31"/>
      <c r="G7" s="32">
        <v>32565940</v>
      </c>
      <c r="H7" s="24">
        <v>3.6200000000000003E-2</v>
      </c>
      <c r="I7" s="29"/>
      <c r="J7" s="33">
        <v>3.000009E-2</v>
      </c>
      <c r="K7" s="33">
        <v>3.0000059999999999E-2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994673448</v>
      </c>
      <c r="D8" s="30"/>
      <c r="E8" s="21">
        <v>1032185857</v>
      </c>
      <c r="F8" s="31"/>
      <c r="G8" s="32">
        <v>37512409</v>
      </c>
      <c r="H8" s="24">
        <v>3.7699999999999997E-2</v>
      </c>
      <c r="I8" s="29"/>
      <c r="J8" s="33">
        <v>3.0308849999999998E-2</v>
      </c>
      <c r="K8" s="33">
        <v>3.0374910000000001E-2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1989346892</v>
      </c>
      <c r="D9" s="30"/>
      <c r="E9" s="21">
        <v>2064371712</v>
      </c>
      <c r="F9" s="31"/>
      <c r="G9" s="32">
        <v>75024820</v>
      </c>
      <c r="H9" s="24">
        <v>3.7699999999999997E-2</v>
      </c>
      <c r="I9" s="29"/>
      <c r="J9" s="33">
        <v>2.351804E-2</v>
      </c>
      <c r="K9" s="33">
        <v>2.405906E-2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994673447</v>
      </c>
      <c r="D10" s="30"/>
      <c r="E10" s="21">
        <v>1032185856</v>
      </c>
      <c r="F10" s="31"/>
      <c r="G10" s="32">
        <v>37512409</v>
      </c>
      <c r="H10" s="24">
        <v>3.7699999999999997E-2</v>
      </c>
      <c r="I10" s="29"/>
      <c r="J10" s="33">
        <v>1.4011569999999999E-2</v>
      </c>
      <c r="K10" s="33">
        <v>1.4978760000000001E-2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994673446</v>
      </c>
      <c r="D11" s="30"/>
      <c r="E11" s="21">
        <v>1032185856</v>
      </c>
      <c r="F11" s="31"/>
      <c r="G11" s="32">
        <v>37512410</v>
      </c>
      <c r="H11" s="24">
        <v>3.7699999999999997E-2</v>
      </c>
      <c r="I11" s="29"/>
      <c r="J11" s="33">
        <v>9.2500189999999996E-2</v>
      </c>
      <c r="K11" s="33">
        <v>9.0000159999999996E-2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994673447</v>
      </c>
      <c r="D12" s="30"/>
      <c r="E12" s="21">
        <v>1032185856</v>
      </c>
      <c r="F12" s="31"/>
      <c r="G12" s="32">
        <v>37512409</v>
      </c>
      <c r="H12" s="24">
        <v>3.7699999999999997E-2</v>
      </c>
      <c r="I12" s="29"/>
      <c r="J12" s="33">
        <v>0.68145155999999996</v>
      </c>
      <c r="K12" s="33">
        <v>0.60399758000000003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59</v>
      </c>
      <c r="B15" s="39"/>
      <c r="C15" s="40">
        <v>994673446</v>
      </c>
      <c r="D15" s="41"/>
      <c r="E15" s="40">
        <v>1032185856</v>
      </c>
      <c r="F15" s="42"/>
      <c r="G15" s="43">
        <v>37512410</v>
      </c>
      <c r="H15" s="44">
        <v>3.7699999999999997E-2</v>
      </c>
      <c r="I15" s="39"/>
      <c r="J15" s="45">
        <v>1.22454313</v>
      </c>
      <c r="K15" s="45">
        <v>1.2137559200000001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0.22945344159436548</v>
      </c>
      <c r="C19" s="21">
        <v>2794790.03</v>
      </c>
      <c r="D19" s="53">
        <v>0.27836542121430635</v>
      </c>
      <c r="E19" s="21">
        <v>3487422.38</v>
      </c>
      <c r="F19" s="53">
        <v>1.9902565029441572</v>
      </c>
      <c r="G19" s="21">
        <v>692632.35000000009</v>
      </c>
      <c r="H19" s="54">
        <v>0.24779999999999999</v>
      </c>
      <c r="I19" s="55">
        <v>0</v>
      </c>
      <c r="J19" s="21">
        <v>2794790.03</v>
      </c>
      <c r="K19" s="21">
        <v>0</v>
      </c>
      <c r="L19" s="21">
        <v>3487422.38</v>
      </c>
      <c r="M19" s="56" t="s">
        <v>49</v>
      </c>
      <c r="N19" s="56">
        <v>0.24779999999999999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4.175194889079259E-2</v>
      </c>
      <c r="C21" s="21">
        <v>508547.31</v>
      </c>
      <c r="D21" s="58">
        <v>5.0525902771485533E-2</v>
      </c>
      <c r="E21" s="21">
        <v>632999.47</v>
      </c>
      <c r="F21" s="53">
        <v>0.35760922911765042</v>
      </c>
      <c r="G21" s="32">
        <v>124452.15999999997</v>
      </c>
      <c r="H21" s="59">
        <v>0.2447</v>
      </c>
      <c r="I21" s="55">
        <v>0</v>
      </c>
      <c r="J21" s="21">
        <v>508547.31</v>
      </c>
      <c r="K21" s="21">
        <v>0</v>
      </c>
      <c r="L21" s="21">
        <v>632999.47</v>
      </c>
      <c r="M21" s="60" t="s">
        <v>49</v>
      </c>
      <c r="N21" s="60">
        <v>0.2447</v>
      </c>
    </row>
    <row r="22" spans="1:14" ht="12.75" customHeight="1" x14ac:dyDescent="0.2">
      <c r="A22" s="28" t="s">
        <v>10</v>
      </c>
      <c r="B22" s="57">
        <v>2.2156981997410206E-2</v>
      </c>
      <c r="C22" s="21">
        <v>269876.59000000003</v>
      </c>
      <c r="D22" s="58">
        <v>2.2321298536392201E-2</v>
      </c>
      <c r="E22" s="21">
        <v>279646.07</v>
      </c>
      <c r="F22" s="53">
        <v>2.8072282648049639E-2</v>
      </c>
      <c r="G22" s="32">
        <v>9769.4799999999814</v>
      </c>
      <c r="H22" s="59">
        <v>3.6200000000000003E-2</v>
      </c>
      <c r="I22" s="55">
        <v>0</v>
      </c>
      <c r="J22" s="21">
        <v>269876.59000000003</v>
      </c>
      <c r="K22" s="21">
        <v>0</v>
      </c>
      <c r="L22" s="21">
        <v>279646.07</v>
      </c>
      <c r="M22" s="60" t="s">
        <v>49</v>
      </c>
      <c r="N22" s="60">
        <v>3.6200000000000003E-2</v>
      </c>
    </row>
    <row r="23" spans="1:14" ht="12.75" customHeight="1" x14ac:dyDescent="0.2">
      <c r="A23" s="28" t="s">
        <v>11</v>
      </c>
      <c r="B23" s="57">
        <v>2.4751146805791283E-2</v>
      </c>
      <c r="C23" s="21">
        <v>301474.05</v>
      </c>
      <c r="D23" s="58">
        <v>2.5025553277217682E-2</v>
      </c>
      <c r="E23" s="21">
        <v>313525.56</v>
      </c>
      <c r="F23" s="53">
        <v>3.4629621541350984E-2</v>
      </c>
      <c r="G23" s="32">
        <v>12051.510000000009</v>
      </c>
      <c r="H23" s="59">
        <v>0.04</v>
      </c>
      <c r="I23" s="55">
        <v>0</v>
      </c>
      <c r="J23" s="21">
        <v>301474.05</v>
      </c>
      <c r="K23" s="21">
        <v>0</v>
      </c>
      <c r="L23" s="21">
        <v>313525.56</v>
      </c>
      <c r="M23" s="60" t="s">
        <v>49</v>
      </c>
      <c r="N23" s="60">
        <v>0.04</v>
      </c>
    </row>
    <row r="24" spans="1:14" ht="12.75" customHeight="1" x14ac:dyDescent="0.2">
      <c r="A24" s="28" t="s">
        <v>12</v>
      </c>
      <c r="B24" s="57">
        <v>3.841112179215711E-2</v>
      </c>
      <c r="C24" s="21">
        <v>467855.35</v>
      </c>
      <c r="D24" s="58">
        <v>3.9643975928220124E-2</v>
      </c>
      <c r="E24" s="21">
        <v>496668.33</v>
      </c>
      <c r="F24" s="53">
        <v>8.2793159768237812E-2</v>
      </c>
      <c r="G24" s="32">
        <v>28812.98000000004</v>
      </c>
      <c r="H24" s="59">
        <v>6.1600000000000002E-2</v>
      </c>
      <c r="I24" s="55">
        <v>397869.38</v>
      </c>
      <c r="J24" s="21">
        <v>69985.97</v>
      </c>
      <c r="K24" s="21">
        <v>426664.35</v>
      </c>
      <c r="L24" s="21">
        <v>70003.98</v>
      </c>
      <c r="M24" s="60">
        <v>7.2400000000000006E-2</v>
      </c>
      <c r="N24" s="60">
        <v>2.9999999999999997E-4</v>
      </c>
    </row>
    <row r="25" spans="1:14" ht="12.75" customHeight="1" x14ac:dyDescent="0.2">
      <c r="A25" s="34" t="s">
        <v>13</v>
      </c>
      <c r="B25" s="57">
        <v>1.1442287411292999E-2</v>
      </c>
      <c r="C25" s="21">
        <v>139369.41</v>
      </c>
      <c r="D25" s="58">
        <v>1.2340831180308138E-2</v>
      </c>
      <c r="E25" s="21">
        <v>154608.60999999999</v>
      </c>
      <c r="F25" s="53">
        <v>4.3789344952869381E-2</v>
      </c>
      <c r="G25" s="32">
        <v>15239.199999999983</v>
      </c>
      <c r="H25" s="59">
        <v>0.10929999999999999</v>
      </c>
      <c r="I25" s="55">
        <v>0</v>
      </c>
      <c r="J25" s="21">
        <v>139369.41</v>
      </c>
      <c r="K25" s="21">
        <v>0</v>
      </c>
      <c r="L25" s="21">
        <v>154608.60999999999</v>
      </c>
      <c r="M25" s="60" t="s">
        <v>49</v>
      </c>
      <c r="N25" s="60">
        <v>0.10929999999999999</v>
      </c>
    </row>
    <row r="26" spans="1:14" ht="12.75" customHeight="1" x14ac:dyDescent="0.2">
      <c r="A26" s="28" t="s">
        <v>14</v>
      </c>
      <c r="B26" s="57">
        <v>7.5538531233888914E-2</v>
      </c>
      <c r="C26" s="21">
        <v>920074.82</v>
      </c>
      <c r="D26" s="58">
        <v>7.4150127343101599E-2</v>
      </c>
      <c r="E26" s="21">
        <v>928968.88</v>
      </c>
      <c r="F26" s="53">
        <v>2.5556791785101604E-2</v>
      </c>
      <c r="G26" s="32">
        <v>8894.0600000000559</v>
      </c>
      <c r="H26" s="59">
        <v>9.7000000000000003E-3</v>
      </c>
      <c r="I26" s="55">
        <v>0</v>
      </c>
      <c r="J26" s="21">
        <v>920074.82</v>
      </c>
      <c r="K26" s="21">
        <v>0</v>
      </c>
      <c r="L26" s="21">
        <v>928968.88</v>
      </c>
      <c r="M26" s="60" t="s">
        <v>49</v>
      </c>
      <c r="N26" s="60">
        <v>9.7000000000000003E-3</v>
      </c>
    </row>
    <row r="27" spans="1:14" ht="12.75" customHeight="1" x14ac:dyDescent="0.2">
      <c r="A27" s="28" t="s">
        <v>15</v>
      </c>
      <c r="B27" s="57"/>
      <c r="C27" s="61">
        <v>6778217.7599999998</v>
      </c>
      <c r="D27" s="58"/>
      <c r="E27" s="62">
        <v>6234377.6200000001</v>
      </c>
      <c r="F27" s="63"/>
      <c r="G27" s="64"/>
      <c r="H27" s="65" t="s">
        <v>29</v>
      </c>
      <c r="I27" s="55"/>
      <c r="J27" s="62">
        <v>6778217.7599999998</v>
      </c>
      <c r="K27" s="21"/>
      <c r="L27" s="61">
        <v>6234377.6200000001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0.55649454027430134</v>
      </c>
      <c r="C29" s="21">
        <v>6778217.7599999998</v>
      </c>
      <c r="D29" s="58">
        <v>0.49762688974896835</v>
      </c>
      <c r="E29" s="21">
        <v>6234377.6200000001</v>
      </c>
      <c r="F29" s="53">
        <v>-1.5627069327574146</v>
      </c>
      <c r="G29" s="32">
        <v>-543840.13999999966</v>
      </c>
      <c r="H29" s="59">
        <v>-8.0199999999999994E-2</v>
      </c>
      <c r="I29" s="55"/>
      <c r="J29" s="21">
        <v>6778217.7599999998</v>
      </c>
      <c r="K29" s="21"/>
      <c r="L29" s="21">
        <v>6234377.6200000001</v>
      </c>
      <c r="M29" s="60" t="s">
        <v>49</v>
      </c>
      <c r="N29" s="60">
        <v>-8.0199999999999994E-2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59</v>
      </c>
      <c r="B31" s="68">
        <v>1</v>
      </c>
      <c r="C31" s="40">
        <v>12180205.32</v>
      </c>
      <c r="D31" s="69">
        <v>1</v>
      </c>
      <c r="E31" s="40">
        <v>12528216.92</v>
      </c>
      <c r="F31" s="69">
        <v>1.0000000000000024</v>
      </c>
      <c r="G31" s="43">
        <v>348011.59999999963</v>
      </c>
      <c r="H31" s="70">
        <v>2.86E-2</v>
      </c>
      <c r="I31" s="71">
        <v>397869.38</v>
      </c>
      <c r="J31" s="40">
        <v>11782335.939999999</v>
      </c>
      <c r="K31" s="40">
        <v>426664.35</v>
      </c>
      <c r="L31" s="40">
        <v>12101552.57</v>
      </c>
      <c r="M31" s="72">
        <v>7.2400000000000006E-2</v>
      </c>
      <c r="N31" s="72">
        <v>2.7099999999999999E-2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0.67532483520224584</v>
      </c>
      <c r="C35" s="21">
        <v>671727681</v>
      </c>
      <c r="D35" s="53">
        <v>0.64905635947795826</v>
      </c>
      <c r="E35" s="21">
        <v>669946794</v>
      </c>
      <c r="F35" s="53">
        <v>-4.7474609069371974E-2</v>
      </c>
      <c r="G35" s="21">
        <v>-1780887</v>
      </c>
      <c r="H35" s="54">
        <v>-2.7000000000000001E-3</v>
      </c>
      <c r="I35" s="20"/>
      <c r="J35" s="25">
        <v>1.17268814</v>
      </c>
      <c r="K35" s="25">
        <v>1.1521380400000001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2.3756178567975968E-2</v>
      </c>
      <c r="C36" s="21">
        <v>23629640</v>
      </c>
      <c r="D36" s="58">
        <v>5.4485842518655868E-2</v>
      </c>
      <c r="E36" s="21">
        <v>56239516</v>
      </c>
      <c r="F36" s="53">
        <v>0.86930901000495564</v>
      </c>
      <c r="G36" s="32">
        <v>32609876</v>
      </c>
      <c r="H36" s="59">
        <v>1.38</v>
      </c>
      <c r="I36" s="29"/>
      <c r="J36" s="33">
        <v>1.17921272</v>
      </c>
      <c r="K36" s="33">
        <v>1.1568094900000001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0.20442435838384693</v>
      </c>
      <c r="C37" s="21">
        <v>203335481</v>
      </c>
      <c r="D37" s="58">
        <v>0.19764306768412063</v>
      </c>
      <c r="E37" s="21">
        <v>204004379</v>
      </c>
      <c r="F37" s="53">
        <v>1.7831379002308835E-2</v>
      </c>
      <c r="G37" s="32">
        <v>668898</v>
      </c>
      <c r="H37" s="59">
        <v>3.3E-3</v>
      </c>
      <c r="I37" s="29"/>
      <c r="J37" s="33">
        <v>1.3246985899999999</v>
      </c>
      <c r="K37" s="33">
        <v>1.3477864100000001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4.6976997514016273E-2</v>
      </c>
      <c r="C38" s="21">
        <v>46726772</v>
      </c>
      <c r="D38" s="58">
        <v>4.8465957665670627E-2</v>
      </c>
      <c r="E38" s="21">
        <v>50025876</v>
      </c>
      <c r="F38" s="53">
        <v>8.7947002072114269E-2</v>
      </c>
      <c r="G38" s="32">
        <v>3299104</v>
      </c>
      <c r="H38" s="59">
        <v>7.0599999999999996E-2</v>
      </c>
      <c r="I38" s="29"/>
      <c r="J38" s="33">
        <v>1.4650383899999999</v>
      </c>
      <c r="K38" s="33">
        <v>1.44861453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8.3997517311827381E-4</v>
      </c>
      <c r="C40" s="21">
        <v>835501</v>
      </c>
      <c r="D40" s="58">
        <v>6.6935619780474889E-4</v>
      </c>
      <c r="E40" s="21">
        <v>690900</v>
      </c>
      <c r="F40" s="53">
        <v>-3.8547510010687128E-3</v>
      </c>
      <c r="G40" s="32">
        <v>-144601</v>
      </c>
      <c r="H40" s="59">
        <v>-0.1731</v>
      </c>
      <c r="I40" s="29"/>
      <c r="J40" s="33">
        <v>1.4933734400000001</v>
      </c>
      <c r="K40" s="33">
        <v>1.54243595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0.95132234484120326</v>
      </c>
      <c r="C41" s="78">
        <v>946255075</v>
      </c>
      <c r="D41" s="79">
        <v>0.95032058354421012</v>
      </c>
      <c r="E41" s="78">
        <v>980907465</v>
      </c>
      <c r="F41" s="53">
        <v>0.92375803100893816</v>
      </c>
      <c r="G41" s="78">
        <v>34652390</v>
      </c>
      <c r="H41" s="80">
        <v>3.6600000000000001E-2</v>
      </c>
      <c r="I41" s="29"/>
      <c r="J41" s="81">
        <v>1.2202353699999999</v>
      </c>
      <c r="K41" s="81">
        <v>1.20849096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2.3986136451057929E-2</v>
      </c>
      <c r="C43" s="21">
        <v>23858373</v>
      </c>
      <c r="D43" s="58">
        <v>2.6428542729421009E-2</v>
      </c>
      <c r="E43" s="21">
        <v>27279168</v>
      </c>
      <c r="F43" s="53">
        <v>9.1191021851168716E-2</v>
      </c>
      <c r="G43" s="32">
        <v>3420795</v>
      </c>
      <c r="H43" s="59">
        <v>0.1434</v>
      </c>
      <c r="I43" s="29"/>
      <c r="J43" s="33">
        <v>1.1871300300000001</v>
      </c>
      <c r="K43" s="33">
        <v>1.17204139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2.2128940999195025E-2</v>
      </c>
      <c r="C44" s="21">
        <v>22011070</v>
      </c>
      <c r="D44" s="58">
        <v>2.0659641745759398E-2</v>
      </c>
      <c r="E44" s="21">
        <v>21324590</v>
      </c>
      <c r="F44" s="53">
        <v>-1.8300077227776088E-2</v>
      </c>
      <c r="G44" s="32">
        <v>-686480</v>
      </c>
      <c r="H44" s="59">
        <v>-3.1199999999999999E-2</v>
      </c>
      <c r="I44" s="29"/>
      <c r="J44" s="33">
        <v>1.4268852000000001</v>
      </c>
      <c r="K44" s="33">
        <v>1.48078003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2.5625777085437544E-3</v>
      </c>
      <c r="C46" s="21">
        <v>2548928</v>
      </c>
      <c r="D46" s="58">
        <v>2.5912319806095075E-3</v>
      </c>
      <c r="E46" s="21">
        <v>2674633</v>
      </c>
      <c r="F46" s="53">
        <v>3.3510243676692594E-3</v>
      </c>
      <c r="G46" s="32">
        <v>125705</v>
      </c>
      <c r="H46" s="59">
        <v>4.9299999999999997E-2</v>
      </c>
      <c r="I46" s="29"/>
      <c r="J46" s="33">
        <v>1.42662131</v>
      </c>
      <c r="K46" s="33">
        <v>1.44115137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4.8677655158796712E-2</v>
      </c>
      <c r="C47" s="78">
        <v>48418371</v>
      </c>
      <c r="D47" s="79">
        <v>4.9679416455789917E-2</v>
      </c>
      <c r="E47" s="78">
        <v>51278391</v>
      </c>
      <c r="F47" s="53">
        <v>7.6241968991061893E-2</v>
      </c>
      <c r="G47" s="78">
        <v>2860020</v>
      </c>
      <c r="H47" s="80">
        <v>5.91E-2</v>
      </c>
      <c r="I47" s="29"/>
      <c r="J47" s="81">
        <v>1.3087308499999999</v>
      </c>
      <c r="K47" s="81">
        <v>1.31446971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59</v>
      </c>
      <c r="B49" s="68">
        <v>0.99999999999999989</v>
      </c>
      <c r="C49" s="40">
        <v>994673446</v>
      </c>
      <c r="D49" s="69">
        <v>1</v>
      </c>
      <c r="E49" s="40">
        <v>1032185856</v>
      </c>
      <c r="F49" s="69">
        <v>1</v>
      </c>
      <c r="G49" s="43">
        <v>37512410</v>
      </c>
      <c r="H49" s="70">
        <v>3.7699999999999997E-2</v>
      </c>
      <c r="I49" s="39"/>
      <c r="J49" s="45">
        <v>1.22454313</v>
      </c>
      <c r="K49" s="45">
        <v>1.2137559200000001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0.64672726140875925</v>
      </c>
      <c r="C53" s="21">
        <v>7877270.8300000001</v>
      </c>
      <c r="D53" s="53">
        <v>0.61610618009637719</v>
      </c>
      <c r="E53" s="21">
        <v>7718711.8700000001</v>
      </c>
      <c r="F53" s="53">
        <v>-0.45561400826869025</v>
      </c>
      <c r="G53" s="21">
        <v>-158558.95999999996</v>
      </c>
      <c r="H53" s="54">
        <v>-2.01E-2</v>
      </c>
      <c r="I53" s="55">
        <v>268691.07</v>
      </c>
      <c r="J53" s="21">
        <v>7608579.7599999998</v>
      </c>
      <c r="K53" s="21">
        <v>276929.21000000002</v>
      </c>
      <c r="L53" s="21">
        <v>7441782.6600000001</v>
      </c>
      <c r="M53" s="56">
        <v>3.0700000000000002E-2</v>
      </c>
      <c r="N53" s="56">
        <v>-2.1899999999999999E-2</v>
      </c>
    </row>
    <row r="54" spans="1:14" ht="12.75" customHeight="1" x14ac:dyDescent="0.2">
      <c r="A54" s="34" t="s">
        <v>33</v>
      </c>
      <c r="B54" s="57">
        <v>2.2876767072428954E-2</v>
      </c>
      <c r="C54" s="21">
        <v>278643.71999999997</v>
      </c>
      <c r="D54" s="58">
        <v>5.1929501552723759E-2</v>
      </c>
      <c r="E54" s="21">
        <v>650584.06000000006</v>
      </c>
      <c r="F54" s="53">
        <v>1.0687584551779323</v>
      </c>
      <c r="G54" s="32">
        <v>371940.34000000008</v>
      </c>
      <c r="H54" s="59">
        <v>1.3348</v>
      </c>
      <c r="I54" s="55">
        <v>9451.86</v>
      </c>
      <c r="J54" s="21">
        <v>269191.86</v>
      </c>
      <c r="K54" s="21">
        <v>23247.17</v>
      </c>
      <c r="L54" s="21">
        <v>627336.89</v>
      </c>
      <c r="M54" s="60">
        <v>1.4595</v>
      </c>
      <c r="N54" s="60">
        <v>1.3304</v>
      </c>
    </row>
    <row r="55" spans="1:14" ht="12.75" customHeight="1" x14ac:dyDescent="0.2">
      <c r="A55" s="28" t="s">
        <v>34</v>
      </c>
      <c r="B55" s="57">
        <v>0.22114423929924362</v>
      </c>
      <c r="C55" s="21">
        <v>2693582.24</v>
      </c>
      <c r="D55" s="58">
        <v>0.219468047013988</v>
      </c>
      <c r="E55" s="21">
        <v>2749543.3</v>
      </c>
      <c r="F55" s="53">
        <v>0.16080228360203985</v>
      </c>
      <c r="G55" s="32">
        <v>55961.05999999959</v>
      </c>
      <c r="H55" s="59">
        <v>2.0799999999999999E-2</v>
      </c>
      <c r="I55" s="55">
        <v>81334.19</v>
      </c>
      <c r="J55" s="21">
        <v>2612248.0499999998</v>
      </c>
      <c r="K55" s="21">
        <v>84327.25</v>
      </c>
      <c r="L55" s="21">
        <v>2665216.0499999998</v>
      </c>
      <c r="M55" s="60">
        <v>3.6799999999999999E-2</v>
      </c>
      <c r="N55" s="60">
        <v>2.0299999999999999E-2</v>
      </c>
    </row>
    <row r="56" spans="1:14" ht="12.75" customHeight="1" x14ac:dyDescent="0.2">
      <c r="A56" s="28" t="s">
        <v>35</v>
      </c>
      <c r="B56" s="57">
        <v>5.6203087880295273E-2</v>
      </c>
      <c r="C56" s="21">
        <v>684565.15</v>
      </c>
      <c r="D56" s="58">
        <v>5.7843994450887906E-2</v>
      </c>
      <c r="E56" s="21">
        <v>724682.11</v>
      </c>
      <c r="F56" s="53">
        <v>0.11527477819704862</v>
      </c>
      <c r="G56" s="32">
        <v>40116.959999999963</v>
      </c>
      <c r="H56" s="59">
        <v>5.8599999999999999E-2</v>
      </c>
      <c r="I56" s="55">
        <v>18690.71</v>
      </c>
      <c r="J56" s="21">
        <v>665874.43999999994</v>
      </c>
      <c r="K56" s="21">
        <v>20678.7</v>
      </c>
      <c r="L56" s="21">
        <v>704003.41</v>
      </c>
      <c r="M56" s="60">
        <v>0.10639999999999999</v>
      </c>
      <c r="N56" s="60">
        <v>5.7299999999999997E-2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1.024379283616214E-3</v>
      </c>
      <c r="C58" s="21">
        <v>12477.15</v>
      </c>
      <c r="D58" s="58">
        <v>8.5061506102977031E-4</v>
      </c>
      <c r="E58" s="21">
        <v>10656.69</v>
      </c>
      <c r="F58" s="53">
        <v>-5.2310325288007671E-3</v>
      </c>
      <c r="G58" s="32">
        <v>-1820.4599999999991</v>
      </c>
      <c r="H58" s="59">
        <v>-0.1459</v>
      </c>
      <c r="I58" s="55">
        <v>334.2</v>
      </c>
      <c r="J58" s="21">
        <v>12142.95</v>
      </c>
      <c r="K58" s="21">
        <v>285.58999999999997</v>
      </c>
      <c r="L58" s="21">
        <v>10371.1</v>
      </c>
      <c r="M58" s="60">
        <v>-0.14549999999999999</v>
      </c>
      <c r="N58" s="60">
        <v>-0.1459</v>
      </c>
    </row>
    <row r="59" spans="1:14" s="14" customFormat="1" ht="12.75" customHeight="1" x14ac:dyDescent="0.25">
      <c r="A59" s="76" t="s">
        <v>38</v>
      </c>
      <c r="B59" s="77">
        <v>0.94797573494434328</v>
      </c>
      <c r="C59" s="78">
        <v>11546539.09</v>
      </c>
      <c r="D59" s="79">
        <v>0.94619833817500654</v>
      </c>
      <c r="E59" s="78">
        <v>11854178.029999999</v>
      </c>
      <c r="F59" s="53">
        <v>0.88399047617952908</v>
      </c>
      <c r="G59" s="78">
        <v>307638.93999999948</v>
      </c>
      <c r="H59" s="80">
        <v>2.6599999999999999E-2</v>
      </c>
      <c r="I59" s="83">
        <v>378502.03</v>
      </c>
      <c r="J59" s="78">
        <v>11168037.059999999</v>
      </c>
      <c r="K59" s="78">
        <v>405467.92000000004</v>
      </c>
      <c r="L59" s="78">
        <v>11448710.109999999</v>
      </c>
      <c r="M59" s="84">
        <v>7.1199999999999999E-2</v>
      </c>
      <c r="N59" s="84">
        <v>2.5100000000000001E-2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2.3253295207999004E-2</v>
      </c>
      <c r="C61" s="21">
        <v>283229.90999999997</v>
      </c>
      <c r="D61" s="58">
        <v>2.5520242987619023E-2</v>
      </c>
      <c r="E61" s="21">
        <v>319723.14</v>
      </c>
      <c r="F61" s="53">
        <v>0.10486210804467459</v>
      </c>
      <c r="G61" s="32">
        <v>36493.23000000004</v>
      </c>
      <c r="H61" s="59">
        <v>0.1288</v>
      </c>
      <c r="I61" s="55">
        <v>9543.35</v>
      </c>
      <c r="J61" s="21">
        <v>273686.56</v>
      </c>
      <c r="K61" s="21">
        <v>11276.12</v>
      </c>
      <c r="L61" s="21">
        <v>308447.02</v>
      </c>
      <c r="M61" s="60">
        <v>0.18160000000000001</v>
      </c>
      <c r="N61" s="60">
        <v>0.127</v>
      </c>
    </row>
    <row r="62" spans="1:14" ht="12.75" customHeight="1" x14ac:dyDescent="0.2">
      <c r="A62" s="28" t="s">
        <v>40</v>
      </c>
      <c r="B62" s="57">
        <v>2.5785501290712234E-2</v>
      </c>
      <c r="C62" s="21">
        <v>314072.7</v>
      </c>
      <c r="D62" s="58">
        <v>2.5204725621880437E-2</v>
      </c>
      <c r="E62" s="21">
        <v>315770.27</v>
      </c>
      <c r="F62" s="53">
        <v>4.8779121155731846E-3</v>
      </c>
      <c r="G62" s="32">
        <v>1697.570000000007</v>
      </c>
      <c r="H62" s="59">
        <v>5.4000000000000003E-3</v>
      </c>
      <c r="I62" s="55">
        <v>8804.43</v>
      </c>
      <c r="J62" s="21">
        <v>305268.27</v>
      </c>
      <c r="K62" s="21">
        <v>8814.73</v>
      </c>
      <c r="L62" s="21">
        <v>306955.53999999998</v>
      </c>
      <c r="M62" s="60">
        <v>1.1999999999999999E-3</v>
      </c>
      <c r="N62" s="60">
        <v>5.4999999999999997E-3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2.9854628099159172E-3</v>
      </c>
      <c r="C64" s="21">
        <v>36363.550000000003</v>
      </c>
      <c r="D64" s="58">
        <v>3.0766956100884628E-3</v>
      </c>
      <c r="E64" s="21">
        <v>38545.51</v>
      </c>
      <c r="F64" s="53">
        <v>6.269791006966439E-3</v>
      </c>
      <c r="G64" s="32">
        <v>2181.9599999999991</v>
      </c>
      <c r="H64" s="59">
        <v>0.06</v>
      </c>
      <c r="I64" s="55">
        <v>1019.57</v>
      </c>
      <c r="J64" s="21">
        <v>35343.980000000003</v>
      </c>
      <c r="K64" s="21">
        <v>1105.5899999999999</v>
      </c>
      <c r="L64" s="21">
        <v>37439.919999999998</v>
      </c>
      <c r="M64" s="60">
        <v>8.4400000000000003E-2</v>
      </c>
      <c r="N64" s="60">
        <v>5.9299999999999999E-2</v>
      </c>
    </row>
    <row r="65" spans="1:14" s="14" customFormat="1" ht="12.75" customHeight="1" x14ac:dyDescent="0.25">
      <c r="A65" s="76" t="s">
        <v>43</v>
      </c>
      <c r="B65" s="77">
        <v>5.2024259308627155E-2</v>
      </c>
      <c r="C65" s="78">
        <v>633666.16</v>
      </c>
      <c r="D65" s="79">
        <v>5.3801664219587923E-2</v>
      </c>
      <c r="E65" s="78">
        <v>674038.92</v>
      </c>
      <c r="F65" s="53">
        <v>0.11600981116721412</v>
      </c>
      <c r="G65" s="78">
        <v>40372.760000000009</v>
      </c>
      <c r="H65" s="80">
        <v>6.3700000000000007E-2</v>
      </c>
      <c r="I65" s="83">
        <v>19367.349999999999</v>
      </c>
      <c r="J65" s="78">
        <v>614298.81000000006</v>
      </c>
      <c r="K65" s="78">
        <v>21196.44</v>
      </c>
      <c r="L65" s="78">
        <v>652842.4800000001</v>
      </c>
      <c r="M65" s="84">
        <v>9.4399999999999998E-2</v>
      </c>
      <c r="N65" s="84">
        <v>6.2700000000000006E-2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59</v>
      </c>
      <c r="B67" s="68">
        <v>0.99999999425297037</v>
      </c>
      <c r="C67" s="40">
        <v>12180205.32</v>
      </c>
      <c r="D67" s="69">
        <v>1.0000000023945947</v>
      </c>
      <c r="E67" s="40">
        <v>12528216.92</v>
      </c>
      <c r="F67" s="69">
        <v>1.0000002873467437</v>
      </c>
      <c r="G67" s="43">
        <v>348011.59999999963</v>
      </c>
      <c r="H67" s="70">
        <v>2.86E-2</v>
      </c>
      <c r="I67" s="71">
        <v>397869.38</v>
      </c>
      <c r="J67" s="43">
        <v>11782335.939999999</v>
      </c>
      <c r="K67" s="43">
        <v>426664.35</v>
      </c>
      <c r="L67" s="43">
        <v>12101552.57</v>
      </c>
      <c r="M67" s="72">
        <v>7.2400000000000006E-2</v>
      </c>
      <c r="N67" s="72">
        <v>2.7099999999999999E-2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A8C6C-CC25-4907-95B0-605782D0C79C}">
  <sheetPr codeName="Sheet10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10</v>
      </c>
      <c r="L1" s="7" t="s">
        <v>60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6675988350</v>
      </c>
      <c r="D4" s="22"/>
      <c r="E4" s="21">
        <v>7335203440</v>
      </c>
      <c r="F4" s="23"/>
      <c r="G4" s="21">
        <v>659215090</v>
      </c>
      <c r="H4" s="24">
        <v>9.8699999999999996E-2</v>
      </c>
      <c r="I4" s="20"/>
      <c r="J4" s="25">
        <v>0.33302340000000002</v>
      </c>
      <c r="K4" s="26">
        <v>0.32121128999999998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3572910609</v>
      </c>
      <c r="D6" s="30"/>
      <c r="E6" s="21">
        <v>3872426164</v>
      </c>
      <c r="F6" s="31"/>
      <c r="G6" s="32">
        <v>299515555</v>
      </c>
      <c r="H6" s="24">
        <v>8.3799999999999999E-2</v>
      </c>
      <c r="I6" s="29"/>
      <c r="J6" s="33">
        <v>0.18962339</v>
      </c>
      <c r="K6" s="33">
        <v>0.19284714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3223518101</v>
      </c>
      <c r="D7" s="30"/>
      <c r="E7" s="21">
        <v>3597074253</v>
      </c>
      <c r="F7" s="31"/>
      <c r="G7" s="32">
        <v>373556152</v>
      </c>
      <c r="H7" s="24">
        <v>0.1159</v>
      </c>
      <c r="I7" s="29"/>
      <c r="J7" s="33">
        <v>2.9216880000000001E-2</v>
      </c>
      <c r="K7" s="33">
        <v>3.0006129999999999E-2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6675988351</v>
      </c>
      <c r="D8" s="30"/>
      <c r="E8" s="21">
        <v>7335203439</v>
      </c>
      <c r="F8" s="31"/>
      <c r="G8" s="32">
        <v>659215088</v>
      </c>
      <c r="H8" s="24">
        <v>9.8699999999999996E-2</v>
      </c>
      <c r="I8" s="29"/>
      <c r="J8" s="33">
        <v>2.5407200000000001E-2</v>
      </c>
      <c r="K8" s="33">
        <v>2.52597E-2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6751486591</v>
      </c>
      <c r="D9" s="30"/>
      <c r="E9" s="21">
        <v>7425581123</v>
      </c>
      <c r="F9" s="31"/>
      <c r="G9" s="32">
        <v>674094532</v>
      </c>
      <c r="H9" s="24">
        <v>9.98E-2</v>
      </c>
      <c r="I9" s="29"/>
      <c r="J9" s="33">
        <v>1.951491E-2</v>
      </c>
      <c r="K9" s="33">
        <v>2.195799E-2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6675988350</v>
      </c>
      <c r="D10" s="30"/>
      <c r="E10" s="21">
        <v>7335203439</v>
      </c>
      <c r="F10" s="31"/>
      <c r="G10" s="32">
        <v>659215089</v>
      </c>
      <c r="H10" s="24">
        <v>9.8699999999999996E-2</v>
      </c>
      <c r="I10" s="29"/>
      <c r="J10" s="33">
        <v>1.487603E-2</v>
      </c>
      <c r="K10" s="33">
        <v>1.3708990000000001E-2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6675988350</v>
      </c>
      <c r="D11" s="30"/>
      <c r="E11" s="21">
        <v>7335203439</v>
      </c>
      <c r="F11" s="31"/>
      <c r="G11" s="32">
        <v>659215089</v>
      </c>
      <c r="H11" s="24">
        <v>9.8699999999999996E-2</v>
      </c>
      <c r="I11" s="29"/>
      <c r="J11" s="33">
        <v>9.0272119999999997E-2</v>
      </c>
      <c r="K11" s="33">
        <v>8.5391099999999998E-2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6675988351</v>
      </c>
      <c r="D12" s="30"/>
      <c r="E12" s="21">
        <v>7335203437</v>
      </c>
      <c r="F12" s="31"/>
      <c r="G12" s="32">
        <v>659215086</v>
      </c>
      <c r="H12" s="24">
        <v>9.8699999999999996E-2</v>
      </c>
      <c r="I12" s="29"/>
      <c r="J12" s="33">
        <v>0.99999850999999995</v>
      </c>
      <c r="K12" s="33">
        <v>0.96969015999999997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10204228740</v>
      </c>
      <c r="D14" s="30"/>
      <c r="E14" s="21">
        <v>11210922952</v>
      </c>
      <c r="F14" s="31"/>
      <c r="G14" s="32">
        <v>1006694212</v>
      </c>
      <c r="H14" s="24">
        <v>9.8699999999999996E-2</v>
      </c>
      <c r="I14" s="29"/>
      <c r="J14" s="33">
        <v>9.3807219999999997E-2</v>
      </c>
      <c r="K14" s="33">
        <v>9.0637410000000002E-2</v>
      </c>
      <c r="L14" s="22"/>
      <c r="M14" s="22"/>
      <c r="N14" s="22"/>
    </row>
    <row r="15" spans="1:14" ht="12.75" customHeight="1" x14ac:dyDescent="0.2">
      <c r="A15" s="38" t="s">
        <v>60</v>
      </c>
      <c r="B15" s="39"/>
      <c r="C15" s="40">
        <v>6675988350</v>
      </c>
      <c r="D15" s="41"/>
      <c r="E15" s="40">
        <v>7335203440</v>
      </c>
      <c r="F15" s="42"/>
      <c r="G15" s="43">
        <v>659215090</v>
      </c>
      <c r="H15" s="44">
        <v>9.8699999999999996E-2</v>
      </c>
      <c r="I15" s="39"/>
      <c r="J15" s="45">
        <v>1.7422886</v>
      </c>
      <c r="K15" s="45">
        <v>1.69254057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0.1911413544079304</v>
      </c>
      <c r="C19" s="21">
        <v>22232603.530000001</v>
      </c>
      <c r="D19" s="53">
        <v>0.18978055652730719</v>
      </c>
      <c r="E19" s="21">
        <v>23561501.760000002</v>
      </c>
      <c r="F19" s="53">
        <v>0.16958212532546901</v>
      </c>
      <c r="G19" s="21">
        <v>1328898.2300000004</v>
      </c>
      <c r="H19" s="54">
        <v>5.9799999999999999E-2</v>
      </c>
      <c r="I19" s="55">
        <v>1357896.03</v>
      </c>
      <c r="J19" s="21">
        <v>20874707.5</v>
      </c>
      <c r="K19" s="21">
        <v>1628048.4</v>
      </c>
      <c r="L19" s="21">
        <v>21933453.359999999</v>
      </c>
      <c r="M19" s="56">
        <v>0.19889999999999999</v>
      </c>
      <c r="N19" s="56">
        <v>5.0700000000000002E-2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5.8247647140151682E-2</v>
      </c>
      <c r="C21" s="21">
        <v>6775074.1299999999</v>
      </c>
      <c r="D21" s="58">
        <v>6.0151311843172336E-2</v>
      </c>
      <c r="E21" s="21">
        <v>7467863.2300000004</v>
      </c>
      <c r="F21" s="53">
        <v>8.8407558478213147E-2</v>
      </c>
      <c r="G21" s="32">
        <v>692789.10000000056</v>
      </c>
      <c r="H21" s="59">
        <v>0.1023</v>
      </c>
      <c r="I21" s="55">
        <v>703150.78</v>
      </c>
      <c r="J21" s="21">
        <v>6071923.3499999996</v>
      </c>
      <c r="K21" s="21">
        <v>638940.44999999995</v>
      </c>
      <c r="L21" s="21">
        <v>6828922.7800000003</v>
      </c>
      <c r="M21" s="60">
        <v>-9.1300000000000006E-2</v>
      </c>
      <c r="N21" s="60">
        <v>0.12470000000000001</v>
      </c>
    </row>
    <row r="22" spans="1:14" ht="12.75" customHeight="1" x14ac:dyDescent="0.2">
      <c r="A22" s="28" t="s">
        <v>10</v>
      </c>
      <c r="B22" s="57">
        <v>8.097075971787434E-3</v>
      </c>
      <c r="C22" s="21">
        <v>941811.26</v>
      </c>
      <c r="D22" s="58">
        <v>8.6937694409128796E-3</v>
      </c>
      <c r="E22" s="21">
        <v>1079342.73</v>
      </c>
      <c r="F22" s="53">
        <v>1.7550538073736445E-2</v>
      </c>
      <c r="G22" s="32">
        <v>137531.46999999997</v>
      </c>
      <c r="H22" s="59">
        <v>0.14599999999999999</v>
      </c>
      <c r="I22" s="55">
        <v>161767.38</v>
      </c>
      <c r="J22" s="21">
        <v>780043.88</v>
      </c>
      <c r="K22" s="21">
        <v>173506.76</v>
      </c>
      <c r="L22" s="21">
        <v>905835.97</v>
      </c>
      <c r="M22" s="60">
        <v>7.2599999999999998E-2</v>
      </c>
      <c r="N22" s="60">
        <v>0.1613</v>
      </c>
    </row>
    <row r="23" spans="1:14" ht="12.75" customHeight="1" x14ac:dyDescent="0.2">
      <c r="A23" s="28" t="s">
        <v>11</v>
      </c>
      <c r="B23" s="57">
        <v>1.4582658617667792E-2</v>
      </c>
      <c r="C23" s="21">
        <v>1696181.7</v>
      </c>
      <c r="D23" s="58">
        <v>1.4924130253820935E-2</v>
      </c>
      <c r="E23" s="21">
        <v>1852850.09</v>
      </c>
      <c r="F23" s="53">
        <v>1.9992620915387532E-2</v>
      </c>
      <c r="G23" s="32">
        <v>156668.39000000013</v>
      </c>
      <c r="H23" s="59">
        <v>9.2399999999999996E-2</v>
      </c>
      <c r="I23" s="55">
        <v>0</v>
      </c>
      <c r="J23" s="21">
        <v>1696181.7</v>
      </c>
      <c r="K23" s="21">
        <v>0</v>
      </c>
      <c r="L23" s="21">
        <v>1852850.09</v>
      </c>
      <c r="M23" s="60" t="s">
        <v>49</v>
      </c>
      <c r="N23" s="60">
        <v>9.2399999999999996E-2</v>
      </c>
    </row>
    <row r="24" spans="1:14" ht="12.75" customHeight="1" x14ac:dyDescent="0.2">
      <c r="A24" s="28" t="s">
        <v>12</v>
      </c>
      <c r="B24" s="57">
        <v>1.1327404068121827E-2</v>
      </c>
      <c r="C24" s="21">
        <v>1317546.82</v>
      </c>
      <c r="D24" s="58">
        <v>1.3133235918556328E-2</v>
      </c>
      <c r="E24" s="21">
        <v>1630508.24</v>
      </c>
      <c r="F24" s="53">
        <v>3.9937341739462409E-2</v>
      </c>
      <c r="G24" s="32">
        <v>312961.41999999993</v>
      </c>
      <c r="H24" s="59">
        <v>0.23749999999999999</v>
      </c>
      <c r="I24" s="55">
        <v>0</v>
      </c>
      <c r="J24" s="21">
        <v>1317546.82</v>
      </c>
      <c r="K24" s="21">
        <v>0</v>
      </c>
      <c r="L24" s="21">
        <v>1630508.24</v>
      </c>
      <c r="M24" s="60" t="s">
        <v>49</v>
      </c>
      <c r="N24" s="60">
        <v>0.23749999999999999</v>
      </c>
    </row>
    <row r="25" spans="1:14" ht="12.75" customHeight="1" x14ac:dyDescent="0.2">
      <c r="A25" s="34" t="s">
        <v>13</v>
      </c>
      <c r="B25" s="57">
        <v>8.5382148375650023E-3</v>
      </c>
      <c r="C25" s="21">
        <v>993122.32</v>
      </c>
      <c r="D25" s="58">
        <v>8.0996505450210421E-3</v>
      </c>
      <c r="E25" s="21">
        <v>1005582.1</v>
      </c>
      <c r="F25" s="53">
        <v>1.5900058603342232E-3</v>
      </c>
      <c r="G25" s="32">
        <v>12459.780000000028</v>
      </c>
      <c r="H25" s="59">
        <v>1.2500000000000001E-2</v>
      </c>
      <c r="I25" s="55">
        <v>0</v>
      </c>
      <c r="J25" s="21">
        <v>993122.32</v>
      </c>
      <c r="K25" s="21">
        <v>0</v>
      </c>
      <c r="L25" s="21">
        <v>1005582.1</v>
      </c>
      <c r="M25" s="60" t="s">
        <v>49</v>
      </c>
      <c r="N25" s="60">
        <v>1.2500000000000001E-2</v>
      </c>
    </row>
    <row r="26" spans="1:14" ht="12.75" customHeight="1" x14ac:dyDescent="0.2">
      <c r="A26" s="28" t="s">
        <v>14</v>
      </c>
      <c r="B26" s="57">
        <v>5.1812382259118224E-2</v>
      </c>
      <c r="C26" s="21">
        <v>6026556.4000000004</v>
      </c>
      <c r="D26" s="58">
        <v>5.0451434809719434E-2</v>
      </c>
      <c r="E26" s="21">
        <v>6263610.9400000004</v>
      </c>
      <c r="F26" s="53">
        <v>3.0250783546646308E-2</v>
      </c>
      <c r="G26" s="32">
        <v>237054.54000000004</v>
      </c>
      <c r="H26" s="59">
        <v>3.9300000000000002E-2</v>
      </c>
      <c r="I26" s="55">
        <v>0</v>
      </c>
      <c r="J26" s="21">
        <v>6026556.4000000004</v>
      </c>
      <c r="K26" s="21">
        <v>0</v>
      </c>
      <c r="L26" s="21">
        <v>6263610.9400000004</v>
      </c>
      <c r="M26" s="60" t="s">
        <v>49</v>
      </c>
      <c r="N26" s="60">
        <v>3.9300000000000002E-2</v>
      </c>
    </row>
    <row r="27" spans="1:14" ht="12.75" customHeight="1" x14ac:dyDescent="0.2">
      <c r="A27" s="28" t="s">
        <v>15</v>
      </c>
      <c r="B27" s="57"/>
      <c r="C27" s="61">
        <v>66759784.049999997</v>
      </c>
      <c r="D27" s="58"/>
      <c r="E27" s="62">
        <v>71128745.590000004</v>
      </c>
      <c r="F27" s="63"/>
      <c r="G27" s="64"/>
      <c r="H27" s="65" t="s">
        <v>29</v>
      </c>
      <c r="I27" s="55"/>
      <c r="J27" s="62">
        <v>66759784.049999997</v>
      </c>
      <c r="K27" s="21"/>
      <c r="L27" s="61">
        <v>71128745.590000004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0.57395687041687415</v>
      </c>
      <c r="C29" s="21">
        <v>66759784.049999997</v>
      </c>
      <c r="D29" s="58">
        <v>0.57291988688413076</v>
      </c>
      <c r="E29" s="21">
        <v>71128745.590000004</v>
      </c>
      <c r="F29" s="53">
        <v>0.55752785780927328</v>
      </c>
      <c r="G29" s="32">
        <v>4368961.5400000066</v>
      </c>
      <c r="H29" s="59">
        <v>6.54E-2</v>
      </c>
      <c r="I29" s="55"/>
      <c r="J29" s="21">
        <v>66759784.049999997</v>
      </c>
      <c r="K29" s="21"/>
      <c r="L29" s="21">
        <v>71128745.590000004</v>
      </c>
      <c r="M29" s="60" t="s">
        <v>49</v>
      </c>
      <c r="N29" s="60">
        <v>6.54E-2</v>
      </c>
    </row>
    <row r="30" spans="1:14" ht="12.75" customHeight="1" x14ac:dyDescent="0.2">
      <c r="A30" s="28" t="s">
        <v>17</v>
      </c>
      <c r="B30" s="57">
        <v>8.2296392280783545E-2</v>
      </c>
      <c r="C30" s="21">
        <v>9572303.5299999993</v>
      </c>
      <c r="D30" s="58">
        <v>8.1846023777359167E-2</v>
      </c>
      <c r="E30" s="21">
        <v>10161289.800000001</v>
      </c>
      <c r="F30" s="53">
        <v>7.5161168251477575E-2</v>
      </c>
      <c r="G30" s="32">
        <v>588986.27000000142</v>
      </c>
      <c r="H30" s="59">
        <v>6.1499999999999999E-2</v>
      </c>
      <c r="I30" s="55">
        <v>9572303.5299999993</v>
      </c>
      <c r="J30" s="21">
        <v>0</v>
      </c>
      <c r="K30" s="21">
        <v>10161289.800000001</v>
      </c>
      <c r="L30" s="21">
        <v>0</v>
      </c>
      <c r="M30" s="60">
        <v>6.1499999999999999E-2</v>
      </c>
      <c r="N30" s="60" t="s">
        <v>49</v>
      </c>
    </row>
    <row r="31" spans="1:14" ht="12.75" customHeight="1" x14ac:dyDescent="0.2">
      <c r="A31" s="38" t="s">
        <v>60</v>
      </c>
      <c r="B31" s="68">
        <v>1</v>
      </c>
      <c r="C31" s="40">
        <v>116314983.73999999</v>
      </c>
      <c r="D31" s="69">
        <v>1</v>
      </c>
      <c r="E31" s="40">
        <v>124151294.48</v>
      </c>
      <c r="F31" s="69">
        <v>0.99999999999999989</v>
      </c>
      <c r="G31" s="43">
        <v>7836310.7400000095</v>
      </c>
      <c r="H31" s="70">
        <v>6.7400000000000002E-2</v>
      </c>
      <c r="I31" s="71">
        <v>11795117.720000001</v>
      </c>
      <c r="J31" s="40">
        <v>104519866.02</v>
      </c>
      <c r="K31" s="40">
        <v>12601785.41</v>
      </c>
      <c r="L31" s="40">
        <v>111549509.06999999</v>
      </c>
      <c r="M31" s="72">
        <v>6.8400000000000002E-2</v>
      </c>
      <c r="N31" s="72">
        <v>6.7299999999999999E-2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0.23572370374193358</v>
      </c>
      <c r="C35" s="21">
        <v>1573688700</v>
      </c>
      <c r="D35" s="53">
        <v>0.23845867197924642</v>
      </c>
      <c r="E35" s="21">
        <v>1749142871</v>
      </c>
      <c r="F35" s="53">
        <v>0.26615618128523122</v>
      </c>
      <c r="G35" s="21">
        <v>175454171</v>
      </c>
      <c r="H35" s="54">
        <v>0.1115</v>
      </c>
      <c r="I35" s="20"/>
      <c r="J35" s="25">
        <v>1.54525866</v>
      </c>
      <c r="K35" s="25">
        <v>1.4953176500000001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9.0126460451357745E-3</v>
      </c>
      <c r="C36" s="21">
        <v>60168320</v>
      </c>
      <c r="D36" s="58">
        <v>9.3128596307889173E-3</v>
      </c>
      <c r="E36" s="21">
        <v>68311720</v>
      </c>
      <c r="F36" s="53">
        <v>1.2353175956575873E-2</v>
      </c>
      <c r="G36" s="32">
        <v>8143400</v>
      </c>
      <c r="H36" s="59">
        <v>0.1353</v>
      </c>
      <c r="I36" s="29"/>
      <c r="J36" s="33">
        <v>1.55222773</v>
      </c>
      <c r="K36" s="33">
        <v>1.50559146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0.48149062453052366</v>
      </c>
      <c r="C37" s="21">
        <v>3214425800</v>
      </c>
      <c r="D37" s="58">
        <v>0.48656334799624862</v>
      </c>
      <c r="E37" s="21">
        <v>3569041144</v>
      </c>
      <c r="F37" s="53">
        <v>0.53793571988772282</v>
      </c>
      <c r="G37" s="32">
        <v>354615344</v>
      </c>
      <c r="H37" s="59">
        <v>0.1103</v>
      </c>
      <c r="I37" s="29"/>
      <c r="J37" s="33">
        <v>1.8150428700000001</v>
      </c>
      <c r="K37" s="33">
        <v>1.76346369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0.17809159508194769</v>
      </c>
      <c r="C38" s="21">
        <v>1188937414</v>
      </c>
      <c r="D38" s="58">
        <v>0.17034542125800944</v>
      </c>
      <c r="E38" s="21">
        <v>1249518320</v>
      </c>
      <c r="F38" s="53">
        <v>9.1898542553083856E-2</v>
      </c>
      <c r="G38" s="32">
        <v>60580906</v>
      </c>
      <c r="H38" s="59">
        <v>5.0999999999999997E-2</v>
      </c>
      <c r="I38" s="29"/>
      <c r="J38" s="33">
        <v>1.8348977900000001</v>
      </c>
      <c r="K38" s="33">
        <v>1.7934260099999999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3.3682077650719684E-2</v>
      </c>
      <c r="C39" s="21">
        <v>224861158</v>
      </c>
      <c r="D39" s="58">
        <v>3.3540506137618456E-2</v>
      </c>
      <c r="E39" s="21">
        <v>246026436</v>
      </c>
      <c r="F39" s="53">
        <v>3.2106786269106798E-2</v>
      </c>
      <c r="G39" s="32">
        <v>21165278</v>
      </c>
      <c r="H39" s="59">
        <v>9.4100000000000003E-2</v>
      </c>
      <c r="I39" s="29"/>
      <c r="J39" s="33">
        <v>1.67126006</v>
      </c>
      <c r="K39" s="33">
        <v>1.6226278999999999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1.5420128766402057E-3</v>
      </c>
      <c r="C40" s="21">
        <v>10294460</v>
      </c>
      <c r="D40" s="58">
        <v>1.3205569660382861E-3</v>
      </c>
      <c r="E40" s="21">
        <v>9686554</v>
      </c>
      <c r="F40" s="53">
        <v>-9.2216639033551248E-4</v>
      </c>
      <c r="G40" s="32">
        <v>-607906</v>
      </c>
      <c r="H40" s="59">
        <v>-5.91E-2</v>
      </c>
      <c r="I40" s="29"/>
      <c r="J40" s="33">
        <v>1.8374334400000001</v>
      </c>
      <c r="K40" s="33">
        <v>1.7964887199999999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0.93954265992690056</v>
      </c>
      <c r="C41" s="78">
        <v>6272375852</v>
      </c>
      <c r="D41" s="79">
        <v>0.93954136396795018</v>
      </c>
      <c r="E41" s="78">
        <v>6891727045</v>
      </c>
      <c r="F41" s="53">
        <v>0.93952823956138509</v>
      </c>
      <c r="G41" s="78">
        <v>619351193</v>
      </c>
      <c r="H41" s="80">
        <v>9.8699999999999996E-2</v>
      </c>
      <c r="I41" s="29"/>
      <c r="J41" s="81">
        <v>1.7434808500000001</v>
      </c>
      <c r="K41" s="81">
        <v>1.69330241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1.0310426919783346E-2</v>
      </c>
      <c r="C43" s="21">
        <v>68832290</v>
      </c>
      <c r="D43" s="58">
        <v>1.1385243051963669E-2</v>
      </c>
      <c r="E43" s="21">
        <v>83513074</v>
      </c>
      <c r="F43" s="53">
        <v>2.2270097002785538E-2</v>
      </c>
      <c r="G43" s="32">
        <v>14680784</v>
      </c>
      <c r="H43" s="59">
        <v>0.21329999999999999</v>
      </c>
      <c r="I43" s="29"/>
      <c r="J43" s="33">
        <v>1.54468563</v>
      </c>
      <c r="K43" s="33">
        <v>1.49527334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3.8573151344699394E-2</v>
      </c>
      <c r="C44" s="21">
        <v>257513909</v>
      </c>
      <c r="D44" s="58">
        <v>3.7174058392578133E-2</v>
      </c>
      <c r="E44" s="21">
        <v>272679281</v>
      </c>
      <c r="F44" s="53">
        <v>2.3005195466626834E-2</v>
      </c>
      <c r="G44" s="32">
        <v>15165372</v>
      </c>
      <c r="H44" s="59">
        <v>5.8900000000000001E-2</v>
      </c>
      <c r="I44" s="29"/>
      <c r="J44" s="33">
        <v>1.76184582</v>
      </c>
      <c r="K44" s="33">
        <v>1.71850189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4.26123946127018E-3</v>
      </c>
      <c r="C45" s="21">
        <v>28447985</v>
      </c>
      <c r="D45" s="58">
        <v>3.9908445947615051E-3</v>
      </c>
      <c r="E45" s="21">
        <v>29273657</v>
      </c>
      <c r="F45" s="53">
        <v>1.2525077361320719E-3</v>
      </c>
      <c r="G45" s="32">
        <v>825672</v>
      </c>
      <c r="H45" s="59">
        <v>2.9000000000000001E-2</v>
      </c>
      <c r="I45" s="29"/>
      <c r="J45" s="33">
        <v>1.63707929</v>
      </c>
      <c r="K45" s="33">
        <v>1.60138523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7.3125223473465171E-3</v>
      </c>
      <c r="C46" s="21">
        <v>48818314</v>
      </c>
      <c r="D46" s="58">
        <v>7.9084899927465407E-3</v>
      </c>
      <c r="E46" s="21">
        <v>58010383</v>
      </c>
      <c r="F46" s="53">
        <v>1.3943960233070514E-2</v>
      </c>
      <c r="G46" s="32">
        <v>9192069</v>
      </c>
      <c r="H46" s="59">
        <v>0.1883</v>
      </c>
      <c r="I46" s="29"/>
      <c r="J46" s="33">
        <v>1.8258619300000001</v>
      </c>
      <c r="K46" s="33">
        <v>1.80999157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6.0457340073099441E-2</v>
      </c>
      <c r="C47" s="78">
        <v>403612498</v>
      </c>
      <c r="D47" s="79">
        <v>6.0458636032049852E-2</v>
      </c>
      <c r="E47" s="78">
        <v>443476395</v>
      </c>
      <c r="F47" s="53">
        <v>6.0471760438614956E-2</v>
      </c>
      <c r="G47" s="78">
        <v>39863897</v>
      </c>
      <c r="H47" s="80">
        <v>9.8799999999999999E-2</v>
      </c>
      <c r="I47" s="29"/>
      <c r="J47" s="81">
        <v>1.7237602000000001</v>
      </c>
      <c r="K47" s="81">
        <v>1.6807014899999999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60</v>
      </c>
      <c r="B49" s="68">
        <v>1</v>
      </c>
      <c r="C49" s="40">
        <v>6675988350</v>
      </c>
      <c r="D49" s="69">
        <v>1</v>
      </c>
      <c r="E49" s="40">
        <v>7335203440</v>
      </c>
      <c r="F49" s="69">
        <v>1</v>
      </c>
      <c r="G49" s="43">
        <v>659215090</v>
      </c>
      <c r="H49" s="70">
        <v>9.8699999999999996E-2</v>
      </c>
      <c r="I49" s="39"/>
      <c r="J49" s="45">
        <v>1.7422886</v>
      </c>
      <c r="K49" s="45">
        <v>1.69254057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0.20906645187138811</v>
      </c>
      <c r="C53" s="21">
        <v>24317560.949999999</v>
      </c>
      <c r="D53" s="53">
        <v>0.2106723263704145</v>
      </c>
      <c r="E53" s="21">
        <v>26155242.030000001</v>
      </c>
      <c r="F53" s="53">
        <v>0.2345084493165466</v>
      </c>
      <c r="G53" s="21">
        <v>1837681.0800000019</v>
      </c>
      <c r="H53" s="54">
        <v>7.5600000000000001E-2</v>
      </c>
      <c r="I53" s="55">
        <v>2117414.17</v>
      </c>
      <c r="J53" s="21">
        <v>22200146.780000001</v>
      </c>
      <c r="K53" s="21">
        <v>2476080.1800000002</v>
      </c>
      <c r="L53" s="21">
        <v>23679161.850000001</v>
      </c>
      <c r="M53" s="56">
        <v>0.1694</v>
      </c>
      <c r="N53" s="56">
        <v>6.6600000000000006E-2</v>
      </c>
    </row>
    <row r="54" spans="1:14" ht="12.75" customHeight="1" x14ac:dyDescent="0.2">
      <c r="A54" s="34" t="s">
        <v>33</v>
      </c>
      <c r="B54" s="57">
        <v>8.029484422124547E-3</v>
      </c>
      <c r="C54" s="21">
        <v>933949.35</v>
      </c>
      <c r="D54" s="58">
        <v>8.2842101994005726E-3</v>
      </c>
      <c r="E54" s="21">
        <v>1028495.42</v>
      </c>
      <c r="F54" s="53">
        <v>1.2065125176493441E-2</v>
      </c>
      <c r="G54" s="32">
        <v>94546.070000000065</v>
      </c>
      <c r="H54" s="59">
        <v>0.1012</v>
      </c>
      <c r="I54" s="55">
        <v>80848.11</v>
      </c>
      <c r="J54" s="21">
        <v>853101.24</v>
      </c>
      <c r="K54" s="21">
        <v>96762.63</v>
      </c>
      <c r="L54" s="21">
        <v>931732.79</v>
      </c>
      <c r="M54" s="60">
        <v>0.1968</v>
      </c>
      <c r="N54" s="60">
        <v>9.2200000000000004E-2</v>
      </c>
    </row>
    <row r="55" spans="1:14" ht="12.75" customHeight="1" x14ac:dyDescent="0.2">
      <c r="A55" s="28" t="s">
        <v>34</v>
      </c>
      <c r="B55" s="57">
        <v>0.50159665121404418</v>
      </c>
      <c r="C55" s="21">
        <v>58343206.329999998</v>
      </c>
      <c r="D55" s="58">
        <v>0.50695198212483428</v>
      </c>
      <c r="E55" s="21">
        <v>62938744.82</v>
      </c>
      <c r="F55" s="53">
        <v>0.58644158488283693</v>
      </c>
      <c r="G55" s="32">
        <v>4595538.4900000021</v>
      </c>
      <c r="H55" s="59">
        <v>7.8799999999999995E-2</v>
      </c>
      <c r="I55" s="55">
        <v>6306409.4699999997</v>
      </c>
      <c r="J55" s="21">
        <v>52036796.859999999</v>
      </c>
      <c r="K55" s="21">
        <v>6639574.1500000004</v>
      </c>
      <c r="L55" s="21">
        <v>56299170.670000002</v>
      </c>
      <c r="M55" s="60">
        <v>5.28E-2</v>
      </c>
      <c r="N55" s="60">
        <v>8.1900000000000001E-2</v>
      </c>
    </row>
    <row r="56" spans="1:14" ht="12.75" customHeight="1" x14ac:dyDescent="0.2">
      <c r="A56" s="28" t="s">
        <v>35</v>
      </c>
      <c r="B56" s="57">
        <v>0.18755783346679597</v>
      </c>
      <c r="C56" s="21">
        <v>21815786.350000001</v>
      </c>
      <c r="D56" s="58">
        <v>0.1804990165737658</v>
      </c>
      <c r="E56" s="21">
        <v>22409186.559999999</v>
      </c>
      <c r="F56" s="53">
        <v>7.5724435858703129E-2</v>
      </c>
      <c r="G56" s="32">
        <v>593400.20999999717</v>
      </c>
      <c r="H56" s="59">
        <v>2.7199999999999998E-2</v>
      </c>
      <c r="I56" s="55">
        <v>2344111.1800000002</v>
      </c>
      <c r="J56" s="21">
        <v>19471675.170000002</v>
      </c>
      <c r="K56" s="21">
        <v>2303968.86</v>
      </c>
      <c r="L56" s="21">
        <v>20105217.699999999</v>
      </c>
      <c r="M56" s="60">
        <v>-1.7100000000000001E-2</v>
      </c>
      <c r="N56" s="60">
        <v>3.2500000000000001E-2</v>
      </c>
    </row>
    <row r="57" spans="1:14" ht="12.75" customHeight="1" x14ac:dyDescent="0.2">
      <c r="A57" s="28" t="s">
        <v>36</v>
      </c>
      <c r="B57" s="57">
        <v>3.2308947731105105E-2</v>
      </c>
      <c r="C57" s="21">
        <v>3758014.73</v>
      </c>
      <c r="D57" s="58">
        <v>3.2155070204629252E-2</v>
      </c>
      <c r="E57" s="21">
        <v>3992093.59</v>
      </c>
      <c r="F57" s="53">
        <v>2.9871053837255003E-2</v>
      </c>
      <c r="G57" s="32">
        <v>234078.85999999987</v>
      </c>
      <c r="H57" s="59">
        <v>6.2300000000000001E-2</v>
      </c>
      <c r="I57" s="55">
        <v>326038.23</v>
      </c>
      <c r="J57" s="21">
        <v>3431976.5</v>
      </c>
      <c r="K57" s="21">
        <v>379804.37</v>
      </c>
      <c r="L57" s="21">
        <v>3612289.22</v>
      </c>
      <c r="M57" s="60">
        <v>0.16489999999999999</v>
      </c>
      <c r="N57" s="60">
        <v>5.2499999999999998E-2</v>
      </c>
    </row>
    <row r="58" spans="1:14" ht="12.75" customHeight="1" x14ac:dyDescent="0.2">
      <c r="A58" s="28" t="s">
        <v>37</v>
      </c>
      <c r="B58" s="57">
        <v>1.6262208351661505E-3</v>
      </c>
      <c r="C58" s="21">
        <v>189153.85</v>
      </c>
      <c r="D58" s="58">
        <v>1.4016595697118018E-3</v>
      </c>
      <c r="E58" s="21">
        <v>174017.85</v>
      </c>
      <c r="F58" s="53">
        <v>-1.9315211586415448E-3</v>
      </c>
      <c r="G58" s="32">
        <v>-15136</v>
      </c>
      <c r="H58" s="59">
        <v>-0.08</v>
      </c>
      <c r="I58" s="55">
        <v>20162.349999999999</v>
      </c>
      <c r="J58" s="21">
        <v>168991.5</v>
      </c>
      <c r="K58" s="21">
        <v>18218.55</v>
      </c>
      <c r="L58" s="21">
        <v>155799.29999999999</v>
      </c>
      <c r="M58" s="60">
        <v>-9.64E-2</v>
      </c>
      <c r="N58" s="60">
        <v>-7.8100000000000003E-2</v>
      </c>
    </row>
    <row r="59" spans="1:14" s="14" customFormat="1" ht="12.75" customHeight="1" x14ac:dyDescent="0.25">
      <c r="A59" s="76" t="s">
        <v>38</v>
      </c>
      <c r="B59" s="77">
        <v>0.94018558954062403</v>
      </c>
      <c r="C59" s="78">
        <v>109357671.55999999</v>
      </c>
      <c r="D59" s="79">
        <v>0.93996426504275632</v>
      </c>
      <c r="E59" s="78">
        <v>116697780.27000001</v>
      </c>
      <c r="F59" s="53">
        <v>0.9366791279131963</v>
      </c>
      <c r="G59" s="78">
        <v>7340108.7100000232</v>
      </c>
      <c r="H59" s="80">
        <v>6.7100000000000007E-2</v>
      </c>
      <c r="I59" s="83">
        <v>11194983.51</v>
      </c>
      <c r="J59" s="78">
        <v>98162688.049999997</v>
      </c>
      <c r="K59" s="78">
        <v>11914408.74</v>
      </c>
      <c r="L59" s="78">
        <v>104783371.53</v>
      </c>
      <c r="M59" s="84">
        <v>6.4299999999999996E-2</v>
      </c>
      <c r="N59" s="84">
        <v>6.7400000000000002E-2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9.1410621040594071E-3</v>
      </c>
      <c r="C61" s="21">
        <v>1063242.49</v>
      </c>
      <c r="D61" s="58">
        <v>1.0058281995611134E-2</v>
      </c>
      <c r="E61" s="21">
        <v>1248748.73</v>
      </c>
      <c r="F61" s="53">
        <v>2.3672649816334334E-2</v>
      </c>
      <c r="G61" s="32">
        <v>185506.24</v>
      </c>
      <c r="H61" s="59">
        <v>0.17449999999999999</v>
      </c>
      <c r="I61" s="55">
        <v>95117.91</v>
      </c>
      <c r="J61" s="21">
        <v>968124.58</v>
      </c>
      <c r="K61" s="21">
        <v>114295.74</v>
      </c>
      <c r="L61" s="21">
        <v>1134452.99</v>
      </c>
      <c r="M61" s="60">
        <v>0.2016</v>
      </c>
      <c r="N61" s="60">
        <v>0.17180000000000001</v>
      </c>
    </row>
    <row r="62" spans="1:14" ht="12.75" customHeight="1" x14ac:dyDescent="0.2">
      <c r="A62" s="28" t="s">
        <v>40</v>
      </c>
      <c r="B62" s="57">
        <v>3.900613561655647E-2</v>
      </c>
      <c r="C62" s="21">
        <v>4536998.03</v>
      </c>
      <c r="D62" s="58">
        <v>3.7744258806378252E-2</v>
      </c>
      <c r="E62" s="21">
        <v>4685998.59</v>
      </c>
      <c r="F62" s="53">
        <v>1.9014120922928E-2</v>
      </c>
      <c r="G62" s="32">
        <v>149000.55999999959</v>
      </c>
      <c r="H62" s="59">
        <v>3.2800000000000003E-2</v>
      </c>
      <c r="I62" s="55">
        <v>374873.55</v>
      </c>
      <c r="J62" s="21">
        <v>4162124.48</v>
      </c>
      <c r="K62" s="21">
        <v>422188.84</v>
      </c>
      <c r="L62" s="21">
        <v>4263809.75</v>
      </c>
      <c r="M62" s="60">
        <v>0.12620000000000001</v>
      </c>
      <c r="N62" s="60">
        <v>2.4400000000000002E-2</v>
      </c>
    </row>
    <row r="63" spans="1:14" ht="12.75" customHeight="1" x14ac:dyDescent="0.2">
      <c r="A63" s="28" t="s">
        <v>41</v>
      </c>
      <c r="B63" s="57">
        <v>4.003921550133383E-3</v>
      </c>
      <c r="C63" s="21">
        <v>465716.07</v>
      </c>
      <c r="D63" s="58">
        <v>3.7759092401208768E-3</v>
      </c>
      <c r="E63" s="21">
        <v>468784.02</v>
      </c>
      <c r="F63" s="53">
        <v>3.9150438283921447E-4</v>
      </c>
      <c r="G63" s="32">
        <v>3067.9500000000116</v>
      </c>
      <c r="H63" s="59">
        <v>6.6E-3</v>
      </c>
      <c r="I63" s="55">
        <v>37072.269999999997</v>
      </c>
      <c r="J63" s="21">
        <v>428643.8</v>
      </c>
      <c r="K63" s="21">
        <v>42635.88</v>
      </c>
      <c r="L63" s="21">
        <v>426148.14</v>
      </c>
      <c r="M63" s="60">
        <v>0.15010000000000001</v>
      </c>
      <c r="N63" s="60">
        <v>-5.7999999999999996E-3</v>
      </c>
    </row>
    <row r="64" spans="1:14" ht="12.75" customHeight="1" x14ac:dyDescent="0.2">
      <c r="A64" s="28" t="s">
        <v>42</v>
      </c>
      <c r="B64" s="57">
        <v>7.6632862021668207E-3</v>
      </c>
      <c r="C64" s="21">
        <v>891355.01</v>
      </c>
      <c r="D64" s="58">
        <v>8.4572862844305326E-3</v>
      </c>
      <c r="E64" s="21">
        <v>1049983.04</v>
      </c>
      <c r="F64" s="53">
        <v>2.0242692673006459E-2</v>
      </c>
      <c r="G64" s="32">
        <v>158628.03000000003</v>
      </c>
      <c r="H64" s="59">
        <v>0.17799999999999999</v>
      </c>
      <c r="I64" s="55">
        <v>93070.53</v>
      </c>
      <c r="J64" s="21">
        <v>798284.48</v>
      </c>
      <c r="K64" s="21">
        <v>108256.29</v>
      </c>
      <c r="L64" s="21">
        <v>941726.75</v>
      </c>
      <c r="M64" s="60">
        <v>0.16320000000000001</v>
      </c>
      <c r="N64" s="60">
        <v>0.1797</v>
      </c>
    </row>
    <row r="65" spans="1:14" s="14" customFormat="1" ht="12.75" customHeight="1" x14ac:dyDescent="0.25">
      <c r="A65" s="76" t="s">
        <v>43</v>
      </c>
      <c r="B65" s="77">
        <v>5.9814405472916082E-2</v>
      </c>
      <c r="C65" s="78">
        <v>6957311.6000000006</v>
      </c>
      <c r="D65" s="79">
        <v>6.0035736326540794E-2</v>
      </c>
      <c r="E65" s="78">
        <v>7453514.3799999999</v>
      </c>
      <c r="F65" s="53">
        <v>6.3320967795107971E-2</v>
      </c>
      <c r="G65" s="78">
        <v>496202.77999999933</v>
      </c>
      <c r="H65" s="80">
        <v>7.1300000000000002E-2</v>
      </c>
      <c r="I65" s="83">
        <v>600134.26</v>
      </c>
      <c r="J65" s="78">
        <v>6357177.3399999999</v>
      </c>
      <c r="K65" s="78">
        <v>687376.75000000012</v>
      </c>
      <c r="L65" s="78">
        <v>6766137.6299999999</v>
      </c>
      <c r="M65" s="84">
        <v>0.1454</v>
      </c>
      <c r="N65" s="84">
        <v>6.4299999999999996E-2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60</v>
      </c>
      <c r="B67" s="68">
        <v>0.99999999501354042</v>
      </c>
      <c r="C67" s="40">
        <v>116314983.73999999</v>
      </c>
      <c r="D67" s="69">
        <v>1.0000000013692971</v>
      </c>
      <c r="E67" s="40">
        <v>124151294.48</v>
      </c>
      <c r="F67" s="69">
        <v>1.0000000957083017</v>
      </c>
      <c r="G67" s="43">
        <v>7836310.7400000095</v>
      </c>
      <c r="H67" s="70">
        <v>6.7400000000000002E-2</v>
      </c>
      <c r="I67" s="71">
        <v>11795117.720000001</v>
      </c>
      <c r="J67" s="43">
        <v>104519866.02</v>
      </c>
      <c r="K67" s="43">
        <v>12601785.41</v>
      </c>
      <c r="L67" s="43">
        <v>111549509.06999999</v>
      </c>
      <c r="M67" s="72">
        <v>6.8400000000000002E-2</v>
      </c>
      <c r="N67" s="72">
        <v>6.7299999999999999E-2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55D30-4157-4863-AB34-03CE94352F54}">
  <sheetPr codeName="Sheet11">
    <pageSetUpPr fitToPage="1"/>
  </sheetPr>
  <dimension ref="A1:N72"/>
  <sheetViews>
    <sheetView zoomScaleNormal="100" workbookViewId="0">
      <selection activeCell="H22" sqref="H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11</v>
      </c>
      <c r="L1" s="7" t="s">
        <v>61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1878649374</v>
      </c>
      <c r="D4" s="22"/>
      <c r="E4" s="21">
        <v>2175865301</v>
      </c>
      <c r="F4" s="23"/>
      <c r="G4" s="21">
        <v>297215927</v>
      </c>
      <c r="H4" s="24">
        <v>0.15820000000000001</v>
      </c>
      <c r="I4" s="20"/>
      <c r="J4" s="25">
        <v>0.24536280999999999</v>
      </c>
      <c r="K4" s="26">
        <v>0.21560472999999999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1686838433</v>
      </c>
      <c r="D5" s="30"/>
      <c r="E5" s="21">
        <v>1932408470</v>
      </c>
      <c r="F5" s="31"/>
      <c r="G5" s="32">
        <v>245570037</v>
      </c>
      <c r="H5" s="24">
        <v>0.14560000000000001</v>
      </c>
      <c r="I5" s="29"/>
      <c r="J5" s="33">
        <v>6.8978410000000004E-2</v>
      </c>
      <c r="K5" s="33">
        <v>6.2955830000000004E-2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219253644</v>
      </c>
      <c r="D6" s="30"/>
      <c r="E6" s="21">
        <v>279032708</v>
      </c>
      <c r="F6" s="31"/>
      <c r="G6" s="32">
        <v>59779064</v>
      </c>
      <c r="H6" s="24">
        <v>0.27260000000000001</v>
      </c>
      <c r="I6" s="29"/>
      <c r="J6" s="33">
        <v>0.80797142</v>
      </c>
      <c r="K6" s="33">
        <v>0.72828121999999995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1878649370</v>
      </c>
      <c r="D7" s="30"/>
      <c r="E7" s="21">
        <v>2175865303</v>
      </c>
      <c r="F7" s="31"/>
      <c r="G7" s="32">
        <v>297215933</v>
      </c>
      <c r="H7" s="24">
        <v>0.15820000000000001</v>
      </c>
      <c r="I7" s="29"/>
      <c r="J7" s="33">
        <v>2.434308E-2</v>
      </c>
      <c r="K7" s="33">
        <v>2.7864570000000002E-2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1878649373</v>
      </c>
      <c r="D8" s="30"/>
      <c r="E8" s="21">
        <v>2175865304</v>
      </c>
      <c r="F8" s="31"/>
      <c r="G8" s="32">
        <v>297215931</v>
      </c>
      <c r="H8" s="24">
        <v>0.15820000000000001</v>
      </c>
      <c r="I8" s="29"/>
      <c r="J8" s="33">
        <v>2.877671E-2</v>
      </c>
      <c r="K8" s="33">
        <v>2.710974E-2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2959663731</v>
      </c>
      <c r="D9" s="30"/>
      <c r="E9" s="21">
        <v>3434823471</v>
      </c>
      <c r="F9" s="31"/>
      <c r="G9" s="32">
        <v>475159740</v>
      </c>
      <c r="H9" s="24">
        <v>0.1605</v>
      </c>
      <c r="I9" s="29"/>
      <c r="J9" s="33">
        <v>9.3541000000000006E-3</v>
      </c>
      <c r="K9" s="33">
        <v>1.087252E-2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1878649374</v>
      </c>
      <c r="D10" s="30"/>
      <c r="E10" s="21">
        <v>2175865301</v>
      </c>
      <c r="F10" s="31"/>
      <c r="G10" s="32">
        <v>297215927</v>
      </c>
      <c r="H10" s="24">
        <v>0.15820000000000001</v>
      </c>
      <c r="I10" s="29"/>
      <c r="J10" s="33">
        <v>1.50002E-2</v>
      </c>
      <c r="K10" s="33">
        <v>1.500019E-2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1878649374</v>
      </c>
      <c r="D11" s="30"/>
      <c r="E11" s="21">
        <v>2175865301</v>
      </c>
      <c r="F11" s="31"/>
      <c r="G11" s="32">
        <v>297215927</v>
      </c>
      <c r="H11" s="24">
        <v>0.15820000000000001</v>
      </c>
      <c r="I11" s="29"/>
      <c r="J11" s="33">
        <v>9.2500399999999997E-2</v>
      </c>
      <c r="K11" s="33">
        <v>9.0000479999999994E-2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1878649368</v>
      </c>
      <c r="D12" s="30"/>
      <c r="E12" s="21">
        <v>2175865302</v>
      </c>
      <c r="F12" s="31"/>
      <c r="G12" s="32">
        <v>297215934</v>
      </c>
      <c r="H12" s="24">
        <v>0.15820000000000001</v>
      </c>
      <c r="I12" s="29"/>
      <c r="J12" s="33">
        <v>0.85005350000000002</v>
      </c>
      <c r="K12" s="33">
        <v>0.75226214000000002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1731907746</v>
      </c>
      <c r="D14" s="30"/>
      <c r="E14" s="21">
        <v>2008887585</v>
      </c>
      <c r="F14" s="31"/>
      <c r="G14" s="32">
        <v>276979839</v>
      </c>
      <c r="H14" s="24">
        <v>0.15989999999999999</v>
      </c>
      <c r="I14" s="29"/>
      <c r="J14" s="33">
        <v>0.15175599000000001</v>
      </c>
      <c r="K14" s="33">
        <v>0.12986666999999999</v>
      </c>
      <c r="L14" s="22"/>
      <c r="M14" s="22"/>
      <c r="N14" s="22"/>
    </row>
    <row r="15" spans="1:14" ht="12.75" customHeight="1" x14ac:dyDescent="0.2">
      <c r="A15" s="38" t="s">
        <v>61</v>
      </c>
      <c r="B15" s="39"/>
      <c r="C15" s="40">
        <v>1878649374</v>
      </c>
      <c r="D15" s="41"/>
      <c r="E15" s="40">
        <v>2175865301</v>
      </c>
      <c r="F15" s="42"/>
      <c r="G15" s="43">
        <v>297215927</v>
      </c>
      <c r="H15" s="44">
        <v>0.15820000000000001</v>
      </c>
      <c r="I15" s="39"/>
      <c r="J15" s="45">
        <v>1.56690817</v>
      </c>
      <c r="K15" s="45">
        <v>1.4142122399999999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0.15659042280324798</v>
      </c>
      <c r="C19" s="21">
        <v>4609506.9400000004</v>
      </c>
      <c r="D19" s="53">
        <v>0.15245570599279801</v>
      </c>
      <c r="E19" s="21">
        <v>4691268.41</v>
      </c>
      <c r="F19" s="53">
        <v>6.1260931706572888E-2</v>
      </c>
      <c r="G19" s="21">
        <v>81761.469999999739</v>
      </c>
      <c r="H19" s="54">
        <v>1.77E-2</v>
      </c>
      <c r="I19" s="55">
        <v>0</v>
      </c>
      <c r="J19" s="21">
        <v>4609506.9400000004</v>
      </c>
      <c r="K19" s="21">
        <v>0</v>
      </c>
      <c r="L19" s="21">
        <v>4691268.41</v>
      </c>
      <c r="M19" s="56" t="s">
        <v>49</v>
      </c>
      <c r="N19" s="56">
        <v>1.77E-2</v>
      </c>
    </row>
    <row r="20" spans="1:14" ht="12.75" customHeight="1" x14ac:dyDescent="0.2">
      <c r="A20" s="28" t="s">
        <v>8</v>
      </c>
      <c r="B20" s="57">
        <v>3.9527321872141474E-2</v>
      </c>
      <c r="C20" s="21">
        <v>1163554.33</v>
      </c>
      <c r="D20" s="58">
        <v>3.9535597716325602E-2</v>
      </c>
      <c r="E20" s="21">
        <v>1216563.8500000001</v>
      </c>
      <c r="F20" s="53">
        <v>3.9718128655443954E-2</v>
      </c>
      <c r="G20" s="32">
        <v>53009.520000000019</v>
      </c>
      <c r="H20" s="59">
        <v>4.5600000000000002E-2</v>
      </c>
      <c r="I20" s="55">
        <v>0</v>
      </c>
      <c r="J20" s="21">
        <v>1163554.33</v>
      </c>
      <c r="K20" s="21">
        <v>0</v>
      </c>
      <c r="L20" s="21">
        <v>1216563.8500000001</v>
      </c>
      <c r="M20" s="60" t="s">
        <v>49</v>
      </c>
      <c r="N20" s="60">
        <v>4.5600000000000002E-2</v>
      </c>
    </row>
    <row r="21" spans="1:14" ht="12.75" customHeight="1" x14ac:dyDescent="0.2">
      <c r="A21" s="28" t="s">
        <v>9</v>
      </c>
      <c r="B21" s="57">
        <v>6.018018831294359E-2</v>
      </c>
      <c r="C21" s="21">
        <v>1771506.78</v>
      </c>
      <c r="D21" s="58">
        <v>6.6040085148779917E-2</v>
      </c>
      <c r="E21" s="21">
        <v>2032142.8</v>
      </c>
      <c r="F21" s="53">
        <v>0.19528520489532561</v>
      </c>
      <c r="G21" s="32">
        <v>260636.02000000002</v>
      </c>
      <c r="H21" s="59">
        <v>0.14710000000000001</v>
      </c>
      <c r="I21" s="55">
        <v>755317.38</v>
      </c>
      <c r="J21" s="21">
        <v>1016189.4</v>
      </c>
      <c r="K21" s="21">
        <v>756031.21</v>
      </c>
      <c r="L21" s="21">
        <v>1276111.5900000001</v>
      </c>
      <c r="M21" s="60">
        <v>8.9999999999999998E-4</v>
      </c>
      <c r="N21" s="60">
        <v>0.25580000000000003</v>
      </c>
    </row>
    <row r="22" spans="1:14" ht="12.75" customHeight="1" x14ac:dyDescent="0.2">
      <c r="A22" s="28" t="s">
        <v>10</v>
      </c>
      <c r="B22" s="57">
        <v>1.5535739644234868E-2</v>
      </c>
      <c r="C22" s="21">
        <v>457321.07</v>
      </c>
      <c r="D22" s="58">
        <v>1.9703247098840151E-2</v>
      </c>
      <c r="E22" s="21">
        <v>606295.57999999996</v>
      </c>
      <c r="F22" s="53">
        <v>0.1116212475525475</v>
      </c>
      <c r="G22" s="32">
        <v>148974.50999999995</v>
      </c>
      <c r="H22" s="59">
        <v>0.32579999999999998</v>
      </c>
      <c r="I22" s="55">
        <v>29652.48</v>
      </c>
      <c r="J22" s="21">
        <v>427668.59</v>
      </c>
      <c r="K22" s="21">
        <v>115485.05</v>
      </c>
      <c r="L22" s="21">
        <v>490810.53</v>
      </c>
      <c r="M22" s="60">
        <v>2.8946000000000001</v>
      </c>
      <c r="N22" s="60">
        <v>0.14760000000000001</v>
      </c>
    </row>
    <row r="23" spans="1:14" ht="12.75" customHeight="1" x14ac:dyDescent="0.2">
      <c r="A23" s="28" t="s">
        <v>11</v>
      </c>
      <c r="B23" s="57">
        <v>1.8365282029977691E-2</v>
      </c>
      <c r="C23" s="21">
        <v>540613.49</v>
      </c>
      <c r="D23" s="58">
        <v>1.9169495470310056E-2</v>
      </c>
      <c r="E23" s="21">
        <v>589871.31999999995</v>
      </c>
      <c r="F23" s="53">
        <v>3.6907122140098315E-2</v>
      </c>
      <c r="G23" s="32">
        <v>49257.829999999958</v>
      </c>
      <c r="H23" s="59">
        <v>9.11E-2</v>
      </c>
      <c r="I23" s="55">
        <v>67970.22</v>
      </c>
      <c r="J23" s="21">
        <v>472643.27</v>
      </c>
      <c r="K23" s="21">
        <v>74296.460000000006</v>
      </c>
      <c r="L23" s="21">
        <v>515574.86</v>
      </c>
      <c r="M23" s="60">
        <v>9.3100000000000002E-2</v>
      </c>
      <c r="N23" s="60">
        <v>9.0800000000000006E-2</v>
      </c>
    </row>
    <row r="24" spans="1:14" ht="12.75" customHeight="1" x14ac:dyDescent="0.2">
      <c r="A24" s="28" t="s">
        <v>12</v>
      </c>
      <c r="B24" s="57">
        <v>9.4049231549869841E-3</v>
      </c>
      <c r="C24" s="21">
        <v>276850</v>
      </c>
      <c r="D24" s="58">
        <v>1.2136350159927414E-2</v>
      </c>
      <c r="E24" s="21">
        <v>373451.92</v>
      </c>
      <c r="F24" s="53">
        <v>7.2380347660625913E-2</v>
      </c>
      <c r="G24" s="32">
        <v>96601.919999999984</v>
      </c>
      <c r="H24" s="59">
        <v>0.34889999999999999</v>
      </c>
      <c r="I24" s="55">
        <v>35475.94</v>
      </c>
      <c r="J24" s="21">
        <v>241374.06</v>
      </c>
      <c r="K24" s="21">
        <v>43394.77</v>
      </c>
      <c r="L24" s="21">
        <v>330057.15000000002</v>
      </c>
      <c r="M24" s="60">
        <v>0.22320000000000001</v>
      </c>
      <c r="N24" s="60">
        <v>0.3674</v>
      </c>
    </row>
    <row r="25" spans="1:14" ht="12.75" customHeight="1" x14ac:dyDescent="0.2">
      <c r="A25" s="34" t="s">
        <v>13</v>
      </c>
      <c r="B25" s="57">
        <v>9.5731199378226162E-3</v>
      </c>
      <c r="C25" s="21">
        <v>281801.15999999997</v>
      </c>
      <c r="D25" s="58">
        <v>1.0606747306339311E-2</v>
      </c>
      <c r="E25" s="21">
        <v>326383.96999999997</v>
      </c>
      <c r="F25" s="53">
        <v>3.3404297631844479E-2</v>
      </c>
      <c r="G25" s="32">
        <v>44582.81</v>
      </c>
      <c r="H25" s="59">
        <v>0.15820000000000001</v>
      </c>
      <c r="I25" s="55">
        <v>0</v>
      </c>
      <c r="J25" s="21">
        <v>281801.15999999997</v>
      </c>
      <c r="K25" s="21">
        <v>0</v>
      </c>
      <c r="L25" s="21">
        <v>326383.96999999997</v>
      </c>
      <c r="M25" s="60" t="s">
        <v>49</v>
      </c>
      <c r="N25" s="60">
        <v>0.15820000000000001</v>
      </c>
    </row>
    <row r="26" spans="1:14" ht="12.75" customHeight="1" x14ac:dyDescent="0.2">
      <c r="A26" s="28" t="s">
        <v>14</v>
      </c>
      <c r="B26" s="57">
        <v>5.9033708986629949E-2</v>
      </c>
      <c r="C26" s="21">
        <v>1737758.2</v>
      </c>
      <c r="D26" s="58">
        <v>6.3640008395834793E-2</v>
      </c>
      <c r="E26" s="21">
        <v>1958289.19</v>
      </c>
      <c r="F26" s="53">
        <v>0.16523594692674864</v>
      </c>
      <c r="G26" s="32">
        <v>220530.99</v>
      </c>
      <c r="H26" s="59">
        <v>0.12690000000000001</v>
      </c>
      <c r="I26" s="55">
        <v>0</v>
      </c>
      <c r="J26" s="21">
        <v>1737758.2</v>
      </c>
      <c r="K26" s="21">
        <v>0</v>
      </c>
      <c r="L26" s="21">
        <v>1958289.19</v>
      </c>
      <c r="M26" s="60" t="s">
        <v>49</v>
      </c>
      <c r="N26" s="60">
        <v>0.12690000000000001</v>
      </c>
    </row>
    <row r="27" spans="1:14" ht="12.75" customHeight="1" x14ac:dyDescent="0.2">
      <c r="A27" s="28" t="s">
        <v>15</v>
      </c>
      <c r="B27" s="57"/>
      <c r="C27" s="61">
        <v>15969524.689999999</v>
      </c>
      <c r="D27" s="58"/>
      <c r="E27" s="62">
        <v>16368210.9</v>
      </c>
      <c r="F27" s="63"/>
      <c r="G27" s="64"/>
      <c r="H27" s="65" t="s">
        <v>29</v>
      </c>
      <c r="I27" s="55"/>
      <c r="J27" s="62">
        <v>15969524.689999999</v>
      </c>
      <c r="K27" s="21"/>
      <c r="L27" s="61">
        <v>16368210.9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0.54250371150846066</v>
      </c>
      <c r="C29" s="21">
        <v>15969524.689999999</v>
      </c>
      <c r="D29" s="58">
        <v>0.53193015843630054</v>
      </c>
      <c r="E29" s="21">
        <v>16368210.9</v>
      </c>
      <c r="F29" s="53">
        <v>0.2987212519926869</v>
      </c>
      <c r="G29" s="32">
        <v>398686.21000000089</v>
      </c>
      <c r="H29" s="59">
        <v>2.5000000000000001E-2</v>
      </c>
      <c r="I29" s="55"/>
      <c r="J29" s="21">
        <v>15969524.689999999</v>
      </c>
      <c r="K29" s="21"/>
      <c r="L29" s="21">
        <v>16368210.9</v>
      </c>
      <c r="M29" s="60" t="s">
        <v>49</v>
      </c>
      <c r="N29" s="60">
        <v>2.5000000000000001E-2</v>
      </c>
    </row>
    <row r="30" spans="1:14" ht="12.75" customHeight="1" x14ac:dyDescent="0.2">
      <c r="A30" s="28" t="s">
        <v>17</v>
      </c>
      <c r="B30" s="57">
        <v>8.9285581749554227E-2</v>
      </c>
      <c r="C30" s="21">
        <v>2628273.8199999998</v>
      </c>
      <c r="D30" s="58">
        <v>8.4782604274544121E-2</v>
      </c>
      <c r="E30" s="21">
        <v>2608875.48</v>
      </c>
      <c r="F30" s="53">
        <v>-1.4534479161894666E-2</v>
      </c>
      <c r="G30" s="32">
        <v>-19398.339999999851</v>
      </c>
      <c r="H30" s="59">
        <v>-7.4000000000000003E-3</v>
      </c>
      <c r="I30" s="55">
        <v>2628273.8199999998</v>
      </c>
      <c r="J30" s="21">
        <v>0</v>
      </c>
      <c r="K30" s="21">
        <v>2608875.48</v>
      </c>
      <c r="L30" s="21">
        <v>0</v>
      </c>
      <c r="M30" s="60">
        <v>-7.4000000000000003E-3</v>
      </c>
      <c r="N30" s="60" t="s">
        <v>49</v>
      </c>
    </row>
    <row r="31" spans="1:14" ht="12.75" customHeight="1" x14ac:dyDescent="0.2">
      <c r="A31" s="38" t="s">
        <v>61</v>
      </c>
      <c r="B31" s="68">
        <v>1</v>
      </c>
      <c r="C31" s="40">
        <v>29436710.48</v>
      </c>
      <c r="D31" s="69">
        <v>0.99999999999999978</v>
      </c>
      <c r="E31" s="40">
        <v>30771353.420000002</v>
      </c>
      <c r="F31" s="69">
        <v>0.99999999999999956</v>
      </c>
      <c r="G31" s="43">
        <v>1334642.9400000013</v>
      </c>
      <c r="H31" s="70">
        <v>4.53E-2</v>
      </c>
      <c r="I31" s="71">
        <v>3516689.84</v>
      </c>
      <c r="J31" s="40">
        <v>25920020.640000001</v>
      </c>
      <c r="K31" s="40">
        <v>3598082.97</v>
      </c>
      <c r="L31" s="40">
        <v>27173270.449999999</v>
      </c>
      <c r="M31" s="72">
        <v>2.3099999999999999E-2</v>
      </c>
      <c r="N31" s="72">
        <v>4.8399999999999999E-2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0.68714126002737541</v>
      </c>
      <c r="C35" s="21">
        <v>1290897498</v>
      </c>
      <c r="D35" s="53">
        <v>0.6771670168750028</v>
      </c>
      <c r="E35" s="21">
        <v>1473424215</v>
      </c>
      <c r="F35" s="53">
        <v>0.61412158777076575</v>
      </c>
      <c r="G35" s="21">
        <v>182526717</v>
      </c>
      <c r="H35" s="54">
        <v>0.1414</v>
      </c>
      <c r="I35" s="20"/>
      <c r="J35" s="25">
        <v>1.4657110799999999</v>
      </c>
      <c r="K35" s="25">
        <v>1.31430716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4.0214189004914337E-2</v>
      </c>
      <c r="C36" s="21">
        <v>75548361</v>
      </c>
      <c r="D36" s="58">
        <v>3.6420231970967949E-2</v>
      </c>
      <c r="E36" s="21">
        <v>79245519</v>
      </c>
      <c r="F36" s="53">
        <v>1.2439299728375593E-2</v>
      </c>
      <c r="G36" s="32">
        <v>3697158</v>
      </c>
      <c r="H36" s="59">
        <v>4.8899999999999999E-2</v>
      </c>
      <c r="I36" s="29"/>
      <c r="J36" s="33">
        <v>1.5206274399999999</v>
      </c>
      <c r="K36" s="33">
        <v>1.34935662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0.1871037229536798</v>
      </c>
      <c r="C37" s="21">
        <v>351502292</v>
      </c>
      <c r="D37" s="58">
        <v>0.20157160500626045</v>
      </c>
      <c r="E37" s="21">
        <v>438592661</v>
      </c>
      <c r="F37" s="53">
        <v>0.29302053183711113</v>
      </c>
      <c r="G37" s="32">
        <v>87090369</v>
      </c>
      <c r="H37" s="59">
        <v>0.24779999999999999</v>
      </c>
      <c r="I37" s="29"/>
      <c r="J37" s="33">
        <v>1.8722617500000001</v>
      </c>
      <c r="K37" s="33">
        <v>1.6975552700000001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3.0637741558686406E-2</v>
      </c>
      <c r="C38" s="21">
        <v>57557574</v>
      </c>
      <c r="D38" s="58">
        <v>3.1397096579739062E-2</v>
      </c>
      <c r="E38" s="21">
        <v>68315853</v>
      </c>
      <c r="F38" s="53">
        <v>3.6196845534458857E-2</v>
      </c>
      <c r="G38" s="32">
        <v>10758279</v>
      </c>
      <c r="H38" s="59">
        <v>0.18690000000000001</v>
      </c>
      <c r="I38" s="29"/>
      <c r="J38" s="33">
        <v>1.9478440299999999</v>
      </c>
      <c r="K38" s="33">
        <v>1.73878493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7.973724744657967E-3</v>
      </c>
      <c r="C39" s="21">
        <v>14979833</v>
      </c>
      <c r="D39" s="58">
        <v>7.5661613760897046E-3</v>
      </c>
      <c r="E39" s="21">
        <v>16462948</v>
      </c>
      <c r="F39" s="53">
        <v>4.9900253158371285E-3</v>
      </c>
      <c r="G39" s="32">
        <v>1483115</v>
      </c>
      <c r="H39" s="59">
        <v>9.9000000000000005E-2</v>
      </c>
      <c r="I39" s="29"/>
      <c r="J39" s="33">
        <v>1.51040843</v>
      </c>
      <c r="K39" s="33">
        <v>1.5108744199999999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2.0154170610018258E-3</v>
      </c>
      <c r="C40" s="21">
        <v>3786262</v>
      </c>
      <c r="D40" s="58">
        <v>1.553179784817939E-3</v>
      </c>
      <c r="E40" s="21">
        <v>3379510</v>
      </c>
      <c r="F40" s="53">
        <v>-1.3685403878103746E-3</v>
      </c>
      <c r="G40" s="32">
        <v>-406752</v>
      </c>
      <c r="H40" s="59">
        <v>-0.1074</v>
      </c>
      <c r="I40" s="29"/>
      <c r="J40" s="33">
        <v>1.7044811</v>
      </c>
      <c r="K40" s="33">
        <v>1.5017366400000001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0.95508605535031577</v>
      </c>
      <c r="C41" s="78">
        <v>1794271820</v>
      </c>
      <c r="D41" s="79">
        <v>0.9556752915928779</v>
      </c>
      <c r="E41" s="78">
        <v>2079420706</v>
      </c>
      <c r="F41" s="53">
        <v>0.9593997497987381</v>
      </c>
      <c r="G41" s="78">
        <v>285148886</v>
      </c>
      <c r="H41" s="80">
        <v>0.15890000000000001</v>
      </c>
      <c r="I41" s="29"/>
      <c r="J41" s="81">
        <v>1.5640107599999999</v>
      </c>
      <c r="K41" s="81">
        <v>1.4122841500000001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2.5307371166749713E-2</v>
      </c>
      <c r="C43" s="21">
        <v>47543677</v>
      </c>
      <c r="D43" s="58">
        <v>2.730791054606739E-2</v>
      </c>
      <c r="E43" s="21">
        <v>59418335</v>
      </c>
      <c r="F43" s="53">
        <v>3.9952966585131894E-2</v>
      </c>
      <c r="G43" s="32">
        <v>11874658</v>
      </c>
      <c r="H43" s="59">
        <v>0.24979999999999999</v>
      </c>
      <c r="I43" s="29"/>
      <c r="J43" s="33">
        <v>1.4999782800000001</v>
      </c>
      <c r="K43" s="33">
        <v>1.3474720600000001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1.114762567716907E-2</v>
      </c>
      <c r="C44" s="21">
        <v>20942480</v>
      </c>
      <c r="D44" s="58">
        <v>9.3900376050897825E-3</v>
      </c>
      <c r="E44" s="21">
        <v>20431457</v>
      </c>
      <c r="F44" s="53">
        <v>-1.719366136122308E-3</v>
      </c>
      <c r="G44" s="32">
        <v>-511023</v>
      </c>
      <c r="H44" s="59">
        <v>-2.4400000000000002E-2</v>
      </c>
      <c r="I44" s="29"/>
      <c r="J44" s="33">
        <v>1.90463713</v>
      </c>
      <c r="K44" s="33">
        <v>1.73547922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1.541974803862469E-3</v>
      </c>
      <c r="C45" s="21">
        <v>2896830</v>
      </c>
      <c r="D45" s="58">
        <v>1.1708992274609559E-3</v>
      </c>
      <c r="E45" s="21">
        <v>2547719</v>
      </c>
      <c r="F45" s="53">
        <v>-1.1746039437516415E-3</v>
      </c>
      <c r="G45" s="32">
        <v>-349111</v>
      </c>
      <c r="H45" s="59">
        <v>-0.1205</v>
      </c>
      <c r="I45" s="29"/>
      <c r="J45" s="33">
        <v>1.51040862</v>
      </c>
      <c r="K45" s="33">
        <v>1.5108738399999999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6.9169730019030149E-3</v>
      </c>
      <c r="C46" s="21">
        <v>12994567</v>
      </c>
      <c r="D46" s="58">
        <v>6.4558610285039885E-3</v>
      </c>
      <c r="E46" s="21">
        <v>14047084</v>
      </c>
      <c r="F46" s="53">
        <v>3.541253696003983E-3</v>
      </c>
      <c r="G46" s="32">
        <v>1052517</v>
      </c>
      <c r="H46" s="59">
        <v>8.1000000000000003E-2</v>
      </c>
      <c r="I46" s="29"/>
      <c r="J46" s="33">
        <v>1.6801571</v>
      </c>
      <c r="K46" s="33">
        <v>1.49712617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4.4913944649684269E-2</v>
      </c>
      <c r="C47" s="78">
        <v>84377554</v>
      </c>
      <c r="D47" s="79">
        <v>4.4324708407122118E-2</v>
      </c>
      <c r="E47" s="78">
        <v>96444595</v>
      </c>
      <c r="F47" s="53">
        <v>4.0600250201261928E-2</v>
      </c>
      <c r="G47" s="78">
        <v>12067041</v>
      </c>
      <c r="H47" s="80">
        <v>0.14299999999999999</v>
      </c>
      <c r="I47" s="29"/>
      <c r="J47" s="81">
        <v>1.6285210000000001</v>
      </c>
      <c r="K47" s="81">
        <v>1.4557835400000001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61</v>
      </c>
      <c r="B49" s="68">
        <v>1</v>
      </c>
      <c r="C49" s="40">
        <v>1878649374</v>
      </c>
      <c r="D49" s="69">
        <v>1</v>
      </c>
      <c r="E49" s="40">
        <v>2175865301</v>
      </c>
      <c r="F49" s="69">
        <v>1</v>
      </c>
      <c r="G49" s="43">
        <v>297215927</v>
      </c>
      <c r="H49" s="70">
        <v>0.15820000000000001</v>
      </c>
      <c r="I49" s="39"/>
      <c r="J49" s="45">
        <v>1.56690817</v>
      </c>
      <c r="K49" s="45">
        <v>1.4142122399999999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0.64276297763825407</v>
      </c>
      <c r="C53" s="21">
        <v>18920827.68</v>
      </c>
      <c r="D53" s="53">
        <v>0.62932948530672728</v>
      </c>
      <c r="E53" s="21">
        <v>19365320.010000002</v>
      </c>
      <c r="F53" s="53">
        <v>0.33304213185288456</v>
      </c>
      <c r="G53" s="21">
        <v>444492.33000000194</v>
      </c>
      <c r="H53" s="54">
        <v>2.35E-2</v>
      </c>
      <c r="I53" s="55">
        <v>1733035.04</v>
      </c>
      <c r="J53" s="21">
        <v>17187792.640000001</v>
      </c>
      <c r="K53" s="21">
        <v>1772514.92</v>
      </c>
      <c r="L53" s="21">
        <v>17592805.09</v>
      </c>
      <c r="M53" s="56">
        <v>2.2800000000000001E-2</v>
      </c>
      <c r="N53" s="56">
        <v>2.3599999999999999E-2</v>
      </c>
    </row>
    <row r="54" spans="1:14" ht="12.75" customHeight="1" x14ac:dyDescent="0.2">
      <c r="A54" s="34" t="s">
        <v>33</v>
      </c>
      <c r="B54" s="57">
        <v>3.9026409244352502E-2</v>
      </c>
      <c r="C54" s="21">
        <v>1148809.1100000001</v>
      </c>
      <c r="D54" s="58">
        <v>3.4750004180999064E-2</v>
      </c>
      <c r="E54" s="21">
        <v>1069304.6599999999</v>
      </c>
      <c r="F54" s="53">
        <v>-5.9569827717366942E-2</v>
      </c>
      <c r="G54" s="32">
        <v>-79504.450000000186</v>
      </c>
      <c r="H54" s="59">
        <v>-6.9199999999999998E-2</v>
      </c>
      <c r="I54" s="55">
        <v>145710.60999999999</v>
      </c>
      <c r="J54" s="21">
        <v>1003098.5</v>
      </c>
      <c r="K54" s="21">
        <v>124174.77</v>
      </c>
      <c r="L54" s="21">
        <v>945129.89</v>
      </c>
      <c r="M54" s="60">
        <v>-0.14779999999999999</v>
      </c>
      <c r="N54" s="60">
        <v>-5.7799999999999997E-2</v>
      </c>
    </row>
    <row r="55" spans="1:14" ht="12.75" customHeight="1" x14ac:dyDescent="0.2">
      <c r="A55" s="28" t="s">
        <v>34</v>
      </c>
      <c r="B55" s="57">
        <v>0.22356584185829176</v>
      </c>
      <c r="C55" s="21">
        <v>6581042.96</v>
      </c>
      <c r="D55" s="58">
        <v>0.24195727462415917</v>
      </c>
      <c r="E55" s="21">
        <v>7445352.8099999996</v>
      </c>
      <c r="F55" s="53">
        <v>0.64759631516126615</v>
      </c>
      <c r="G55" s="32">
        <v>864309.84999999963</v>
      </c>
      <c r="H55" s="59">
        <v>0.1313</v>
      </c>
      <c r="I55" s="55">
        <v>1223864.3</v>
      </c>
      <c r="J55" s="21">
        <v>5357178.66</v>
      </c>
      <c r="K55" s="21">
        <v>1282181.06</v>
      </c>
      <c r="L55" s="21">
        <v>6163171.75</v>
      </c>
      <c r="M55" s="60">
        <v>4.7600000000000003E-2</v>
      </c>
      <c r="N55" s="60">
        <v>0.15049999999999999</v>
      </c>
    </row>
    <row r="56" spans="1:14" ht="12.75" customHeight="1" x14ac:dyDescent="0.2">
      <c r="A56" s="28" t="s">
        <v>35</v>
      </c>
      <c r="B56" s="57">
        <v>3.808617714814716E-2</v>
      </c>
      <c r="C56" s="21">
        <v>1121131.77</v>
      </c>
      <c r="D56" s="58">
        <v>3.8602974129436259E-2</v>
      </c>
      <c r="E56" s="21">
        <v>1187865.76</v>
      </c>
      <c r="F56" s="53">
        <v>5.0001380893679268E-2</v>
      </c>
      <c r="G56" s="32">
        <v>66733.989999999991</v>
      </c>
      <c r="H56" s="59">
        <v>5.9499999999999997E-2</v>
      </c>
      <c r="I56" s="55">
        <v>211039.25</v>
      </c>
      <c r="J56" s="21">
        <v>910092.52</v>
      </c>
      <c r="K56" s="21">
        <v>202967.97</v>
      </c>
      <c r="L56" s="21">
        <v>984897.79</v>
      </c>
      <c r="M56" s="60">
        <v>-3.8199999999999998E-2</v>
      </c>
      <c r="N56" s="60">
        <v>8.2199999999999995E-2</v>
      </c>
    </row>
    <row r="57" spans="1:14" ht="12.75" customHeight="1" x14ac:dyDescent="0.2">
      <c r="A57" s="28" t="s">
        <v>36</v>
      </c>
      <c r="B57" s="57">
        <v>7.6862073346722678E-3</v>
      </c>
      <c r="C57" s="21">
        <v>226256.66</v>
      </c>
      <c r="D57" s="58">
        <v>8.0833126383818305E-3</v>
      </c>
      <c r="E57" s="21">
        <v>248734.47</v>
      </c>
      <c r="F57" s="53">
        <v>1.6841815384720033E-2</v>
      </c>
      <c r="G57" s="32">
        <v>22477.809999999998</v>
      </c>
      <c r="H57" s="59">
        <v>9.9299999999999999E-2</v>
      </c>
      <c r="I57" s="55">
        <v>12009.25</v>
      </c>
      <c r="J57" s="21">
        <v>214247.41</v>
      </c>
      <c r="K57" s="21">
        <v>33809.18</v>
      </c>
      <c r="L57" s="21">
        <v>214925.29</v>
      </c>
      <c r="M57" s="60">
        <v>1.8152999999999999</v>
      </c>
      <c r="N57" s="60">
        <v>3.2000000000000002E-3</v>
      </c>
    </row>
    <row r="58" spans="1:14" ht="12.75" customHeight="1" x14ac:dyDescent="0.2">
      <c r="A58" s="28" t="s">
        <v>37</v>
      </c>
      <c r="B58" s="57">
        <v>2.1923686087087541E-3</v>
      </c>
      <c r="C58" s="21">
        <v>64536.12</v>
      </c>
      <c r="D58" s="58">
        <v>1.6493047708136847E-3</v>
      </c>
      <c r="E58" s="21">
        <v>50751.34</v>
      </c>
      <c r="F58" s="53">
        <v>-1.0328440354241856E-2</v>
      </c>
      <c r="G58" s="32">
        <v>-13784.780000000006</v>
      </c>
      <c r="H58" s="59">
        <v>-0.21360000000000001</v>
      </c>
      <c r="I58" s="55">
        <v>10255.92</v>
      </c>
      <c r="J58" s="21">
        <v>54280.2</v>
      </c>
      <c r="K58" s="21">
        <v>7335.29</v>
      </c>
      <c r="L58" s="21">
        <v>43416.05</v>
      </c>
      <c r="M58" s="60">
        <v>-0.2848</v>
      </c>
      <c r="N58" s="60">
        <v>-0.2001</v>
      </c>
    </row>
    <row r="59" spans="1:14" s="14" customFormat="1" ht="12.75" customHeight="1" x14ac:dyDescent="0.25">
      <c r="A59" s="76" t="s">
        <v>38</v>
      </c>
      <c r="B59" s="77">
        <v>0.9533199818324265</v>
      </c>
      <c r="C59" s="78">
        <v>28062604.300000001</v>
      </c>
      <c r="D59" s="79">
        <v>0.95437235565051726</v>
      </c>
      <c r="E59" s="78">
        <v>29367329.050000001</v>
      </c>
      <c r="F59" s="53">
        <v>0.97758337522094019</v>
      </c>
      <c r="G59" s="78">
        <v>1304724.75</v>
      </c>
      <c r="H59" s="80">
        <v>4.65E-2</v>
      </c>
      <c r="I59" s="83">
        <v>3335914.37</v>
      </c>
      <c r="J59" s="78">
        <v>24726689.93</v>
      </c>
      <c r="K59" s="78">
        <v>3422983.1900000004</v>
      </c>
      <c r="L59" s="78">
        <v>25944345.859999999</v>
      </c>
      <c r="M59" s="84">
        <v>2.6100000000000002E-2</v>
      </c>
      <c r="N59" s="84">
        <v>4.9200000000000001E-2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2.4226376465689925E-2</v>
      </c>
      <c r="C61" s="21">
        <v>713144.83</v>
      </c>
      <c r="D61" s="58">
        <v>2.6019182486774088E-2</v>
      </c>
      <c r="E61" s="21">
        <v>800645.46</v>
      </c>
      <c r="F61" s="53">
        <v>6.5561078081303098E-2</v>
      </c>
      <c r="G61" s="32">
        <v>87500.63</v>
      </c>
      <c r="H61" s="59">
        <v>0.1227</v>
      </c>
      <c r="I61" s="55">
        <v>77161.919999999998</v>
      </c>
      <c r="J61" s="21">
        <v>635982.91</v>
      </c>
      <c r="K61" s="21">
        <v>82308.240000000005</v>
      </c>
      <c r="L61" s="21">
        <v>718337.22</v>
      </c>
      <c r="M61" s="60">
        <v>6.6699999999999995E-2</v>
      </c>
      <c r="N61" s="60">
        <v>0.1295</v>
      </c>
    </row>
    <row r="62" spans="1:14" ht="12.75" customHeight="1" x14ac:dyDescent="0.2">
      <c r="A62" s="28" t="s">
        <v>40</v>
      </c>
      <c r="B62" s="57">
        <v>1.3550367670022347E-2</v>
      </c>
      <c r="C62" s="21">
        <v>398878.25</v>
      </c>
      <c r="D62" s="58">
        <v>1.1523174985521972E-2</v>
      </c>
      <c r="E62" s="21">
        <v>354583.69</v>
      </c>
      <c r="F62" s="53">
        <v>-3.3188322263930724E-2</v>
      </c>
      <c r="G62" s="32">
        <v>-44294.559999999998</v>
      </c>
      <c r="H62" s="59">
        <v>-0.111</v>
      </c>
      <c r="I62" s="55">
        <v>69302.240000000005</v>
      </c>
      <c r="J62" s="21">
        <v>329576.01</v>
      </c>
      <c r="K62" s="21">
        <v>59415.19</v>
      </c>
      <c r="L62" s="21">
        <v>295168.5</v>
      </c>
      <c r="M62" s="60">
        <v>-0.14269999999999999</v>
      </c>
      <c r="N62" s="60">
        <v>-0.10440000000000001</v>
      </c>
    </row>
    <row r="63" spans="1:14" ht="12.75" customHeight="1" x14ac:dyDescent="0.2">
      <c r="A63" s="28" t="s">
        <v>41</v>
      </c>
      <c r="B63" s="57">
        <v>1.486374302241668E-3</v>
      </c>
      <c r="C63" s="21">
        <v>43753.97</v>
      </c>
      <c r="D63" s="58">
        <v>1.2509303531310194E-3</v>
      </c>
      <c r="E63" s="21">
        <v>38492.82</v>
      </c>
      <c r="F63" s="53">
        <v>-3.941990657066673E-3</v>
      </c>
      <c r="G63" s="32">
        <v>-5261.1500000000015</v>
      </c>
      <c r="H63" s="59">
        <v>-0.1202</v>
      </c>
      <c r="I63" s="55">
        <v>2322.37</v>
      </c>
      <c r="J63" s="21">
        <v>41431.599999999999</v>
      </c>
      <c r="K63" s="21">
        <v>5232.13</v>
      </c>
      <c r="L63" s="21">
        <v>33260.69</v>
      </c>
      <c r="M63" s="60">
        <v>1.2528999999999999</v>
      </c>
      <c r="N63" s="60">
        <v>-0.19719999999999999</v>
      </c>
    </row>
    <row r="64" spans="1:14" ht="12.75" customHeight="1" x14ac:dyDescent="0.2">
      <c r="A64" s="28" t="s">
        <v>42</v>
      </c>
      <c r="B64" s="57">
        <v>7.4169000693313884E-3</v>
      </c>
      <c r="C64" s="21">
        <v>218329.14</v>
      </c>
      <c r="D64" s="58">
        <v>6.8343620486745558E-3</v>
      </c>
      <c r="E64" s="21">
        <v>210302.57</v>
      </c>
      <c r="F64" s="53">
        <v>-6.0140204989957832E-3</v>
      </c>
      <c r="G64" s="32">
        <v>-8026.570000000007</v>
      </c>
      <c r="H64" s="59">
        <v>-3.6799999999999999E-2</v>
      </c>
      <c r="I64" s="55">
        <v>31988.83</v>
      </c>
      <c r="J64" s="21">
        <v>186340.31</v>
      </c>
      <c r="K64" s="21">
        <v>28144.19</v>
      </c>
      <c r="L64" s="21">
        <v>182158.38</v>
      </c>
      <c r="M64" s="60">
        <v>-0.1202</v>
      </c>
      <c r="N64" s="60">
        <v>-2.24E-2</v>
      </c>
    </row>
    <row r="65" spans="1:14" s="14" customFormat="1" ht="12.75" customHeight="1" x14ac:dyDescent="0.25">
      <c r="A65" s="76" t="s">
        <v>43</v>
      </c>
      <c r="B65" s="77">
        <v>4.6680018507285329E-2</v>
      </c>
      <c r="C65" s="78">
        <v>1374106.19</v>
      </c>
      <c r="D65" s="79">
        <v>4.5627649874101638E-2</v>
      </c>
      <c r="E65" s="78">
        <v>1404024.54</v>
      </c>
      <c r="F65" s="53">
        <v>2.2416744661309985E-2</v>
      </c>
      <c r="G65" s="78">
        <v>29918.350000000093</v>
      </c>
      <c r="H65" s="80">
        <v>2.18E-2</v>
      </c>
      <c r="I65" s="83">
        <v>180775.36</v>
      </c>
      <c r="J65" s="78">
        <v>1193330.83</v>
      </c>
      <c r="K65" s="78">
        <v>175099.75</v>
      </c>
      <c r="L65" s="78">
        <v>1228924.79</v>
      </c>
      <c r="M65" s="84">
        <v>-3.1399999999999997E-2</v>
      </c>
      <c r="N65" s="84">
        <v>2.98E-2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61</v>
      </c>
      <c r="B67" s="68">
        <v>1.0000000003397118</v>
      </c>
      <c r="C67" s="40">
        <v>29436710.48</v>
      </c>
      <c r="D67" s="69">
        <v>1.000000005524619</v>
      </c>
      <c r="E67" s="40">
        <v>30771353.420000002</v>
      </c>
      <c r="F67" s="69">
        <v>1.000000119882251</v>
      </c>
      <c r="G67" s="43">
        <v>1334642.9400000013</v>
      </c>
      <c r="H67" s="70">
        <v>4.53E-2</v>
      </c>
      <c r="I67" s="71">
        <v>3516689.84</v>
      </c>
      <c r="J67" s="43">
        <v>25920020.640000001</v>
      </c>
      <c r="K67" s="43">
        <v>3598082.97</v>
      </c>
      <c r="L67" s="43">
        <v>27173270.449999999</v>
      </c>
      <c r="M67" s="72">
        <v>2.3099999999999999E-2</v>
      </c>
      <c r="N67" s="72">
        <v>4.8399999999999999E-2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245FE-E848-448E-8F27-0428A43EFC30}">
  <sheetPr codeName="Sheet12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12</v>
      </c>
      <c r="L1" s="7" t="s">
        <v>62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2484948034</v>
      </c>
      <c r="D4" s="22"/>
      <c r="E4" s="21">
        <v>2742127331</v>
      </c>
      <c r="F4" s="23"/>
      <c r="G4" s="21">
        <v>257179297</v>
      </c>
      <c r="H4" s="24">
        <v>0.10349999999999999</v>
      </c>
      <c r="I4" s="20"/>
      <c r="J4" s="25">
        <v>0.17805208</v>
      </c>
      <c r="K4" s="26">
        <v>0.18684909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2300738924</v>
      </c>
      <c r="D5" s="30"/>
      <c r="E5" s="21">
        <v>2530802252</v>
      </c>
      <c r="F5" s="31"/>
      <c r="G5" s="32">
        <v>230063328</v>
      </c>
      <c r="H5" s="24">
        <v>0.1</v>
      </c>
      <c r="I5" s="29"/>
      <c r="J5" s="33">
        <v>9.4652520000000004E-2</v>
      </c>
      <c r="K5" s="33">
        <v>9.8452049999999999E-2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292596566</v>
      </c>
      <c r="D6" s="30"/>
      <c r="E6" s="21">
        <v>332775955</v>
      </c>
      <c r="F6" s="31"/>
      <c r="G6" s="32">
        <v>40179389</v>
      </c>
      <c r="H6" s="24">
        <v>0.13730000000000001</v>
      </c>
      <c r="I6" s="29"/>
      <c r="J6" s="33">
        <v>0.48388027</v>
      </c>
      <c r="K6" s="33">
        <v>0.48344900000000002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2430439683</v>
      </c>
      <c r="D7" s="30"/>
      <c r="E7" s="21">
        <v>2680547733</v>
      </c>
      <c r="F7" s="31"/>
      <c r="G7" s="32">
        <v>250108050</v>
      </c>
      <c r="H7" s="24">
        <v>0.10290000000000001</v>
      </c>
      <c r="I7" s="29"/>
      <c r="J7" s="33">
        <v>3.5030270000000002E-2</v>
      </c>
      <c r="K7" s="33">
        <v>3.5289380000000002E-2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2484948030</v>
      </c>
      <c r="D8" s="30"/>
      <c r="E8" s="21">
        <v>2742127334</v>
      </c>
      <c r="F8" s="31"/>
      <c r="G8" s="32">
        <v>257179304</v>
      </c>
      <c r="H8" s="24">
        <v>0.10349999999999999</v>
      </c>
      <c r="I8" s="29"/>
      <c r="J8" s="33">
        <v>2.6897250000000001E-2</v>
      </c>
      <c r="K8" s="33">
        <v>2.4969999999999999E-2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2493943271</v>
      </c>
      <c r="D9" s="30"/>
      <c r="E9" s="21">
        <v>2752760353</v>
      </c>
      <c r="F9" s="31"/>
      <c r="G9" s="32">
        <v>258817082</v>
      </c>
      <c r="H9" s="24">
        <v>0.1038</v>
      </c>
      <c r="I9" s="29"/>
      <c r="J9" s="33">
        <v>1.140671E-2</v>
      </c>
      <c r="K9" s="33">
        <v>1.1506479999999999E-2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2484948035</v>
      </c>
      <c r="D10" s="30"/>
      <c r="E10" s="21">
        <v>2742127333</v>
      </c>
      <c r="F10" s="31"/>
      <c r="G10" s="32">
        <v>257179298</v>
      </c>
      <c r="H10" s="24">
        <v>0.10349999999999999</v>
      </c>
      <c r="I10" s="29"/>
      <c r="J10" s="33">
        <v>1.5027220000000001E-2</v>
      </c>
      <c r="K10" s="33">
        <v>1.5024340000000001E-2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2484948034</v>
      </c>
      <c r="D11" s="30"/>
      <c r="E11" s="21">
        <v>2742127331</v>
      </c>
      <c r="F11" s="31"/>
      <c r="G11" s="32">
        <v>257179297</v>
      </c>
      <c r="H11" s="24">
        <v>0.10349999999999999</v>
      </c>
      <c r="I11" s="29"/>
      <c r="J11" s="33">
        <v>9.0272130000000006E-2</v>
      </c>
      <c r="K11" s="33">
        <v>8.5391110000000006E-2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2484948034</v>
      </c>
      <c r="D12" s="30"/>
      <c r="E12" s="21">
        <v>2742127336</v>
      </c>
      <c r="F12" s="31"/>
      <c r="G12" s="32">
        <v>257179302</v>
      </c>
      <c r="H12" s="24">
        <v>0.10349999999999999</v>
      </c>
      <c r="I12" s="29"/>
      <c r="J12" s="33">
        <v>0.76642127000000004</v>
      </c>
      <c r="K12" s="33">
        <v>0.72540499999999997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3248306431</v>
      </c>
      <c r="D14" s="30"/>
      <c r="E14" s="21">
        <v>2036074243</v>
      </c>
      <c r="F14" s="31"/>
      <c r="G14" s="32">
        <v>-1212232188</v>
      </c>
      <c r="H14" s="24">
        <v>-0.37319999999999998</v>
      </c>
      <c r="I14" s="29"/>
      <c r="J14" s="33">
        <v>2.6346959999999999E-2</v>
      </c>
      <c r="K14" s="33">
        <v>4.025169E-2</v>
      </c>
      <c r="L14" s="22"/>
      <c r="M14" s="22"/>
      <c r="N14" s="22"/>
    </row>
    <row r="15" spans="1:14" ht="12.75" customHeight="1" x14ac:dyDescent="0.2">
      <c r="A15" s="38" t="s">
        <v>62</v>
      </c>
      <c r="B15" s="39"/>
      <c r="C15" s="40">
        <v>2484948034</v>
      </c>
      <c r="D15" s="41"/>
      <c r="E15" s="40">
        <v>2742127331</v>
      </c>
      <c r="F15" s="42"/>
      <c r="G15" s="43">
        <v>257179297</v>
      </c>
      <c r="H15" s="44">
        <v>0.10349999999999999</v>
      </c>
      <c r="I15" s="39"/>
      <c r="J15" s="45">
        <v>1.30143203</v>
      </c>
      <c r="K15" s="45">
        <v>1.26310966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0.13681242737866245</v>
      </c>
      <c r="C19" s="21">
        <v>4424501.55</v>
      </c>
      <c r="D19" s="53">
        <v>0.14792784746222259</v>
      </c>
      <c r="E19" s="21">
        <v>5123640.04</v>
      </c>
      <c r="F19" s="53">
        <v>0.30448088970872128</v>
      </c>
      <c r="G19" s="21">
        <v>699138.49000000022</v>
      </c>
      <c r="H19" s="54">
        <v>0.158</v>
      </c>
      <c r="I19" s="55">
        <v>149842.37</v>
      </c>
      <c r="J19" s="21">
        <v>4274659.18</v>
      </c>
      <c r="K19" s="21">
        <v>143358.42000000001</v>
      </c>
      <c r="L19" s="21">
        <v>4980281.62</v>
      </c>
      <c r="M19" s="56">
        <v>-4.3299999999999998E-2</v>
      </c>
      <c r="N19" s="56">
        <v>0.1651</v>
      </c>
    </row>
    <row r="20" spans="1:14" ht="12.75" customHeight="1" x14ac:dyDescent="0.2">
      <c r="A20" s="28" t="s">
        <v>8</v>
      </c>
      <c r="B20" s="57">
        <v>6.7338080373589862E-2</v>
      </c>
      <c r="C20" s="21">
        <v>2177707.44</v>
      </c>
      <c r="D20" s="58">
        <v>7.1937329501936167E-2</v>
      </c>
      <c r="E20" s="21">
        <v>2491626.75</v>
      </c>
      <c r="F20" s="53">
        <v>0.13671458827212885</v>
      </c>
      <c r="G20" s="32">
        <v>313919.31000000006</v>
      </c>
      <c r="H20" s="59">
        <v>0.14419999999999999</v>
      </c>
      <c r="I20" s="55">
        <v>0</v>
      </c>
      <c r="J20" s="21">
        <v>2177707.44</v>
      </c>
      <c r="K20" s="21">
        <v>0</v>
      </c>
      <c r="L20" s="21">
        <v>2491626.75</v>
      </c>
      <c r="M20" s="60" t="s">
        <v>49</v>
      </c>
      <c r="N20" s="60">
        <v>0.14419999999999999</v>
      </c>
    </row>
    <row r="21" spans="1:14" ht="12.75" customHeight="1" x14ac:dyDescent="0.2">
      <c r="A21" s="28" t="s">
        <v>9</v>
      </c>
      <c r="B21" s="57">
        <v>4.3779251465393396E-2</v>
      </c>
      <c r="C21" s="21">
        <v>1415817.04</v>
      </c>
      <c r="D21" s="58">
        <v>4.6448739745978046E-2</v>
      </c>
      <c r="E21" s="21">
        <v>1608802.04</v>
      </c>
      <c r="F21" s="53">
        <v>8.4046645036575746E-2</v>
      </c>
      <c r="G21" s="32">
        <v>192985</v>
      </c>
      <c r="H21" s="59">
        <v>0.1363</v>
      </c>
      <c r="I21" s="55">
        <v>23024.48</v>
      </c>
      <c r="J21" s="21">
        <v>1392792.56</v>
      </c>
      <c r="K21" s="21">
        <v>22924.61</v>
      </c>
      <c r="L21" s="21">
        <v>1585877.43</v>
      </c>
      <c r="M21" s="60">
        <v>-4.3E-3</v>
      </c>
      <c r="N21" s="60">
        <v>0.1386</v>
      </c>
    </row>
    <row r="22" spans="1:14" ht="12.75" customHeight="1" x14ac:dyDescent="0.2">
      <c r="A22" s="28" t="s">
        <v>10</v>
      </c>
      <c r="B22" s="57">
        <v>2.6326284994960092E-2</v>
      </c>
      <c r="C22" s="21">
        <v>851389.68</v>
      </c>
      <c r="D22" s="58">
        <v>2.7311084647335133E-2</v>
      </c>
      <c r="E22" s="21">
        <v>945948.78</v>
      </c>
      <c r="F22" s="53">
        <v>4.118131001206346E-2</v>
      </c>
      <c r="G22" s="32">
        <v>94559.099999999977</v>
      </c>
      <c r="H22" s="59">
        <v>0.1111</v>
      </c>
      <c r="I22" s="55">
        <v>47792.49</v>
      </c>
      <c r="J22" s="21">
        <v>803597.19</v>
      </c>
      <c r="K22" s="21">
        <v>47785.61</v>
      </c>
      <c r="L22" s="21">
        <v>898163.17</v>
      </c>
      <c r="M22" s="60">
        <v>-1E-4</v>
      </c>
      <c r="N22" s="60">
        <v>0.1177</v>
      </c>
    </row>
    <row r="23" spans="1:14" ht="12.75" customHeight="1" x14ac:dyDescent="0.2">
      <c r="A23" s="28" t="s">
        <v>11</v>
      </c>
      <c r="B23" s="57">
        <v>2.0667426278764514E-2</v>
      </c>
      <c r="C23" s="21">
        <v>668382.69999999995</v>
      </c>
      <c r="D23" s="58">
        <v>1.9768669724626309E-2</v>
      </c>
      <c r="E23" s="21">
        <v>684709.13</v>
      </c>
      <c r="F23" s="53">
        <v>7.1103021837163796E-3</v>
      </c>
      <c r="G23" s="32">
        <v>16326.430000000051</v>
      </c>
      <c r="H23" s="59">
        <v>2.4400000000000002E-2</v>
      </c>
      <c r="I23" s="55">
        <v>0</v>
      </c>
      <c r="J23" s="21">
        <v>668382.69999999995</v>
      </c>
      <c r="K23" s="21">
        <v>0</v>
      </c>
      <c r="L23" s="21">
        <v>684709.13</v>
      </c>
      <c r="M23" s="60" t="s">
        <v>49</v>
      </c>
      <c r="N23" s="60">
        <v>2.4400000000000002E-2</v>
      </c>
    </row>
    <row r="24" spans="1:14" ht="12.75" customHeight="1" x14ac:dyDescent="0.2">
      <c r="A24" s="28" t="s">
        <v>12</v>
      </c>
      <c r="B24" s="57">
        <v>8.7964658053473373E-3</v>
      </c>
      <c r="C24" s="21">
        <v>284476.90999999997</v>
      </c>
      <c r="D24" s="58">
        <v>9.144967745903787E-3</v>
      </c>
      <c r="E24" s="21">
        <v>316745.78999999998</v>
      </c>
      <c r="F24" s="53">
        <v>1.405337773965779E-2</v>
      </c>
      <c r="G24" s="32">
        <v>32268.880000000005</v>
      </c>
      <c r="H24" s="59">
        <v>0.1134</v>
      </c>
      <c r="I24" s="55">
        <v>0</v>
      </c>
      <c r="J24" s="21">
        <v>284476.90999999997</v>
      </c>
      <c r="K24" s="21">
        <v>0</v>
      </c>
      <c r="L24" s="21">
        <v>316745.78999999998</v>
      </c>
      <c r="M24" s="60" t="s">
        <v>49</v>
      </c>
      <c r="N24" s="60">
        <v>0.1134</v>
      </c>
    </row>
    <row r="25" spans="1:14" ht="12.75" customHeight="1" x14ac:dyDescent="0.2">
      <c r="A25" s="34" t="s">
        <v>13</v>
      </c>
      <c r="B25" s="57">
        <v>1.1546679728950092E-2</v>
      </c>
      <c r="C25" s="21">
        <v>373418.58</v>
      </c>
      <c r="D25" s="58">
        <v>1.1894726764933332E-2</v>
      </c>
      <c r="E25" s="21">
        <v>411986.65</v>
      </c>
      <c r="F25" s="53">
        <v>1.6796729740838959E-2</v>
      </c>
      <c r="G25" s="32">
        <v>38568.070000000007</v>
      </c>
      <c r="H25" s="59">
        <v>0.1033</v>
      </c>
      <c r="I25" s="55">
        <v>675.87</v>
      </c>
      <c r="J25" s="21">
        <v>372742.71</v>
      </c>
      <c r="K25" s="21">
        <v>666.79</v>
      </c>
      <c r="L25" s="21">
        <v>411319.86</v>
      </c>
      <c r="M25" s="60">
        <v>-1.34E-2</v>
      </c>
      <c r="N25" s="60">
        <v>0.10349999999999999</v>
      </c>
    </row>
    <row r="26" spans="1:14" ht="12.75" customHeight="1" x14ac:dyDescent="0.2">
      <c r="A26" s="28" t="s">
        <v>14</v>
      </c>
      <c r="B26" s="57">
        <v>6.9363693016518416E-2</v>
      </c>
      <c r="C26" s="21">
        <v>2243215.5699999998</v>
      </c>
      <c r="D26" s="58">
        <v>6.7603876609444266E-2</v>
      </c>
      <c r="E26" s="21">
        <v>2341532.9500000002</v>
      </c>
      <c r="F26" s="53">
        <v>4.2818073621194191E-2</v>
      </c>
      <c r="G26" s="32">
        <v>98317.380000000354</v>
      </c>
      <c r="H26" s="59">
        <v>4.3799999999999999E-2</v>
      </c>
      <c r="I26" s="55">
        <v>0</v>
      </c>
      <c r="J26" s="21">
        <v>2243215.5699999998</v>
      </c>
      <c r="K26" s="21">
        <v>0</v>
      </c>
      <c r="L26" s="21">
        <v>2341532.9500000002</v>
      </c>
      <c r="M26" s="60" t="s">
        <v>49</v>
      </c>
      <c r="N26" s="60">
        <v>4.3799999999999999E-2</v>
      </c>
    </row>
    <row r="27" spans="1:14" ht="12.75" customHeight="1" x14ac:dyDescent="0.2">
      <c r="A27" s="28" t="s">
        <v>15</v>
      </c>
      <c r="B27" s="57"/>
      <c r="C27" s="61">
        <v>19045170.289999999</v>
      </c>
      <c r="D27" s="58"/>
      <c r="E27" s="62">
        <v>19891528.789999999</v>
      </c>
      <c r="F27" s="63"/>
      <c r="G27" s="64"/>
      <c r="H27" s="65" t="s">
        <v>29</v>
      </c>
      <c r="I27" s="55"/>
      <c r="J27" s="62">
        <v>19045170.289999999</v>
      </c>
      <c r="K27" s="21"/>
      <c r="L27" s="61">
        <v>19891528.789999999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0.58890610564141055</v>
      </c>
      <c r="C29" s="21">
        <v>19045170.289999999</v>
      </c>
      <c r="D29" s="58">
        <v>0.57430089031733167</v>
      </c>
      <c r="E29" s="21">
        <v>19891528.789999999</v>
      </c>
      <c r="F29" s="53">
        <v>0.36859648378469151</v>
      </c>
      <c r="G29" s="32">
        <v>846358.5</v>
      </c>
      <c r="H29" s="59">
        <v>4.4400000000000002E-2</v>
      </c>
      <c r="I29" s="55"/>
      <c r="J29" s="21">
        <v>19045170.289999999</v>
      </c>
      <c r="K29" s="21"/>
      <c r="L29" s="21">
        <v>19891528.789999999</v>
      </c>
      <c r="M29" s="60" t="s">
        <v>49</v>
      </c>
      <c r="N29" s="60">
        <v>4.4400000000000002E-2</v>
      </c>
    </row>
    <row r="30" spans="1:14" ht="12.75" customHeight="1" x14ac:dyDescent="0.2">
      <c r="A30" s="28" t="s">
        <v>17</v>
      </c>
      <c r="B30" s="57">
        <v>2.646358531640329E-2</v>
      </c>
      <c r="C30" s="21">
        <v>855829.96</v>
      </c>
      <c r="D30" s="58">
        <v>2.3661867480288645E-2</v>
      </c>
      <c r="E30" s="21">
        <v>819554.22</v>
      </c>
      <c r="F30" s="53">
        <v>-1.5798400099588626E-2</v>
      </c>
      <c r="G30" s="32">
        <v>-36275.739999999991</v>
      </c>
      <c r="H30" s="59">
        <v>-4.24E-2</v>
      </c>
      <c r="I30" s="55">
        <v>855829.96</v>
      </c>
      <c r="J30" s="21">
        <v>0</v>
      </c>
      <c r="K30" s="21">
        <v>819554.22</v>
      </c>
      <c r="L30" s="21">
        <v>0</v>
      </c>
      <c r="M30" s="60">
        <v>-4.24E-2</v>
      </c>
      <c r="N30" s="60" t="s">
        <v>49</v>
      </c>
    </row>
    <row r="31" spans="1:14" ht="12.75" customHeight="1" x14ac:dyDescent="0.2">
      <c r="A31" s="38" t="s">
        <v>62</v>
      </c>
      <c r="B31" s="68">
        <v>0.99999999999999989</v>
      </c>
      <c r="C31" s="40">
        <v>32339909.719999999</v>
      </c>
      <c r="D31" s="69">
        <v>1</v>
      </c>
      <c r="E31" s="40">
        <v>34636075.140000001</v>
      </c>
      <c r="F31" s="69">
        <v>0.99999999999999944</v>
      </c>
      <c r="G31" s="43">
        <v>2296165.4200000018</v>
      </c>
      <c r="H31" s="70">
        <v>7.0999999999999994E-2</v>
      </c>
      <c r="I31" s="71">
        <v>1077165.17</v>
      </c>
      <c r="J31" s="40">
        <v>31262744.550000001</v>
      </c>
      <c r="K31" s="40">
        <v>1034289.65</v>
      </c>
      <c r="L31" s="40">
        <v>33601785.490000002</v>
      </c>
      <c r="M31" s="72">
        <v>-3.9800000000000002E-2</v>
      </c>
      <c r="N31" s="72">
        <v>7.4800000000000005E-2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0.64046198279573363</v>
      </c>
      <c r="C35" s="21">
        <v>1591514745</v>
      </c>
      <c r="D35" s="53">
        <v>0.64399305423793252</v>
      </c>
      <c r="E35" s="21">
        <v>1765910955</v>
      </c>
      <c r="F35" s="53">
        <v>0.67811138779184077</v>
      </c>
      <c r="G35" s="21">
        <v>174396210</v>
      </c>
      <c r="H35" s="54">
        <v>0.1096</v>
      </c>
      <c r="I35" s="20"/>
      <c r="J35" s="25">
        <v>1.2526610499999999</v>
      </c>
      <c r="K35" s="25">
        <v>1.2115980799999999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5.2824392383249333E-2</v>
      </c>
      <c r="C36" s="21">
        <v>131265870</v>
      </c>
      <c r="D36" s="58">
        <v>4.8833926669322854E-2</v>
      </c>
      <c r="E36" s="21">
        <v>133908845</v>
      </c>
      <c r="F36" s="53">
        <v>1.0276779782938748E-2</v>
      </c>
      <c r="G36" s="32">
        <v>2642975</v>
      </c>
      <c r="H36" s="59">
        <v>2.01E-2</v>
      </c>
      <c r="I36" s="29"/>
      <c r="J36" s="33">
        <v>1.2469536400000001</v>
      </c>
      <c r="K36" s="33">
        <v>1.2099095799999999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0.19791913161593302</v>
      </c>
      <c r="C37" s="21">
        <v>491818757</v>
      </c>
      <c r="D37" s="58">
        <v>0.20572225207145203</v>
      </c>
      <c r="E37" s="21">
        <v>564116610</v>
      </c>
      <c r="F37" s="53">
        <v>0.28111847976627763</v>
      </c>
      <c r="G37" s="32">
        <v>72297853</v>
      </c>
      <c r="H37" s="59">
        <v>0.14699999999999999</v>
      </c>
      <c r="I37" s="29"/>
      <c r="J37" s="33">
        <v>1.43748663</v>
      </c>
      <c r="K37" s="33">
        <v>1.40291349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3.0620314372336688E-2</v>
      </c>
      <c r="C38" s="21">
        <v>76089890</v>
      </c>
      <c r="D38" s="58">
        <v>2.9258902054975361E-2</v>
      </c>
      <c r="E38" s="21">
        <v>80231635</v>
      </c>
      <c r="F38" s="53">
        <v>1.610450393291183E-2</v>
      </c>
      <c r="G38" s="32">
        <v>4141745</v>
      </c>
      <c r="H38" s="59">
        <v>5.4399999999999997E-2</v>
      </c>
      <c r="I38" s="29"/>
      <c r="J38" s="33">
        <v>1.54938613</v>
      </c>
      <c r="K38" s="33">
        <v>1.5184650799999999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1.303722394059529E-2</v>
      </c>
      <c r="C39" s="21">
        <v>32396824</v>
      </c>
      <c r="D39" s="58">
        <v>1.2737676914245381E-2</v>
      </c>
      <c r="E39" s="21">
        <v>34928332</v>
      </c>
      <c r="F39" s="53">
        <v>9.8433584255423166E-3</v>
      </c>
      <c r="G39" s="32">
        <v>2531508</v>
      </c>
      <c r="H39" s="59">
        <v>7.8100000000000003E-2</v>
      </c>
      <c r="I39" s="29"/>
      <c r="J39" s="33">
        <v>1.2851036</v>
      </c>
      <c r="K39" s="33">
        <v>1.24537879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1.6105616476646207E-3</v>
      </c>
      <c r="C40" s="21">
        <v>4002162</v>
      </c>
      <c r="D40" s="58">
        <v>1.3632346527966538E-3</v>
      </c>
      <c r="E40" s="21">
        <v>3738163</v>
      </c>
      <c r="F40" s="53">
        <v>-1.0265173094395697E-3</v>
      </c>
      <c r="G40" s="32">
        <v>-263999</v>
      </c>
      <c r="H40" s="59">
        <v>-6.6000000000000003E-2</v>
      </c>
      <c r="I40" s="29"/>
      <c r="J40" s="33">
        <v>1.2883998699999999</v>
      </c>
      <c r="K40" s="33">
        <v>1.24888829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0.9364736067555125</v>
      </c>
      <c r="C41" s="78">
        <v>2327088248</v>
      </c>
      <c r="D41" s="79">
        <v>0.94190904660072472</v>
      </c>
      <c r="E41" s="78">
        <v>2582834540</v>
      </c>
      <c r="F41" s="53">
        <v>0.99442799239007174</v>
      </c>
      <c r="G41" s="78">
        <v>255746292</v>
      </c>
      <c r="H41" s="80">
        <v>0.1099</v>
      </c>
      <c r="I41" s="29"/>
      <c r="J41" s="81">
        <v>1.3016163700000001</v>
      </c>
      <c r="K41" s="81">
        <v>1.2633388400000001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3.3353990452099733E-2</v>
      </c>
      <c r="C43" s="21">
        <v>82882933</v>
      </c>
      <c r="D43" s="58">
        <v>3.323903196237097E-2</v>
      </c>
      <c r="E43" s="21">
        <v>91145658</v>
      </c>
      <c r="F43" s="53">
        <v>3.2128266529945451E-2</v>
      </c>
      <c r="G43" s="32">
        <v>8262725</v>
      </c>
      <c r="H43" s="59">
        <v>9.9699999999999997E-2</v>
      </c>
      <c r="I43" s="29"/>
      <c r="J43" s="33">
        <v>1.2496210800000001</v>
      </c>
      <c r="K43" s="33">
        <v>1.2121359300000001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1.0631996177993314E-2</v>
      </c>
      <c r="C44" s="21">
        <v>26419958</v>
      </c>
      <c r="D44" s="58">
        <v>9.5790599156534931E-3</v>
      </c>
      <c r="E44" s="21">
        <v>26267002</v>
      </c>
      <c r="F44" s="53">
        <v>-5.9474460730017469E-4</v>
      </c>
      <c r="G44" s="32">
        <v>-152956</v>
      </c>
      <c r="H44" s="59">
        <v>-5.7999999999999996E-3</v>
      </c>
      <c r="I44" s="29"/>
      <c r="J44" s="33">
        <v>1.4884605399999999</v>
      </c>
      <c r="K44" s="33">
        <v>1.4400035799999999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1.793156210525407E-3</v>
      </c>
      <c r="C45" s="21">
        <v>4455900</v>
      </c>
      <c r="D45" s="58">
        <v>1.556705610181601E-3</v>
      </c>
      <c r="E45" s="21">
        <v>4268685</v>
      </c>
      <c r="F45" s="53">
        <v>-7.2795517440114941E-4</v>
      </c>
      <c r="G45" s="32">
        <v>-187215</v>
      </c>
      <c r="H45" s="59">
        <v>-4.2000000000000003E-2</v>
      </c>
      <c r="I45" s="29"/>
      <c r="J45" s="33">
        <v>1.28589062</v>
      </c>
      <c r="K45" s="33">
        <v>1.2454533400000001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1.774725040386901E-2</v>
      </c>
      <c r="C46" s="21">
        <v>44100995</v>
      </c>
      <c r="D46" s="58">
        <v>1.3716155911069179E-2</v>
      </c>
      <c r="E46" s="21">
        <v>37611446</v>
      </c>
      <c r="F46" s="53">
        <v>-2.5233559138315865E-2</v>
      </c>
      <c r="G46" s="32">
        <v>-6489549</v>
      </c>
      <c r="H46" s="59">
        <v>-0.1472</v>
      </c>
      <c r="I46" s="29"/>
      <c r="J46" s="33">
        <v>1.2786044400000001</v>
      </c>
      <c r="K46" s="33">
        <v>1.24936436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6.3526393244487459E-2</v>
      </c>
      <c r="C47" s="78">
        <v>157859786</v>
      </c>
      <c r="D47" s="79">
        <v>5.8090953399275246E-2</v>
      </c>
      <c r="E47" s="78">
        <v>159292791</v>
      </c>
      <c r="F47" s="53">
        <v>5.5720076099282593E-3</v>
      </c>
      <c r="G47" s="78">
        <v>1433005</v>
      </c>
      <c r="H47" s="80">
        <v>9.1000000000000004E-3</v>
      </c>
      <c r="I47" s="29"/>
      <c r="J47" s="81">
        <v>1.2987148799999999</v>
      </c>
      <c r="K47" s="81">
        <v>1.2593937900000001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62</v>
      </c>
      <c r="B49" s="68">
        <v>0.99999999999999967</v>
      </c>
      <c r="C49" s="40">
        <v>2484948034</v>
      </c>
      <c r="D49" s="69">
        <v>1</v>
      </c>
      <c r="E49" s="40">
        <v>2742127331</v>
      </c>
      <c r="F49" s="69">
        <v>0.99999999999999989</v>
      </c>
      <c r="G49" s="43">
        <v>257179297</v>
      </c>
      <c r="H49" s="70">
        <v>0.10349999999999999</v>
      </c>
      <c r="I49" s="39"/>
      <c r="J49" s="45">
        <v>1.30143203</v>
      </c>
      <c r="K49" s="45">
        <v>1.26310966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0.61646075801104627</v>
      </c>
      <c r="C53" s="21">
        <v>19936285.260000002</v>
      </c>
      <c r="D53" s="53">
        <v>0.61773001425588203</v>
      </c>
      <c r="E53" s="21">
        <v>21395743.190000001</v>
      </c>
      <c r="F53" s="53">
        <v>0.63560661496243531</v>
      </c>
      <c r="G53" s="21">
        <v>1459457.9299999997</v>
      </c>
      <c r="H53" s="54">
        <v>7.3200000000000001E-2</v>
      </c>
      <c r="I53" s="55">
        <v>684537.09</v>
      </c>
      <c r="J53" s="21">
        <v>19251748.170000002</v>
      </c>
      <c r="K53" s="21">
        <v>660283.68000000005</v>
      </c>
      <c r="L53" s="21">
        <v>20735459.510000002</v>
      </c>
      <c r="M53" s="56">
        <v>-3.5400000000000001E-2</v>
      </c>
      <c r="N53" s="56">
        <v>7.7100000000000002E-2</v>
      </c>
    </row>
    <row r="54" spans="1:14" ht="12.75" customHeight="1" x14ac:dyDescent="0.2">
      <c r="A54" s="34" t="s">
        <v>33</v>
      </c>
      <c r="B54" s="57">
        <v>5.0613145310907819E-2</v>
      </c>
      <c r="C54" s="21">
        <v>1636824.55</v>
      </c>
      <c r="D54" s="58">
        <v>4.677712308485308E-2</v>
      </c>
      <c r="E54" s="21">
        <v>1620175.95</v>
      </c>
      <c r="F54" s="53">
        <v>-7.2506100192032685E-3</v>
      </c>
      <c r="G54" s="32">
        <v>-16648.600000000093</v>
      </c>
      <c r="H54" s="59">
        <v>-1.0200000000000001E-2</v>
      </c>
      <c r="I54" s="55">
        <v>76421.56</v>
      </c>
      <c r="J54" s="21">
        <v>1560402.99</v>
      </c>
      <c r="K54" s="21">
        <v>69801.25</v>
      </c>
      <c r="L54" s="21">
        <v>1550374.7</v>
      </c>
      <c r="M54" s="60">
        <v>-8.6599999999999996E-2</v>
      </c>
      <c r="N54" s="60">
        <v>-6.4000000000000003E-3</v>
      </c>
    </row>
    <row r="55" spans="1:14" ht="12.75" customHeight="1" x14ac:dyDescent="0.2">
      <c r="A55" s="28" t="s">
        <v>34</v>
      </c>
      <c r="B55" s="57">
        <v>0.21861003760402581</v>
      </c>
      <c r="C55" s="21">
        <v>7069828.8799999999</v>
      </c>
      <c r="D55" s="58">
        <v>0.22849205540786915</v>
      </c>
      <c r="E55" s="21">
        <v>7914068</v>
      </c>
      <c r="F55" s="53">
        <v>0.36767347537182204</v>
      </c>
      <c r="G55" s="32">
        <v>844239.12000000011</v>
      </c>
      <c r="H55" s="59">
        <v>0.11940000000000001</v>
      </c>
      <c r="I55" s="55">
        <v>213512.33</v>
      </c>
      <c r="J55" s="21">
        <v>6856316.5499999998</v>
      </c>
      <c r="K55" s="21">
        <v>212125.52</v>
      </c>
      <c r="L55" s="21">
        <v>7701942.4800000004</v>
      </c>
      <c r="M55" s="60">
        <v>-6.4999999999999997E-3</v>
      </c>
      <c r="N55" s="60">
        <v>0.12330000000000001</v>
      </c>
    </row>
    <row r="56" spans="1:14" ht="12.75" customHeight="1" x14ac:dyDescent="0.2">
      <c r="A56" s="28" t="s">
        <v>35</v>
      </c>
      <c r="B56" s="57">
        <v>3.6454220503618649E-2</v>
      </c>
      <c r="C56" s="21">
        <v>1178926.2</v>
      </c>
      <c r="D56" s="58">
        <v>3.5174001530936742E-2</v>
      </c>
      <c r="E56" s="21">
        <v>1218289.3600000001</v>
      </c>
      <c r="F56" s="53">
        <v>1.7142998347218434E-2</v>
      </c>
      <c r="G56" s="32">
        <v>39363.160000000149</v>
      </c>
      <c r="H56" s="59">
        <v>3.3399999999999999E-2</v>
      </c>
      <c r="I56" s="55">
        <v>29316.85</v>
      </c>
      <c r="J56" s="21">
        <v>1149609.3500000001</v>
      </c>
      <c r="K56" s="21">
        <v>26440.99</v>
      </c>
      <c r="L56" s="21">
        <v>1191848.3700000001</v>
      </c>
      <c r="M56" s="60">
        <v>-9.8100000000000007E-2</v>
      </c>
      <c r="N56" s="60">
        <v>3.6700000000000003E-2</v>
      </c>
    </row>
    <row r="57" spans="1:14" ht="12.75" customHeight="1" x14ac:dyDescent="0.2">
      <c r="A57" s="28" t="s">
        <v>36</v>
      </c>
      <c r="B57" s="57">
        <v>1.2873652202638246E-2</v>
      </c>
      <c r="C57" s="21">
        <v>416332.75</v>
      </c>
      <c r="D57" s="58">
        <v>1.2558872165560269E-2</v>
      </c>
      <c r="E57" s="21">
        <v>434990.04</v>
      </c>
      <c r="F57" s="53">
        <v>8.1254119748915849E-3</v>
      </c>
      <c r="G57" s="32">
        <v>18657.289999999979</v>
      </c>
      <c r="H57" s="59">
        <v>4.48E-2</v>
      </c>
      <c r="I57" s="55">
        <v>13694.1</v>
      </c>
      <c r="J57" s="21">
        <v>402638.65</v>
      </c>
      <c r="K57" s="21">
        <v>13242.73</v>
      </c>
      <c r="L57" s="21">
        <v>421747.31</v>
      </c>
      <c r="M57" s="60">
        <v>-3.3000000000000002E-2</v>
      </c>
      <c r="N57" s="60">
        <v>4.7500000000000001E-2</v>
      </c>
    </row>
    <row r="58" spans="1:14" ht="12.75" customHeight="1" x14ac:dyDescent="0.2">
      <c r="A58" s="28" t="s">
        <v>37</v>
      </c>
      <c r="B58" s="57">
        <v>1.5944339500772113E-3</v>
      </c>
      <c r="C58" s="21">
        <v>51563.85</v>
      </c>
      <c r="D58" s="58">
        <v>1.3478859775911665E-3</v>
      </c>
      <c r="E58" s="21">
        <v>46685.48</v>
      </c>
      <c r="F58" s="53">
        <v>-2.124572540596832E-3</v>
      </c>
      <c r="G58" s="32">
        <v>-4878.3699999999953</v>
      </c>
      <c r="H58" s="59">
        <v>-9.4600000000000004E-2</v>
      </c>
      <c r="I58" s="55">
        <v>1499.26</v>
      </c>
      <c r="J58" s="21">
        <v>50064.59</v>
      </c>
      <c r="K58" s="21">
        <v>1165.96</v>
      </c>
      <c r="L58" s="21">
        <v>45519.519999999997</v>
      </c>
      <c r="M58" s="60">
        <v>-0.2223</v>
      </c>
      <c r="N58" s="60">
        <v>-9.0800000000000006E-2</v>
      </c>
    </row>
    <row r="59" spans="1:14" s="14" customFormat="1" ht="12.75" customHeight="1" x14ac:dyDescent="0.25">
      <c r="A59" s="76" t="s">
        <v>38</v>
      </c>
      <c r="B59" s="77">
        <v>0.93660624758231403</v>
      </c>
      <c r="C59" s="78">
        <v>30289761.490000002</v>
      </c>
      <c r="D59" s="79">
        <v>0.94207995242269238</v>
      </c>
      <c r="E59" s="78">
        <v>32629952.02</v>
      </c>
      <c r="F59" s="53">
        <v>1.0191733180965663</v>
      </c>
      <c r="G59" s="78">
        <v>2340190.5299999975</v>
      </c>
      <c r="H59" s="80">
        <v>7.7299999999999994E-2</v>
      </c>
      <c r="I59" s="83">
        <v>1018981.1899999998</v>
      </c>
      <c r="J59" s="78">
        <v>29270780.300000001</v>
      </c>
      <c r="K59" s="78">
        <v>983060.13</v>
      </c>
      <c r="L59" s="78">
        <v>31646891.890000001</v>
      </c>
      <c r="M59" s="84">
        <v>-3.5299999999999998E-2</v>
      </c>
      <c r="N59" s="84">
        <v>8.1199999999999994E-2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3.2026143825611149E-2</v>
      </c>
      <c r="C61" s="21">
        <v>1035722.6</v>
      </c>
      <c r="D61" s="58">
        <v>3.1897646183475743E-2</v>
      </c>
      <c r="E61" s="21">
        <v>1104809.27</v>
      </c>
      <c r="F61" s="53">
        <v>3.0087845326056687E-2</v>
      </c>
      <c r="G61" s="32">
        <v>69086.670000000042</v>
      </c>
      <c r="H61" s="59">
        <v>6.6699999999999995E-2</v>
      </c>
      <c r="I61" s="55">
        <v>34449.440000000002</v>
      </c>
      <c r="J61" s="21">
        <v>1001273.16</v>
      </c>
      <c r="K61" s="21">
        <v>31924.78</v>
      </c>
      <c r="L61" s="21">
        <v>1072884.49</v>
      </c>
      <c r="M61" s="60">
        <v>-7.3300000000000004E-2</v>
      </c>
      <c r="N61" s="60">
        <v>7.1499999999999994E-2</v>
      </c>
    </row>
    <row r="62" spans="1:14" ht="12.75" customHeight="1" x14ac:dyDescent="0.2">
      <c r="A62" s="28" t="s">
        <v>40</v>
      </c>
      <c r="B62" s="57">
        <v>1.2159917990024619E-2</v>
      </c>
      <c r="C62" s="21">
        <v>393250.65</v>
      </c>
      <c r="D62" s="58">
        <v>1.0920572509186445E-2</v>
      </c>
      <c r="E62" s="21">
        <v>378245.77</v>
      </c>
      <c r="F62" s="53">
        <v>-6.5347556710439415E-3</v>
      </c>
      <c r="G62" s="32">
        <v>-15004.880000000005</v>
      </c>
      <c r="H62" s="59">
        <v>-3.8199999999999998E-2</v>
      </c>
      <c r="I62" s="55">
        <v>8490.14</v>
      </c>
      <c r="J62" s="21">
        <v>384760.51</v>
      </c>
      <c r="K62" s="21">
        <v>7718</v>
      </c>
      <c r="L62" s="21">
        <v>370527.77</v>
      </c>
      <c r="M62" s="60">
        <v>-9.0899999999999995E-2</v>
      </c>
      <c r="N62" s="60">
        <v>-3.6999999999999998E-2</v>
      </c>
    </row>
    <row r="63" spans="1:14" ht="12.75" customHeight="1" x14ac:dyDescent="0.2">
      <c r="A63" s="28" t="s">
        <v>41</v>
      </c>
      <c r="B63" s="57">
        <v>1.771742732001665E-3</v>
      </c>
      <c r="C63" s="21">
        <v>57298</v>
      </c>
      <c r="D63" s="58">
        <v>1.5349452784447332E-3</v>
      </c>
      <c r="E63" s="21">
        <v>53164.480000000003</v>
      </c>
      <c r="F63" s="53">
        <v>-1.8001838909323848E-3</v>
      </c>
      <c r="G63" s="32">
        <v>-4133.5199999999968</v>
      </c>
      <c r="H63" s="59">
        <v>-7.2099999999999997E-2</v>
      </c>
      <c r="I63" s="55">
        <v>1792.16</v>
      </c>
      <c r="J63" s="21">
        <v>55505.84</v>
      </c>
      <c r="K63" s="21">
        <v>1562.83</v>
      </c>
      <c r="L63" s="21">
        <v>51601.65</v>
      </c>
      <c r="M63" s="60">
        <v>-0.128</v>
      </c>
      <c r="N63" s="60">
        <v>-7.0300000000000001E-2</v>
      </c>
    </row>
    <row r="64" spans="1:14" ht="12.75" customHeight="1" x14ac:dyDescent="0.2">
      <c r="A64" s="28" t="s">
        <v>42</v>
      </c>
      <c r="B64" s="57">
        <v>1.7435957146512408E-2</v>
      </c>
      <c r="C64" s="21">
        <v>563877.28</v>
      </c>
      <c r="D64" s="58">
        <v>1.3566895154853275E-2</v>
      </c>
      <c r="E64" s="21">
        <v>469904</v>
      </c>
      <c r="F64" s="53">
        <v>-4.092618030977923E-2</v>
      </c>
      <c r="G64" s="32">
        <v>-93973.280000000028</v>
      </c>
      <c r="H64" s="59">
        <v>-0.16669999999999999</v>
      </c>
      <c r="I64" s="55">
        <v>13452.2</v>
      </c>
      <c r="J64" s="21">
        <v>550425.07999999996</v>
      </c>
      <c r="K64" s="21">
        <v>10023.93</v>
      </c>
      <c r="L64" s="21">
        <v>459880.07</v>
      </c>
      <c r="M64" s="60">
        <v>-0.25480000000000003</v>
      </c>
      <c r="N64" s="60">
        <v>-0.16450000000000001</v>
      </c>
    </row>
    <row r="65" spans="1:14" s="14" customFormat="1" ht="12.75" customHeight="1" x14ac:dyDescent="0.25">
      <c r="A65" s="76" t="s">
        <v>43</v>
      </c>
      <c r="B65" s="77">
        <v>6.3393761694149842E-2</v>
      </c>
      <c r="C65" s="78">
        <v>2050148.53</v>
      </c>
      <c r="D65" s="79">
        <v>5.7920059125960197E-2</v>
      </c>
      <c r="E65" s="78">
        <v>2006123.52</v>
      </c>
      <c r="F65" s="53">
        <v>-1.9173274545698879E-2</v>
      </c>
      <c r="G65" s="78">
        <v>-44025.010000000009</v>
      </c>
      <c r="H65" s="80">
        <v>-2.1499999999999998E-2</v>
      </c>
      <c r="I65" s="83">
        <v>58183.94</v>
      </c>
      <c r="J65" s="78">
        <v>1991964.5899999999</v>
      </c>
      <c r="K65" s="78">
        <v>51229.54</v>
      </c>
      <c r="L65" s="78">
        <v>1954893.98</v>
      </c>
      <c r="M65" s="84">
        <v>-0.1195</v>
      </c>
      <c r="N65" s="84">
        <v>-1.8599999999999998E-2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62</v>
      </c>
      <c r="B67" s="68">
        <v>1.0000000092764638</v>
      </c>
      <c r="C67" s="40">
        <v>32339909.719999999</v>
      </c>
      <c r="D67" s="69">
        <v>1.0000000115486527</v>
      </c>
      <c r="E67" s="40">
        <v>34636075.140000001</v>
      </c>
      <c r="F67" s="69">
        <v>1.0000000435508682</v>
      </c>
      <c r="G67" s="43">
        <v>2296165.4200000018</v>
      </c>
      <c r="H67" s="70">
        <v>7.0999999999999994E-2</v>
      </c>
      <c r="I67" s="71">
        <v>1077165.17</v>
      </c>
      <c r="J67" s="43">
        <v>31262744.550000001</v>
      </c>
      <c r="K67" s="43">
        <v>1034289.65</v>
      </c>
      <c r="L67" s="43">
        <v>33601785.490000002</v>
      </c>
      <c r="M67" s="72">
        <v>-3.9800000000000002E-2</v>
      </c>
      <c r="N67" s="72">
        <v>7.4800000000000005E-2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8619D-9F06-4311-A727-6AB19FD3FE10}">
  <sheetPr codeName="Sheet13">
    <pageSetUpPr fitToPage="1"/>
  </sheetPr>
  <dimension ref="A1:N72"/>
  <sheetViews>
    <sheetView zoomScaleNormal="100" workbookViewId="0">
      <selection activeCell="G22" sqref="G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13</v>
      </c>
      <c r="L1" s="7" t="s">
        <v>63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4409798525</v>
      </c>
      <c r="D4" s="22"/>
      <c r="E4" s="21">
        <v>4535329271</v>
      </c>
      <c r="F4" s="23"/>
      <c r="G4" s="21">
        <v>125530746</v>
      </c>
      <c r="H4" s="24">
        <v>2.8500000000000001E-2</v>
      </c>
      <c r="I4" s="20"/>
      <c r="J4" s="25">
        <v>0.31603745999999999</v>
      </c>
      <c r="K4" s="26">
        <v>0.32180638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916817492</v>
      </c>
      <c r="D6" s="30"/>
      <c r="E6" s="21">
        <v>945565240</v>
      </c>
      <c r="F6" s="31"/>
      <c r="G6" s="32">
        <v>28747748</v>
      </c>
      <c r="H6" s="24">
        <v>3.1399999999999997E-2</v>
      </c>
      <c r="I6" s="29"/>
      <c r="J6" s="33">
        <v>0.40992208000000002</v>
      </c>
      <c r="K6" s="33">
        <v>0.42048373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3576676642</v>
      </c>
      <c r="D7" s="30"/>
      <c r="E7" s="21">
        <v>3678465629</v>
      </c>
      <c r="F7" s="31"/>
      <c r="G7" s="32">
        <v>101788987</v>
      </c>
      <c r="H7" s="24">
        <v>2.8500000000000001E-2</v>
      </c>
      <c r="I7" s="29"/>
      <c r="J7" s="33">
        <v>3.6852000000000003E-2</v>
      </c>
      <c r="K7" s="33">
        <v>3.9903760000000003E-2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4409798525</v>
      </c>
      <c r="D8" s="30"/>
      <c r="E8" s="21">
        <v>4535329272</v>
      </c>
      <c r="F8" s="31"/>
      <c r="G8" s="32">
        <v>125530747</v>
      </c>
      <c r="H8" s="24">
        <v>2.8500000000000001E-2</v>
      </c>
      <c r="I8" s="29"/>
      <c r="J8" s="33">
        <v>2.6132140000000002E-2</v>
      </c>
      <c r="K8" s="33">
        <v>2.279604E-2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6284407100</v>
      </c>
      <c r="D9" s="30"/>
      <c r="E9" s="21">
        <v>6458275119</v>
      </c>
      <c r="F9" s="31"/>
      <c r="G9" s="32">
        <v>173868019</v>
      </c>
      <c r="H9" s="24">
        <v>2.7699999999999999E-2</v>
      </c>
      <c r="I9" s="29"/>
      <c r="J9" s="33">
        <v>4.8053640000000002E-2</v>
      </c>
      <c r="K9" s="33">
        <v>4.7369910000000001E-2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4409798526</v>
      </c>
      <c r="D10" s="30"/>
      <c r="E10" s="21">
        <v>4535329269</v>
      </c>
      <c r="F10" s="31"/>
      <c r="G10" s="32">
        <v>125530743</v>
      </c>
      <c r="H10" s="24">
        <v>2.8500000000000001E-2</v>
      </c>
      <c r="I10" s="29"/>
      <c r="J10" s="33">
        <v>1.506072E-2</v>
      </c>
      <c r="K10" s="33">
        <v>1.505424E-2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4409798525</v>
      </c>
      <c r="D11" s="30"/>
      <c r="E11" s="21">
        <v>4535329271</v>
      </c>
      <c r="F11" s="31"/>
      <c r="G11" s="32">
        <v>125530746</v>
      </c>
      <c r="H11" s="24">
        <v>2.8500000000000001E-2</v>
      </c>
      <c r="I11" s="29"/>
      <c r="J11" s="33">
        <v>9.3700130000000006E-2</v>
      </c>
      <c r="K11" s="33">
        <v>9.3700119999999998E-2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4409798520</v>
      </c>
      <c r="D12" s="30"/>
      <c r="E12" s="21">
        <v>4535329273</v>
      </c>
      <c r="F12" s="31"/>
      <c r="G12" s="32">
        <v>125530753</v>
      </c>
      <c r="H12" s="24">
        <v>2.8500000000000001E-2</v>
      </c>
      <c r="I12" s="29"/>
      <c r="J12" s="33">
        <v>1.03216614</v>
      </c>
      <c r="K12" s="33">
        <v>0.98245766000000001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5577940935</v>
      </c>
      <c r="D14" s="30"/>
      <c r="E14" s="21">
        <v>5289141105</v>
      </c>
      <c r="F14" s="31"/>
      <c r="G14" s="32">
        <v>-288799830</v>
      </c>
      <c r="H14" s="24">
        <v>-5.1799999999999999E-2</v>
      </c>
      <c r="I14" s="29"/>
      <c r="J14" s="33">
        <v>7.7579410000000001E-2</v>
      </c>
      <c r="K14" s="33">
        <v>8.9538220000000002E-2</v>
      </c>
      <c r="L14" s="22"/>
      <c r="M14" s="22"/>
      <c r="N14" s="22"/>
    </row>
    <row r="15" spans="1:14" ht="12.75" customHeight="1" x14ac:dyDescent="0.2">
      <c r="A15" s="38" t="s">
        <v>63</v>
      </c>
      <c r="B15" s="39"/>
      <c r="C15" s="40">
        <v>4409798525</v>
      </c>
      <c r="D15" s="41"/>
      <c r="E15" s="40">
        <v>4535329271</v>
      </c>
      <c r="F15" s="42"/>
      <c r="G15" s="43">
        <v>125530746</v>
      </c>
      <c r="H15" s="44">
        <v>2.8500000000000001E-2</v>
      </c>
      <c r="I15" s="39"/>
      <c r="J15" s="45">
        <v>1.76482224</v>
      </c>
      <c r="K15" s="45">
        <v>1.72771995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0.17907608629390862</v>
      </c>
      <c r="C19" s="21">
        <v>13936615.26</v>
      </c>
      <c r="D19" s="53">
        <v>0.18626072900859522</v>
      </c>
      <c r="E19" s="21">
        <v>14594978.83</v>
      </c>
      <c r="F19" s="53">
        <v>1.2359378849026719</v>
      </c>
      <c r="G19" s="21">
        <v>658363.5700000003</v>
      </c>
      <c r="H19" s="54">
        <v>4.7199999999999999E-2</v>
      </c>
      <c r="I19" s="55">
        <v>0</v>
      </c>
      <c r="J19" s="21">
        <v>13936615.26</v>
      </c>
      <c r="K19" s="21">
        <v>0</v>
      </c>
      <c r="L19" s="21">
        <v>14594978.83</v>
      </c>
      <c r="M19" s="56" t="s">
        <v>49</v>
      </c>
      <c r="N19" s="56">
        <v>4.7199999999999999E-2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4.8290809358922333E-2</v>
      </c>
      <c r="C21" s="21">
        <v>3758237.32</v>
      </c>
      <c r="D21" s="58">
        <v>5.074094178166471E-2</v>
      </c>
      <c r="E21" s="21">
        <v>3975947.99</v>
      </c>
      <c r="F21" s="53">
        <v>0.40870558041439614</v>
      </c>
      <c r="G21" s="32">
        <v>217710.67000000039</v>
      </c>
      <c r="H21" s="59">
        <v>5.79E-2</v>
      </c>
      <c r="I21" s="55">
        <v>433299.79</v>
      </c>
      <c r="J21" s="21">
        <v>3324937.53</v>
      </c>
      <c r="K21" s="21">
        <v>460410.76</v>
      </c>
      <c r="L21" s="21">
        <v>3515537.23</v>
      </c>
      <c r="M21" s="60">
        <v>6.2600000000000003E-2</v>
      </c>
      <c r="N21" s="60">
        <v>5.7299999999999997E-2</v>
      </c>
    </row>
    <row r="22" spans="1:14" ht="12.75" customHeight="1" x14ac:dyDescent="0.2">
      <c r="A22" s="28" t="s">
        <v>10</v>
      </c>
      <c r="B22" s="57">
        <v>1.6936397273150206E-2</v>
      </c>
      <c r="C22" s="21">
        <v>1318076.8999999999</v>
      </c>
      <c r="D22" s="58">
        <v>1.8732613260766189E-2</v>
      </c>
      <c r="E22" s="21">
        <v>1467846.15</v>
      </c>
      <c r="F22" s="53">
        <v>0.28115998287763611</v>
      </c>
      <c r="G22" s="32">
        <v>149769.25</v>
      </c>
      <c r="H22" s="59">
        <v>0.11360000000000001</v>
      </c>
      <c r="I22" s="55">
        <v>294492.71000000002</v>
      </c>
      <c r="J22" s="21">
        <v>1023584.19</v>
      </c>
      <c r="K22" s="21">
        <v>469415.36</v>
      </c>
      <c r="L22" s="21">
        <v>998430.79</v>
      </c>
      <c r="M22" s="60">
        <v>0.59399999999999997</v>
      </c>
      <c r="N22" s="60">
        <v>-2.46E-2</v>
      </c>
    </row>
    <row r="23" spans="1:14" ht="12.75" customHeight="1" x14ac:dyDescent="0.2">
      <c r="A23" s="28" t="s">
        <v>11</v>
      </c>
      <c r="B23" s="57">
        <v>1.4807237800634324E-2</v>
      </c>
      <c r="C23" s="21">
        <v>1152374.8400000001</v>
      </c>
      <c r="D23" s="58">
        <v>1.319429157381883E-2</v>
      </c>
      <c r="E23" s="21">
        <v>1033875.51</v>
      </c>
      <c r="F23" s="53">
        <v>-0.2224573441731956</v>
      </c>
      <c r="G23" s="32">
        <v>-118499.33000000007</v>
      </c>
      <c r="H23" s="59">
        <v>-0.1028</v>
      </c>
      <c r="I23" s="55">
        <v>0</v>
      </c>
      <c r="J23" s="21">
        <v>1152374.8400000001</v>
      </c>
      <c r="K23" s="21">
        <v>0</v>
      </c>
      <c r="L23" s="21">
        <v>1033875.51</v>
      </c>
      <c r="M23" s="60" t="s">
        <v>49</v>
      </c>
      <c r="N23" s="60">
        <v>-0.1028</v>
      </c>
    </row>
    <row r="24" spans="1:14" ht="12.75" customHeight="1" x14ac:dyDescent="0.2">
      <c r="A24" s="28" t="s">
        <v>12</v>
      </c>
      <c r="B24" s="57">
        <v>3.8803496263515432E-2</v>
      </c>
      <c r="C24" s="21">
        <v>3019886.18</v>
      </c>
      <c r="D24" s="58">
        <v>3.9042437443284048E-2</v>
      </c>
      <c r="E24" s="21">
        <v>3059279.06</v>
      </c>
      <c r="F24" s="53">
        <v>7.3951772251652087E-2</v>
      </c>
      <c r="G24" s="32">
        <v>39392.879999999888</v>
      </c>
      <c r="H24" s="59">
        <v>1.2999999999999999E-2</v>
      </c>
      <c r="I24" s="55">
        <v>1565089.22</v>
      </c>
      <c r="J24" s="21">
        <v>1454796.96</v>
      </c>
      <c r="K24" s="21">
        <v>1574398.8</v>
      </c>
      <c r="L24" s="21">
        <v>1484880.26</v>
      </c>
      <c r="M24" s="60">
        <v>5.8999999999999999E-3</v>
      </c>
      <c r="N24" s="60">
        <v>2.07E-2</v>
      </c>
    </row>
    <row r="25" spans="1:14" ht="12.75" customHeight="1" x14ac:dyDescent="0.2">
      <c r="A25" s="34" t="s">
        <v>13</v>
      </c>
      <c r="B25" s="57">
        <v>8.5338463473607299E-3</v>
      </c>
      <c r="C25" s="21">
        <v>664147.49</v>
      </c>
      <c r="D25" s="58">
        <v>8.7133559038809639E-3</v>
      </c>
      <c r="E25" s="21">
        <v>682759.3</v>
      </c>
      <c r="F25" s="53">
        <v>3.49397234807668E-2</v>
      </c>
      <c r="G25" s="32">
        <v>18611.810000000056</v>
      </c>
      <c r="H25" s="59">
        <v>2.8000000000000001E-2</v>
      </c>
      <c r="I25" s="55">
        <v>2676.35</v>
      </c>
      <c r="J25" s="21">
        <v>661471.14</v>
      </c>
      <c r="K25" s="21">
        <v>2458.62</v>
      </c>
      <c r="L25" s="21">
        <v>680300.68</v>
      </c>
      <c r="M25" s="60">
        <v>-8.14E-2</v>
      </c>
      <c r="N25" s="60">
        <v>2.8500000000000001E-2</v>
      </c>
    </row>
    <row r="26" spans="1:14" ht="12.75" customHeight="1" x14ac:dyDescent="0.2">
      <c r="A26" s="28" t="s">
        <v>14</v>
      </c>
      <c r="B26" s="57">
        <v>5.3093236916141075E-2</v>
      </c>
      <c r="C26" s="21">
        <v>4131986.75</v>
      </c>
      <c r="D26" s="58">
        <v>5.423339651851361E-2</v>
      </c>
      <c r="E26" s="21">
        <v>4249609.0199999996</v>
      </c>
      <c r="F26" s="53">
        <v>0.22081085015267532</v>
      </c>
      <c r="G26" s="32">
        <v>117622.26999999955</v>
      </c>
      <c r="H26" s="59">
        <v>2.8500000000000001E-2</v>
      </c>
      <c r="I26" s="55">
        <v>0</v>
      </c>
      <c r="J26" s="21">
        <v>4131986.75</v>
      </c>
      <c r="K26" s="21">
        <v>0</v>
      </c>
      <c r="L26" s="21">
        <v>4249609.0199999996</v>
      </c>
      <c r="M26" s="60" t="s">
        <v>49</v>
      </c>
      <c r="N26" s="60">
        <v>2.8500000000000001E-2</v>
      </c>
    </row>
    <row r="27" spans="1:14" ht="12.75" customHeight="1" x14ac:dyDescent="0.2">
      <c r="A27" s="28" t="s">
        <v>15</v>
      </c>
      <c r="B27" s="57"/>
      <c r="C27" s="61">
        <v>45516446.979999997</v>
      </c>
      <c r="D27" s="58"/>
      <c r="E27" s="62">
        <v>44557689.789999999</v>
      </c>
      <c r="F27" s="63"/>
      <c r="G27" s="64"/>
      <c r="H27" s="65" t="s">
        <v>29</v>
      </c>
      <c r="I27" s="55"/>
      <c r="J27" s="62">
        <v>45516446.979999997</v>
      </c>
      <c r="K27" s="21"/>
      <c r="L27" s="61">
        <v>44557689.789999999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0.58485557899964558</v>
      </c>
      <c r="C29" s="21">
        <v>45516446.979999997</v>
      </c>
      <c r="D29" s="58">
        <v>0.56864404394783497</v>
      </c>
      <c r="E29" s="21">
        <v>44557689.789999999</v>
      </c>
      <c r="F29" s="53">
        <v>-1.7998631569845602</v>
      </c>
      <c r="G29" s="32">
        <v>-958757.18999999762</v>
      </c>
      <c r="H29" s="59">
        <v>-2.1100000000000001E-2</v>
      </c>
      <c r="I29" s="55"/>
      <c r="J29" s="21">
        <v>45516446.979999997</v>
      </c>
      <c r="K29" s="21"/>
      <c r="L29" s="21">
        <v>44557689.789999999</v>
      </c>
      <c r="M29" s="60" t="s">
        <v>49</v>
      </c>
      <c r="N29" s="60">
        <v>-2.1100000000000001E-2</v>
      </c>
    </row>
    <row r="30" spans="1:14" ht="12.75" customHeight="1" x14ac:dyDescent="0.2">
      <c r="A30" s="28" t="s">
        <v>17</v>
      </c>
      <c r="B30" s="57">
        <v>5.5603310746721618E-2</v>
      </c>
      <c r="C30" s="21">
        <v>4327333.51</v>
      </c>
      <c r="D30" s="58">
        <v>6.0438190561641479E-2</v>
      </c>
      <c r="E30" s="21">
        <v>4735802.96</v>
      </c>
      <c r="F30" s="53">
        <v>0.76681470707797161</v>
      </c>
      <c r="G30" s="32">
        <v>408469.45000000019</v>
      </c>
      <c r="H30" s="59">
        <v>9.4399999999999998E-2</v>
      </c>
      <c r="I30" s="55">
        <v>4327333.51</v>
      </c>
      <c r="J30" s="21">
        <v>0</v>
      </c>
      <c r="K30" s="21">
        <v>4735802.96</v>
      </c>
      <c r="L30" s="21">
        <v>0</v>
      </c>
      <c r="M30" s="60">
        <v>9.4399999999999998E-2</v>
      </c>
      <c r="N30" s="60" t="s">
        <v>49</v>
      </c>
    </row>
    <row r="31" spans="1:14" ht="12.75" customHeight="1" x14ac:dyDescent="0.2">
      <c r="A31" s="38" t="s">
        <v>63</v>
      </c>
      <c r="B31" s="68">
        <v>0.99999999999999989</v>
      </c>
      <c r="C31" s="40">
        <v>77825105.230000004</v>
      </c>
      <c r="D31" s="69">
        <v>1</v>
      </c>
      <c r="E31" s="40">
        <v>78357788.609999999</v>
      </c>
      <c r="F31" s="69">
        <v>1.000000000000014</v>
      </c>
      <c r="G31" s="43">
        <v>532683.37999999523</v>
      </c>
      <c r="H31" s="70">
        <v>6.7999999999999996E-3</v>
      </c>
      <c r="I31" s="71">
        <v>6622891.5800000001</v>
      </c>
      <c r="J31" s="40">
        <v>71202213.650000006</v>
      </c>
      <c r="K31" s="40">
        <v>7242486.5</v>
      </c>
      <c r="L31" s="40">
        <v>71115302.109999999</v>
      </c>
      <c r="M31" s="72">
        <v>9.3600000000000003E-2</v>
      </c>
      <c r="N31" s="72">
        <v>-1.1999999999999999E-3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0.29444605884800601</v>
      </c>
      <c r="C35" s="21">
        <v>1298447796</v>
      </c>
      <c r="D35" s="53">
        <v>0.28638393474650981</v>
      </c>
      <c r="E35" s="21">
        <v>1298845442</v>
      </c>
      <c r="F35" s="53">
        <v>3.1677179708626919E-3</v>
      </c>
      <c r="G35" s="21">
        <v>397646</v>
      </c>
      <c r="H35" s="54">
        <v>2.9999999999999997E-4</v>
      </c>
      <c r="I35" s="20"/>
      <c r="J35" s="25">
        <v>1.617286</v>
      </c>
      <c r="K35" s="25">
        <v>1.56564748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1.2869374797570825E-2</v>
      </c>
      <c r="C36" s="21">
        <v>56751350</v>
      </c>
      <c r="D36" s="58">
        <v>1.1935317319984725E-2</v>
      </c>
      <c r="E36" s="21">
        <v>54130594</v>
      </c>
      <c r="F36" s="53">
        <v>-2.087740321403013E-2</v>
      </c>
      <c r="G36" s="32">
        <v>-2620756</v>
      </c>
      <c r="H36" s="59">
        <v>-4.6199999999999998E-2</v>
      </c>
      <c r="I36" s="29"/>
      <c r="J36" s="33">
        <v>1.6169809900000001</v>
      </c>
      <c r="K36" s="33">
        <v>1.5700315199999999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0.57507259903670993</v>
      </c>
      <c r="C37" s="21">
        <v>2535954299</v>
      </c>
      <c r="D37" s="58">
        <v>0.57904967028357579</v>
      </c>
      <c r="E37" s="21">
        <v>2626180919</v>
      </c>
      <c r="F37" s="53">
        <v>0.71876112327094754</v>
      </c>
      <c r="G37" s="32">
        <v>90226620</v>
      </c>
      <c r="H37" s="59">
        <v>3.56E-2</v>
      </c>
      <c r="I37" s="29"/>
      <c r="J37" s="33">
        <v>1.8437978900000001</v>
      </c>
      <c r="K37" s="33">
        <v>1.8083653500000001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5.374043477417146E-2</v>
      </c>
      <c r="C38" s="21">
        <v>236984490</v>
      </c>
      <c r="D38" s="58">
        <v>5.5170779462464306E-2</v>
      </c>
      <c r="E38" s="21">
        <v>250217651</v>
      </c>
      <c r="F38" s="53">
        <v>0.10541768787066716</v>
      </c>
      <c r="G38" s="32">
        <v>13233161</v>
      </c>
      <c r="H38" s="59">
        <v>5.5800000000000002E-2</v>
      </c>
      <c r="I38" s="29"/>
      <c r="J38" s="33">
        <v>1.8586729799999999</v>
      </c>
      <c r="K38" s="33">
        <v>1.84496433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1.8217918924085086E-2</v>
      </c>
      <c r="C39" s="21">
        <v>80337352</v>
      </c>
      <c r="D39" s="58">
        <v>1.9350635148183928E-2</v>
      </c>
      <c r="E39" s="21">
        <v>87761502</v>
      </c>
      <c r="F39" s="53">
        <v>5.9142084601329463E-2</v>
      </c>
      <c r="G39" s="32">
        <v>7424150</v>
      </c>
      <c r="H39" s="59">
        <v>9.2399999999999996E-2</v>
      </c>
      <c r="I39" s="29"/>
      <c r="J39" s="33">
        <v>1.6684964799999999</v>
      </c>
      <c r="K39" s="33">
        <v>1.6437882100000001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2.4574791656723138E-3</v>
      </c>
      <c r="C40" s="21">
        <v>10836988</v>
      </c>
      <c r="D40" s="58">
        <v>2.3226836180027378E-3</v>
      </c>
      <c r="E40" s="21">
        <v>10534135</v>
      </c>
      <c r="F40" s="53">
        <v>-2.4125802614126104E-3</v>
      </c>
      <c r="G40" s="32">
        <v>-302853</v>
      </c>
      <c r="H40" s="59">
        <v>-2.7900000000000001E-2</v>
      </c>
      <c r="I40" s="29"/>
      <c r="J40" s="33">
        <v>1.6606220300000001</v>
      </c>
      <c r="K40" s="33">
        <v>1.62617196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0.95680386554621566</v>
      </c>
      <c r="C41" s="78">
        <v>4219312275</v>
      </c>
      <c r="D41" s="79">
        <v>0.95421302057872126</v>
      </c>
      <c r="E41" s="78">
        <v>4327670243</v>
      </c>
      <c r="F41" s="53">
        <v>0.86319863023836407</v>
      </c>
      <c r="G41" s="78">
        <v>108357968</v>
      </c>
      <c r="H41" s="80">
        <v>2.5700000000000001E-2</v>
      </c>
      <c r="I41" s="29"/>
      <c r="J41" s="81">
        <v>1.7680677300000001</v>
      </c>
      <c r="K41" s="81">
        <v>1.7308734800000001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1.0508762415625325E-2</v>
      </c>
      <c r="C43" s="21">
        <v>46341525</v>
      </c>
      <c r="D43" s="58">
        <v>1.1800812201712354E-2</v>
      </c>
      <c r="E43" s="21">
        <v>53520569</v>
      </c>
      <c r="F43" s="53">
        <v>5.7189527098006732E-2</v>
      </c>
      <c r="G43" s="32">
        <v>7179044</v>
      </c>
      <c r="H43" s="59">
        <v>0.15490000000000001</v>
      </c>
      <c r="I43" s="29"/>
      <c r="J43" s="33">
        <v>1.60692608</v>
      </c>
      <c r="K43" s="33">
        <v>1.5568415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1.9105291210554796E-2</v>
      </c>
      <c r="C44" s="21">
        <v>84250485</v>
      </c>
      <c r="D44" s="58">
        <v>2.0533067928597593E-2</v>
      </c>
      <c r="E44" s="21">
        <v>93124224</v>
      </c>
      <c r="F44" s="53">
        <v>7.0689765517684411E-2</v>
      </c>
      <c r="G44" s="32">
        <v>8873739</v>
      </c>
      <c r="H44" s="59">
        <v>0.1053</v>
      </c>
      <c r="I44" s="29"/>
      <c r="J44" s="33">
        <v>1.7267318</v>
      </c>
      <c r="K44" s="33">
        <v>1.708121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2.8459150523208994E-3</v>
      </c>
      <c r="C45" s="21">
        <v>12549912</v>
      </c>
      <c r="D45" s="58">
        <v>2.6014713144297302E-3</v>
      </c>
      <c r="E45" s="21">
        <v>11798529</v>
      </c>
      <c r="F45" s="53">
        <v>-5.9856491253545167E-3</v>
      </c>
      <c r="G45" s="32">
        <v>-751383</v>
      </c>
      <c r="H45" s="59">
        <v>-5.9900000000000002E-2</v>
      </c>
      <c r="I45" s="29"/>
      <c r="J45" s="33">
        <v>1.6590641399999999</v>
      </c>
      <c r="K45" s="33">
        <v>1.64004343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1.073616577528335E-2</v>
      </c>
      <c r="C46" s="21">
        <v>47344328</v>
      </c>
      <c r="D46" s="58">
        <v>1.0851627976539038E-2</v>
      </c>
      <c r="E46" s="21">
        <v>49215706</v>
      </c>
      <c r="F46" s="53">
        <v>1.4907726271299304E-2</v>
      </c>
      <c r="G46" s="32">
        <v>1871378</v>
      </c>
      <c r="H46" s="59">
        <v>3.95E-2</v>
      </c>
      <c r="I46" s="29"/>
      <c r="J46" s="33">
        <v>1.7259542299999999</v>
      </c>
      <c r="K46" s="33">
        <v>1.6943494800000001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4.3196134453784368E-2</v>
      </c>
      <c r="C47" s="78">
        <v>190486250</v>
      </c>
      <c r="D47" s="79">
        <v>4.5786979421278719E-2</v>
      </c>
      <c r="E47" s="78">
        <v>207659028</v>
      </c>
      <c r="F47" s="53">
        <v>0.13680136976163593</v>
      </c>
      <c r="G47" s="78">
        <v>17172778</v>
      </c>
      <c r="H47" s="80">
        <v>9.0200000000000002E-2</v>
      </c>
      <c r="I47" s="29"/>
      <c r="J47" s="81">
        <v>1.6929339999999999</v>
      </c>
      <c r="K47" s="81">
        <v>1.6619994600000001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63</v>
      </c>
      <c r="B49" s="68">
        <v>0.99999999999999978</v>
      </c>
      <c r="C49" s="40">
        <v>4409798525</v>
      </c>
      <c r="D49" s="69">
        <v>0.99999999999999967</v>
      </c>
      <c r="E49" s="40">
        <v>4535329271</v>
      </c>
      <c r="F49" s="69">
        <v>1</v>
      </c>
      <c r="G49" s="43">
        <v>125530746</v>
      </c>
      <c r="H49" s="70">
        <v>2.8500000000000001E-2</v>
      </c>
      <c r="I49" s="39"/>
      <c r="J49" s="45">
        <v>1.76482224</v>
      </c>
      <c r="K49" s="45">
        <v>1.72771995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0.26983085172758714</v>
      </c>
      <c r="C53" s="21">
        <v>20999614.43</v>
      </c>
      <c r="D53" s="53">
        <v>0.25951907577704164</v>
      </c>
      <c r="E53" s="21">
        <v>20335340.879999999</v>
      </c>
      <c r="F53" s="53">
        <v>-1.2470326181380142</v>
      </c>
      <c r="G53" s="21">
        <v>-664273.55000000075</v>
      </c>
      <c r="H53" s="54">
        <v>-3.1600000000000003E-2</v>
      </c>
      <c r="I53" s="55">
        <v>1478164.59</v>
      </c>
      <c r="J53" s="21">
        <v>19521449.84</v>
      </c>
      <c r="K53" s="21">
        <v>1532273.73</v>
      </c>
      <c r="L53" s="21">
        <v>18803067.149999999</v>
      </c>
      <c r="M53" s="56">
        <v>3.6600000000000001E-2</v>
      </c>
      <c r="N53" s="56">
        <v>-3.6799999999999999E-2</v>
      </c>
    </row>
    <row r="54" spans="1:14" ht="12.75" customHeight="1" x14ac:dyDescent="0.2">
      <c r="A54" s="34" t="s">
        <v>33</v>
      </c>
      <c r="B54" s="57">
        <v>1.1791291991035577E-2</v>
      </c>
      <c r="C54" s="21">
        <v>917658.54</v>
      </c>
      <c r="D54" s="58">
        <v>1.0845984873691806E-2</v>
      </c>
      <c r="E54" s="21">
        <v>849867.39</v>
      </c>
      <c r="F54" s="53">
        <v>-0.12726349750202576</v>
      </c>
      <c r="G54" s="32">
        <v>-67791.150000000023</v>
      </c>
      <c r="H54" s="59">
        <v>-7.3899999999999993E-2</v>
      </c>
      <c r="I54" s="55">
        <v>61490.22</v>
      </c>
      <c r="J54" s="21">
        <v>856168.32</v>
      </c>
      <c r="K54" s="21">
        <v>63259.33</v>
      </c>
      <c r="L54" s="21">
        <v>786608.06</v>
      </c>
      <c r="M54" s="60">
        <v>2.8799999999999999E-2</v>
      </c>
      <c r="N54" s="60">
        <v>-8.1199999999999994E-2</v>
      </c>
    </row>
    <row r="55" spans="1:14" ht="12.75" customHeight="1" x14ac:dyDescent="0.2">
      <c r="A55" s="28" t="s">
        <v>34</v>
      </c>
      <c r="B55" s="57">
        <v>0.60080704988209621</v>
      </c>
      <c r="C55" s="21">
        <v>46757871.880000003</v>
      </c>
      <c r="D55" s="58">
        <v>0.60607817655970986</v>
      </c>
      <c r="E55" s="21">
        <v>47490945.640000001</v>
      </c>
      <c r="F55" s="53">
        <v>1.3761904116475427</v>
      </c>
      <c r="G55" s="32">
        <v>733073.75999999791</v>
      </c>
      <c r="H55" s="59">
        <v>1.5699999999999999E-2</v>
      </c>
      <c r="I55" s="55">
        <v>4399335.62</v>
      </c>
      <c r="J55" s="21">
        <v>42358536.259999998</v>
      </c>
      <c r="K55" s="21">
        <v>4838670.8899999997</v>
      </c>
      <c r="L55" s="21">
        <v>42652274.75</v>
      </c>
      <c r="M55" s="60">
        <v>9.9900000000000003E-2</v>
      </c>
      <c r="N55" s="60">
        <v>6.8999999999999999E-3</v>
      </c>
    </row>
    <row r="56" spans="1:14" ht="12.75" customHeight="1" x14ac:dyDescent="0.2">
      <c r="A56" s="28" t="s">
        <v>35</v>
      </c>
      <c r="B56" s="57">
        <v>5.6598274643926229E-2</v>
      </c>
      <c r="C56" s="21">
        <v>4404766.68</v>
      </c>
      <c r="D56" s="58">
        <v>5.8914710227170104E-2</v>
      </c>
      <c r="E56" s="21">
        <v>4616426.41</v>
      </c>
      <c r="F56" s="53">
        <v>0.39734622469355502</v>
      </c>
      <c r="G56" s="32">
        <v>211659.73000000045</v>
      </c>
      <c r="H56" s="59">
        <v>4.8099999999999997E-2</v>
      </c>
      <c r="I56" s="55">
        <v>343861.81</v>
      </c>
      <c r="J56" s="21">
        <v>4060904.87</v>
      </c>
      <c r="K56" s="21">
        <v>405000.4</v>
      </c>
      <c r="L56" s="21">
        <v>4211426.01</v>
      </c>
      <c r="M56" s="60">
        <v>0.17780000000000001</v>
      </c>
      <c r="N56" s="60">
        <v>3.7100000000000001E-2</v>
      </c>
    </row>
    <row r="57" spans="1:14" ht="12.75" customHeight="1" x14ac:dyDescent="0.2">
      <c r="A57" s="28" t="s">
        <v>36</v>
      </c>
      <c r="B57" s="57">
        <v>1.7223566688905585E-2</v>
      </c>
      <c r="C57" s="21">
        <v>1340425.8899999999</v>
      </c>
      <c r="D57" s="58">
        <v>1.8410591283785849E-2</v>
      </c>
      <c r="E57" s="21">
        <v>1442613.22</v>
      </c>
      <c r="F57" s="53">
        <v>0.19183502590225546</v>
      </c>
      <c r="G57" s="32">
        <v>102187.33000000007</v>
      </c>
      <c r="H57" s="59">
        <v>7.6200000000000004E-2</v>
      </c>
      <c r="I57" s="55">
        <v>97263.79</v>
      </c>
      <c r="J57" s="21">
        <v>1243162.1000000001</v>
      </c>
      <c r="K57" s="21">
        <v>123021.12</v>
      </c>
      <c r="L57" s="21">
        <v>1319592.1000000001</v>
      </c>
      <c r="M57" s="60">
        <v>0.26479999999999998</v>
      </c>
      <c r="N57" s="60">
        <v>6.1499999999999999E-2</v>
      </c>
    </row>
    <row r="58" spans="1:14" ht="12.75" customHeight="1" x14ac:dyDescent="0.2">
      <c r="A58" s="28" t="s">
        <v>37</v>
      </c>
      <c r="B58" s="57">
        <v>2.3123824820814828E-3</v>
      </c>
      <c r="C58" s="21">
        <v>179961.41</v>
      </c>
      <c r="D58" s="58">
        <v>2.186166213196812E-3</v>
      </c>
      <c r="E58" s="21">
        <v>171303.15</v>
      </c>
      <c r="F58" s="53">
        <v>-1.6254045695963119E-2</v>
      </c>
      <c r="G58" s="32">
        <v>-8658.2600000000093</v>
      </c>
      <c r="H58" s="59">
        <v>-4.8099999999999997E-2</v>
      </c>
      <c r="I58" s="55">
        <v>13569.27</v>
      </c>
      <c r="J58" s="21">
        <v>166392.14000000001</v>
      </c>
      <c r="K58" s="21">
        <v>14940.12</v>
      </c>
      <c r="L58" s="21">
        <v>156363.03</v>
      </c>
      <c r="M58" s="60">
        <v>0.10100000000000001</v>
      </c>
      <c r="N58" s="60">
        <v>-6.0299999999999999E-2</v>
      </c>
    </row>
    <row r="59" spans="1:14" s="14" customFormat="1" ht="12.75" customHeight="1" x14ac:dyDescent="0.25">
      <c r="A59" s="76" t="s">
        <v>38</v>
      </c>
      <c r="B59" s="77">
        <v>0.95856341741563222</v>
      </c>
      <c r="C59" s="78">
        <v>74600298.829999998</v>
      </c>
      <c r="D59" s="79">
        <v>0.955954704934596</v>
      </c>
      <c r="E59" s="78">
        <v>74906496.689999998</v>
      </c>
      <c r="F59" s="53">
        <v>0.57482150090735351</v>
      </c>
      <c r="G59" s="78">
        <v>306197.8599999994</v>
      </c>
      <c r="H59" s="80">
        <v>4.1000000000000003E-3</v>
      </c>
      <c r="I59" s="83">
        <v>6393685.2999999989</v>
      </c>
      <c r="J59" s="78">
        <v>68206613.530000001</v>
      </c>
      <c r="K59" s="78">
        <v>6977165.5899999999</v>
      </c>
      <c r="L59" s="78">
        <v>67929331.099999994</v>
      </c>
      <c r="M59" s="84">
        <v>9.1300000000000006E-2</v>
      </c>
      <c r="N59" s="84">
        <v>-4.1000000000000003E-3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9.5685582152344236E-3</v>
      </c>
      <c r="C61" s="21">
        <v>744674.05</v>
      </c>
      <c r="D61" s="58">
        <v>1.0633664435671215E-2</v>
      </c>
      <c r="E61" s="21">
        <v>833230.43</v>
      </c>
      <c r="F61" s="53">
        <v>0.16624581003447264</v>
      </c>
      <c r="G61" s="32">
        <v>88556.38</v>
      </c>
      <c r="H61" s="59">
        <v>0.11890000000000001</v>
      </c>
      <c r="I61" s="55">
        <v>47039.45</v>
      </c>
      <c r="J61" s="21">
        <v>697634.6</v>
      </c>
      <c r="K61" s="21">
        <v>61581.51</v>
      </c>
      <c r="L61" s="21">
        <v>771648.92</v>
      </c>
      <c r="M61" s="60">
        <v>0.30909999999999999</v>
      </c>
      <c r="N61" s="60">
        <v>0.1061</v>
      </c>
    </row>
    <row r="62" spans="1:14" ht="12.75" customHeight="1" x14ac:dyDescent="0.2">
      <c r="A62" s="28" t="s">
        <v>40</v>
      </c>
      <c r="B62" s="57">
        <v>1.8692938682198037E-2</v>
      </c>
      <c r="C62" s="21">
        <v>1454779.92</v>
      </c>
      <c r="D62" s="58">
        <v>2.0300144481068198E-2</v>
      </c>
      <c r="E62" s="21">
        <v>1590674.43</v>
      </c>
      <c r="F62" s="53">
        <v>0.25511310302191376</v>
      </c>
      <c r="G62" s="32">
        <v>135894.51</v>
      </c>
      <c r="H62" s="59">
        <v>9.3399999999999997E-2</v>
      </c>
      <c r="I62" s="55">
        <v>108143.06</v>
      </c>
      <c r="J62" s="21">
        <v>1346636.86</v>
      </c>
      <c r="K62" s="21">
        <v>120221.97</v>
      </c>
      <c r="L62" s="21">
        <v>1470452.46</v>
      </c>
      <c r="M62" s="60">
        <v>0.11169999999999999</v>
      </c>
      <c r="N62" s="60">
        <v>9.1899999999999996E-2</v>
      </c>
    </row>
    <row r="63" spans="1:14" ht="12.75" customHeight="1" x14ac:dyDescent="0.2">
      <c r="A63" s="28" t="s">
        <v>41</v>
      </c>
      <c r="B63" s="57">
        <v>2.6753717760440473E-3</v>
      </c>
      <c r="C63" s="21">
        <v>208211.09</v>
      </c>
      <c r="D63" s="58">
        <v>2.4694545804895959E-3</v>
      </c>
      <c r="E63" s="21">
        <v>193501</v>
      </c>
      <c r="F63" s="53">
        <v>-2.7615072202928741E-2</v>
      </c>
      <c r="G63" s="32">
        <v>-14710.089999999997</v>
      </c>
      <c r="H63" s="59">
        <v>-7.0599999999999996E-2</v>
      </c>
      <c r="I63" s="55">
        <v>15517.3</v>
      </c>
      <c r="J63" s="21">
        <v>192693.79</v>
      </c>
      <c r="K63" s="21">
        <v>16764.55</v>
      </c>
      <c r="L63" s="21">
        <v>176736.45</v>
      </c>
      <c r="M63" s="60">
        <v>8.0399999999999999E-2</v>
      </c>
      <c r="N63" s="60">
        <v>-8.2799999999999999E-2</v>
      </c>
    </row>
    <row r="64" spans="1:14" ht="12.75" customHeight="1" x14ac:dyDescent="0.2">
      <c r="A64" s="28" t="s">
        <v>42</v>
      </c>
      <c r="B64" s="57">
        <v>1.0499715067330337E-2</v>
      </c>
      <c r="C64" s="21">
        <v>817141.43</v>
      </c>
      <c r="D64" s="58">
        <v>1.0642031568174956E-2</v>
      </c>
      <c r="E64" s="21">
        <v>833886.06</v>
      </c>
      <c r="F64" s="53">
        <v>3.1434489283296493E-2</v>
      </c>
      <c r="G64" s="32">
        <v>16744.630000000005</v>
      </c>
      <c r="H64" s="59">
        <v>2.0500000000000001E-2</v>
      </c>
      <c r="I64" s="55">
        <v>58506.51</v>
      </c>
      <c r="J64" s="21">
        <v>758634.92</v>
      </c>
      <c r="K64" s="21">
        <v>66752.86</v>
      </c>
      <c r="L64" s="21">
        <v>767133.2</v>
      </c>
      <c r="M64" s="60">
        <v>0.1409</v>
      </c>
      <c r="N64" s="60">
        <v>1.12E-2</v>
      </c>
    </row>
    <row r="65" spans="1:14" s="14" customFormat="1" ht="12.75" customHeight="1" x14ac:dyDescent="0.25">
      <c r="A65" s="76" t="s">
        <v>43</v>
      </c>
      <c r="B65" s="77">
        <v>4.1436583740806845E-2</v>
      </c>
      <c r="C65" s="78">
        <v>3224806.4899999998</v>
      </c>
      <c r="D65" s="79">
        <v>4.4045295065403965E-2</v>
      </c>
      <c r="E65" s="78">
        <v>3451291.92</v>
      </c>
      <c r="F65" s="53">
        <v>0.42517833013675438</v>
      </c>
      <c r="G65" s="78">
        <v>226485.43000000017</v>
      </c>
      <c r="H65" s="80">
        <v>7.0199999999999999E-2</v>
      </c>
      <c r="I65" s="83">
        <v>229206.32</v>
      </c>
      <c r="J65" s="78">
        <v>2995600.17</v>
      </c>
      <c r="K65" s="78">
        <v>265320.89</v>
      </c>
      <c r="L65" s="78">
        <v>3185971.0300000003</v>
      </c>
      <c r="M65" s="84">
        <v>0.15759999999999999</v>
      </c>
      <c r="N65" s="84">
        <v>6.3600000000000004E-2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63</v>
      </c>
      <c r="B67" s="68">
        <v>1.0000000011564389</v>
      </c>
      <c r="C67" s="40">
        <v>77825105.230000004</v>
      </c>
      <c r="D67" s="69">
        <v>1</v>
      </c>
      <c r="E67" s="40">
        <v>78357788.609999999</v>
      </c>
      <c r="F67" s="69">
        <v>0.99999983104410439</v>
      </c>
      <c r="G67" s="43">
        <v>532683.37999999523</v>
      </c>
      <c r="H67" s="70">
        <v>6.7999999999999996E-3</v>
      </c>
      <c r="I67" s="71">
        <v>6622891.5800000001</v>
      </c>
      <c r="J67" s="43">
        <v>71202213.650000006</v>
      </c>
      <c r="K67" s="43">
        <v>7242486.5</v>
      </c>
      <c r="L67" s="43">
        <v>71115302.109999999</v>
      </c>
      <c r="M67" s="72">
        <v>9.3600000000000003E-2</v>
      </c>
      <c r="N67" s="72">
        <v>-1.1999999999999999E-3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3CCA1-5A47-40DE-A24D-5F2DE6517404}">
  <sheetPr codeName="Sheet14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14</v>
      </c>
      <c r="L1" s="7" t="s">
        <v>64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2630791693</v>
      </c>
      <c r="D4" s="22"/>
      <c r="E4" s="21">
        <v>2824135208</v>
      </c>
      <c r="F4" s="23"/>
      <c r="G4" s="21">
        <v>193343515</v>
      </c>
      <c r="H4" s="24">
        <v>7.3499999999999996E-2</v>
      </c>
      <c r="I4" s="20"/>
      <c r="J4" s="25">
        <v>0.25552936999999998</v>
      </c>
      <c r="K4" s="26">
        <v>0.26534737000000003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243485758</v>
      </c>
      <c r="D6" s="30"/>
      <c r="E6" s="21">
        <v>260314349</v>
      </c>
      <c r="F6" s="31"/>
      <c r="G6" s="32">
        <v>16828591</v>
      </c>
      <c r="H6" s="24">
        <v>6.9099999999999995E-2</v>
      </c>
      <c r="I6" s="29"/>
      <c r="J6" s="33">
        <v>0.61057240000000002</v>
      </c>
      <c r="K6" s="33">
        <v>0.61280199999999996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2465122092</v>
      </c>
      <c r="D7" s="30"/>
      <c r="E7" s="21">
        <v>2648608200</v>
      </c>
      <c r="F7" s="31"/>
      <c r="G7" s="32">
        <v>183486108</v>
      </c>
      <c r="H7" s="24">
        <v>7.4399999999999994E-2</v>
      </c>
      <c r="I7" s="29"/>
      <c r="J7" s="33">
        <v>2.7384809999999999E-2</v>
      </c>
      <c r="K7" s="33">
        <v>3.1552709999999998E-2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2630791693</v>
      </c>
      <c r="D8" s="30"/>
      <c r="E8" s="21">
        <v>2824135208</v>
      </c>
      <c r="F8" s="31"/>
      <c r="G8" s="32">
        <v>193343515</v>
      </c>
      <c r="H8" s="24">
        <v>7.3499999999999996E-2</v>
      </c>
      <c r="I8" s="29"/>
      <c r="J8" s="33">
        <v>2.5615639999999999E-2</v>
      </c>
      <c r="K8" s="33">
        <v>2.60921E-2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2735258448</v>
      </c>
      <c r="D9" s="30"/>
      <c r="E9" s="21">
        <v>2930126540</v>
      </c>
      <c r="F9" s="31"/>
      <c r="G9" s="32">
        <v>194868092</v>
      </c>
      <c r="H9" s="24">
        <v>7.1199999999999999E-2</v>
      </c>
      <c r="I9" s="29"/>
      <c r="J9" s="33">
        <v>7.1264099999999997E-3</v>
      </c>
      <c r="K9" s="33">
        <v>6.8226099999999998E-3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2630791693</v>
      </c>
      <c r="D10" s="30"/>
      <c r="E10" s="21">
        <v>2824135208</v>
      </c>
      <c r="F10" s="31"/>
      <c r="G10" s="32">
        <v>193343515</v>
      </c>
      <c r="H10" s="24">
        <v>7.3499999999999996E-2</v>
      </c>
      <c r="I10" s="29"/>
      <c r="J10" s="33">
        <v>1.5000039999999999E-2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2630791693</v>
      </c>
      <c r="D11" s="30"/>
      <c r="E11" s="21">
        <v>2824135208</v>
      </c>
      <c r="F11" s="31"/>
      <c r="G11" s="32">
        <v>193343515</v>
      </c>
      <c r="H11" s="24">
        <v>7.3499999999999996E-2</v>
      </c>
      <c r="I11" s="29"/>
      <c r="J11" s="33">
        <v>9.2500150000000003E-2</v>
      </c>
      <c r="K11" s="33">
        <v>9.0000140000000006E-2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2630791693</v>
      </c>
      <c r="D12" s="30"/>
      <c r="E12" s="21">
        <v>2824135208</v>
      </c>
      <c r="F12" s="31"/>
      <c r="G12" s="32">
        <v>193343515</v>
      </c>
      <c r="H12" s="24">
        <v>7.3499999999999996E-2</v>
      </c>
      <c r="I12" s="29"/>
      <c r="J12" s="33">
        <v>0.69011111000000003</v>
      </c>
      <c r="K12" s="33">
        <v>0.62038782999999997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1092281416</v>
      </c>
      <c r="D14" s="30"/>
      <c r="E14" s="21">
        <v>1179734651</v>
      </c>
      <c r="F14" s="31"/>
      <c r="G14" s="32">
        <v>87453235</v>
      </c>
      <c r="H14" s="24">
        <v>8.0100000000000005E-2</v>
      </c>
      <c r="I14" s="29"/>
      <c r="J14" s="33">
        <v>9.6919749999999999E-2</v>
      </c>
      <c r="K14" s="33">
        <v>8.9364109999999997E-2</v>
      </c>
      <c r="L14" s="22"/>
      <c r="M14" s="22"/>
      <c r="N14" s="22"/>
    </row>
    <row r="15" spans="1:14" ht="12.75" customHeight="1" x14ac:dyDescent="0.2">
      <c r="A15" s="38" t="s">
        <v>64</v>
      </c>
      <c r="B15" s="39"/>
      <c r="C15" s="40">
        <v>2630791693</v>
      </c>
      <c r="D15" s="41"/>
      <c r="E15" s="40">
        <v>2824135208</v>
      </c>
      <c r="F15" s="42"/>
      <c r="G15" s="43">
        <v>193343515</v>
      </c>
      <c r="H15" s="44">
        <v>7.3499999999999996E-2</v>
      </c>
      <c r="I15" s="39"/>
      <c r="J15" s="45">
        <v>1.2085760699999999</v>
      </c>
      <c r="K15" s="45">
        <v>1.1473130600000001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0.21143010605766316</v>
      </c>
      <c r="C19" s="21">
        <v>6722445.3399999999</v>
      </c>
      <c r="D19" s="53">
        <v>0.2312772123649473</v>
      </c>
      <c r="E19" s="21">
        <v>7493768.3899999997</v>
      </c>
      <c r="F19" s="53">
        <v>1.2716493354598448</v>
      </c>
      <c r="G19" s="21">
        <v>771323.04999999981</v>
      </c>
      <c r="H19" s="54">
        <v>0.1147</v>
      </c>
      <c r="I19" s="55">
        <v>66006.559999999998</v>
      </c>
      <c r="J19" s="21">
        <v>6656438.7800000003</v>
      </c>
      <c r="K19" s="21">
        <v>357083.66</v>
      </c>
      <c r="L19" s="21">
        <v>7136684.7300000004</v>
      </c>
      <c r="M19" s="56">
        <v>4.4097999999999997</v>
      </c>
      <c r="N19" s="56">
        <v>7.2099999999999997E-2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4.6757392207007573E-2</v>
      </c>
      <c r="C21" s="21">
        <v>1486656.84</v>
      </c>
      <c r="D21" s="58">
        <v>4.9232383040173272E-2</v>
      </c>
      <c r="E21" s="21">
        <v>1595211.53</v>
      </c>
      <c r="F21" s="53">
        <v>0.17896975774229673</v>
      </c>
      <c r="G21" s="32">
        <v>108554.68999999994</v>
      </c>
      <c r="H21" s="59">
        <v>7.2999999999999995E-2</v>
      </c>
      <c r="I21" s="55">
        <v>394166.78</v>
      </c>
      <c r="J21" s="21">
        <v>1092490.06</v>
      </c>
      <c r="K21" s="21">
        <v>411067.72</v>
      </c>
      <c r="L21" s="21">
        <v>1184143.81</v>
      </c>
      <c r="M21" s="60">
        <v>4.2900000000000001E-2</v>
      </c>
      <c r="N21" s="60">
        <v>8.3900000000000002E-2</v>
      </c>
    </row>
    <row r="22" spans="1:14" ht="12.75" customHeight="1" x14ac:dyDescent="0.2">
      <c r="A22" s="28" t="s">
        <v>10</v>
      </c>
      <c r="B22" s="57">
        <v>2.1231841096313188E-2</v>
      </c>
      <c r="C22" s="21">
        <v>675068.91</v>
      </c>
      <c r="D22" s="58">
        <v>2.5792112779009467E-2</v>
      </c>
      <c r="E22" s="21">
        <v>835707.58</v>
      </c>
      <c r="F22" s="53">
        <v>0.26483852382559198</v>
      </c>
      <c r="G22" s="32">
        <v>160638.66999999993</v>
      </c>
      <c r="H22" s="59">
        <v>0.23799999999999999</v>
      </c>
      <c r="I22" s="55">
        <v>309291.02</v>
      </c>
      <c r="J22" s="21">
        <v>365777.89</v>
      </c>
      <c r="K22" s="21">
        <v>342196.58</v>
      </c>
      <c r="L22" s="21">
        <v>493511</v>
      </c>
      <c r="M22" s="60">
        <v>0.10639999999999999</v>
      </c>
      <c r="N22" s="60">
        <v>0.34920000000000001</v>
      </c>
    </row>
    <row r="23" spans="1:14" ht="12.75" customHeight="1" x14ac:dyDescent="0.2">
      <c r="A23" s="28" t="s">
        <v>11</v>
      </c>
      <c r="B23" s="57">
        <v>2.1194888883384201E-2</v>
      </c>
      <c r="C23" s="21">
        <v>673894.01</v>
      </c>
      <c r="D23" s="58">
        <v>2.2741919881032215E-2</v>
      </c>
      <c r="E23" s="21">
        <v>736876.23</v>
      </c>
      <c r="F23" s="53">
        <v>0.10383625668750043</v>
      </c>
      <c r="G23" s="32">
        <v>62982.219999999972</v>
      </c>
      <c r="H23" s="59">
        <v>9.35E-2</v>
      </c>
      <c r="I23" s="55">
        <v>0</v>
      </c>
      <c r="J23" s="21">
        <v>673894.01</v>
      </c>
      <c r="K23" s="21">
        <v>0</v>
      </c>
      <c r="L23" s="21">
        <v>736876.23</v>
      </c>
      <c r="M23" s="60" t="s">
        <v>49</v>
      </c>
      <c r="N23" s="60">
        <v>9.35E-2</v>
      </c>
    </row>
    <row r="24" spans="1:14" ht="12.75" customHeight="1" x14ac:dyDescent="0.2">
      <c r="A24" s="28" t="s">
        <v>12</v>
      </c>
      <c r="B24" s="57">
        <v>6.1306800338170146E-3</v>
      </c>
      <c r="C24" s="21">
        <v>194925.7</v>
      </c>
      <c r="D24" s="58">
        <v>6.1697778938634195E-3</v>
      </c>
      <c r="E24" s="21">
        <v>199911.12</v>
      </c>
      <c r="F24" s="53">
        <v>8.2192617347403279E-3</v>
      </c>
      <c r="G24" s="32">
        <v>4985.4199999999837</v>
      </c>
      <c r="H24" s="59">
        <v>2.5600000000000001E-2</v>
      </c>
      <c r="I24" s="55">
        <v>49896.94</v>
      </c>
      <c r="J24" s="21">
        <v>145028.76</v>
      </c>
      <c r="K24" s="21">
        <v>39891.74</v>
      </c>
      <c r="L24" s="21">
        <v>160019.38</v>
      </c>
      <c r="M24" s="60">
        <v>-0.20050000000000001</v>
      </c>
      <c r="N24" s="60">
        <v>0.10340000000000001</v>
      </c>
    </row>
    <row r="25" spans="1:14" ht="12.75" customHeight="1" x14ac:dyDescent="0.2">
      <c r="A25" s="34" t="s">
        <v>13</v>
      </c>
      <c r="B25" s="57">
        <v>1.2411330886425246E-2</v>
      </c>
      <c r="C25" s="21">
        <v>394619.74</v>
      </c>
      <c r="D25" s="58">
        <v>1.307405337649109E-2</v>
      </c>
      <c r="E25" s="21">
        <v>423621.19</v>
      </c>
      <c r="F25" s="53">
        <v>4.7813525888889152E-2</v>
      </c>
      <c r="G25" s="32">
        <v>29001.450000000012</v>
      </c>
      <c r="H25" s="59">
        <v>7.3499999999999996E-2</v>
      </c>
      <c r="I25" s="55">
        <v>0</v>
      </c>
      <c r="J25" s="21">
        <v>394619.74</v>
      </c>
      <c r="K25" s="21">
        <v>0</v>
      </c>
      <c r="L25" s="21">
        <v>423621.19</v>
      </c>
      <c r="M25" s="60" t="s">
        <v>49</v>
      </c>
      <c r="N25" s="60">
        <v>7.3499999999999996E-2</v>
      </c>
    </row>
    <row r="26" spans="1:14" ht="12.75" customHeight="1" x14ac:dyDescent="0.2">
      <c r="A26" s="28" t="s">
        <v>14</v>
      </c>
      <c r="B26" s="57">
        <v>7.6536472321657126E-2</v>
      </c>
      <c r="C26" s="21">
        <v>2433486.23</v>
      </c>
      <c r="D26" s="58">
        <v>7.8444269644274645E-2</v>
      </c>
      <c r="E26" s="21">
        <v>2541725.5</v>
      </c>
      <c r="F26" s="53">
        <v>0.17844973745586726</v>
      </c>
      <c r="G26" s="32">
        <v>108239.27000000002</v>
      </c>
      <c r="H26" s="59">
        <v>4.4499999999999998E-2</v>
      </c>
      <c r="I26" s="55">
        <v>0</v>
      </c>
      <c r="J26" s="21">
        <v>2433486.23</v>
      </c>
      <c r="K26" s="21">
        <v>0</v>
      </c>
      <c r="L26" s="21">
        <v>2541725.5</v>
      </c>
      <c r="M26" s="60" t="s">
        <v>49</v>
      </c>
      <c r="N26" s="60">
        <v>4.4499999999999998E-2</v>
      </c>
    </row>
    <row r="27" spans="1:14" ht="12.75" customHeight="1" x14ac:dyDescent="0.2">
      <c r="A27" s="28" t="s">
        <v>15</v>
      </c>
      <c r="B27" s="57"/>
      <c r="C27" s="61">
        <v>18155385.66</v>
      </c>
      <c r="D27" s="58"/>
      <c r="E27" s="62">
        <v>17520591.109999999</v>
      </c>
      <c r="F27" s="63"/>
      <c r="G27" s="64"/>
      <c r="H27" s="65" t="s">
        <v>29</v>
      </c>
      <c r="I27" s="55"/>
      <c r="J27" s="62">
        <v>18155385.66</v>
      </c>
      <c r="K27" s="21"/>
      <c r="L27" s="61">
        <v>17520591.109999999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0.57101172586277615</v>
      </c>
      <c r="C29" s="21">
        <v>18155385.66</v>
      </c>
      <c r="D29" s="58">
        <v>0.54073107948121124</v>
      </c>
      <c r="E29" s="21">
        <v>17520591.109999999</v>
      </c>
      <c r="F29" s="53">
        <v>-1.0465602806256502</v>
      </c>
      <c r="G29" s="32">
        <v>-634794.55000000075</v>
      </c>
      <c r="H29" s="59">
        <v>-3.5000000000000003E-2</v>
      </c>
      <c r="I29" s="55"/>
      <c r="J29" s="21">
        <v>18155385.66</v>
      </c>
      <c r="K29" s="21"/>
      <c r="L29" s="21">
        <v>17520591.109999999</v>
      </c>
      <c r="M29" s="60" t="s">
        <v>49</v>
      </c>
      <c r="N29" s="60">
        <v>-3.5000000000000003E-2</v>
      </c>
    </row>
    <row r="30" spans="1:14" ht="12.75" customHeight="1" x14ac:dyDescent="0.2">
      <c r="A30" s="28" t="s">
        <v>17</v>
      </c>
      <c r="B30" s="57">
        <v>3.3295562650956352E-2</v>
      </c>
      <c r="C30" s="21">
        <v>1058636.3700000001</v>
      </c>
      <c r="D30" s="58">
        <v>3.2537191538997381E-2</v>
      </c>
      <c r="E30" s="21">
        <v>1054259.4099999999</v>
      </c>
      <c r="F30" s="53">
        <v>-7.2161181690791843E-3</v>
      </c>
      <c r="G30" s="32">
        <v>-4376.9600000001956</v>
      </c>
      <c r="H30" s="59">
        <v>-4.1000000000000003E-3</v>
      </c>
      <c r="I30" s="55">
        <v>1058636.3700000001</v>
      </c>
      <c r="J30" s="21">
        <v>0</v>
      </c>
      <c r="K30" s="21">
        <v>1054259.4099999999</v>
      </c>
      <c r="L30" s="21">
        <v>0</v>
      </c>
      <c r="M30" s="60">
        <v>-4.1000000000000003E-3</v>
      </c>
      <c r="N30" s="60" t="s">
        <v>49</v>
      </c>
    </row>
    <row r="31" spans="1:14" ht="12.75" customHeight="1" x14ac:dyDescent="0.2">
      <c r="A31" s="38" t="s">
        <v>64</v>
      </c>
      <c r="B31" s="68">
        <v>1</v>
      </c>
      <c r="C31" s="40">
        <v>31795118.800000001</v>
      </c>
      <c r="D31" s="69">
        <v>1</v>
      </c>
      <c r="E31" s="40">
        <v>32401672.059999999</v>
      </c>
      <c r="F31" s="69">
        <v>1.0000000000000013</v>
      </c>
      <c r="G31" s="43">
        <v>606553.25999999791</v>
      </c>
      <c r="H31" s="70">
        <v>1.9099999999999999E-2</v>
      </c>
      <c r="I31" s="71">
        <v>1877997.67</v>
      </c>
      <c r="J31" s="40">
        <v>29917121.129999999</v>
      </c>
      <c r="K31" s="40">
        <v>2204499.11</v>
      </c>
      <c r="L31" s="40">
        <v>30197172.949999999</v>
      </c>
      <c r="M31" s="72">
        <v>0.1739</v>
      </c>
      <c r="N31" s="72">
        <v>9.4000000000000004E-3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0.69876263859709553</v>
      </c>
      <c r="C35" s="21">
        <v>1838298945</v>
      </c>
      <c r="D35" s="53">
        <v>0.70512654966341115</v>
      </c>
      <c r="E35" s="21">
        <v>1991372715</v>
      </c>
      <c r="F35" s="53">
        <v>0.79171918437502287</v>
      </c>
      <c r="G35" s="21">
        <v>153073770</v>
      </c>
      <c r="H35" s="54">
        <v>8.3299999999999999E-2</v>
      </c>
      <c r="I35" s="20"/>
      <c r="J35" s="25">
        <v>1.1609201499999999</v>
      </c>
      <c r="K35" s="25">
        <v>1.0970735300000001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3.4110254809900681E-2</v>
      </c>
      <c r="C36" s="21">
        <v>89736975</v>
      </c>
      <c r="D36" s="58">
        <v>3.3119113679489241E-2</v>
      </c>
      <c r="E36" s="21">
        <v>93532855</v>
      </c>
      <c r="F36" s="53">
        <v>1.9632828129766855E-2</v>
      </c>
      <c r="G36" s="32">
        <v>3795880</v>
      </c>
      <c r="H36" s="59">
        <v>4.2299999999999997E-2</v>
      </c>
      <c r="I36" s="29"/>
      <c r="J36" s="33">
        <v>1.1396763400000001</v>
      </c>
      <c r="K36" s="33">
        <v>1.0832019900000001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0.17503547742880909</v>
      </c>
      <c r="C37" s="21">
        <v>460481880</v>
      </c>
      <c r="D37" s="58">
        <v>0.17074332830597252</v>
      </c>
      <c r="E37" s="21">
        <v>482202245</v>
      </c>
      <c r="F37" s="53">
        <v>0.11234079922463394</v>
      </c>
      <c r="G37" s="32">
        <v>21720365</v>
      </c>
      <c r="H37" s="59">
        <v>4.7199999999999999E-2</v>
      </c>
      <c r="I37" s="29"/>
      <c r="J37" s="33">
        <v>1.3912178900000001</v>
      </c>
      <c r="K37" s="33">
        <v>1.3442187400000001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2.6626522801628749E-2</v>
      </c>
      <c r="C38" s="21">
        <v>70048835</v>
      </c>
      <c r="D38" s="58">
        <v>2.5743939169076781E-2</v>
      </c>
      <c r="E38" s="21">
        <v>72704365</v>
      </c>
      <c r="F38" s="53">
        <v>1.3734776674562889E-2</v>
      </c>
      <c r="G38" s="32">
        <v>2655530</v>
      </c>
      <c r="H38" s="59">
        <v>3.7900000000000003E-2</v>
      </c>
      <c r="I38" s="29"/>
      <c r="J38" s="33">
        <v>1.4691757000000001</v>
      </c>
      <c r="K38" s="33">
        <v>1.4088876100000001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3.4392160443848566E-3</v>
      </c>
      <c r="C39" s="21">
        <v>9047861</v>
      </c>
      <c r="D39" s="58">
        <v>3.4793610348984394E-3</v>
      </c>
      <c r="E39" s="21">
        <v>9826186</v>
      </c>
      <c r="F39" s="53">
        <v>4.0256069617850901E-3</v>
      </c>
      <c r="G39" s="32">
        <v>778325</v>
      </c>
      <c r="H39" s="59">
        <v>8.5999999999999993E-2</v>
      </c>
      <c r="I39" s="29"/>
      <c r="J39" s="33">
        <v>1.1908070900000001</v>
      </c>
      <c r="K39" s="33">
        <v>1.1024886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1.8390338592269532E-3</v>
      </c>
      <c r="C40" s="21">
        <v>4838115</v>
      </c>
      <c r="D40" s="58">
        <v>1.6956829780792847E-3</v>
      </c>
      <c r="E40" s="21">
        <v>4788838</v>
      </c>
      <c r="F40" s="53">
        <v>-2.5486761218756159E-4</v>
      </c>
      <c r="G40" s="32">
        <v>-49277</v>
      </c>
      <c r="H40" s="59">
        <v>-1.0200000000000001E-2</v>
      </c>
      <c r="I40" s="29"/>
      <c r="J40" s="33">
        <v>1.1600660599999999</v>
      </c>
      <c r="K40" s="33">
        <v>1.1055963900000001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0.93981314354104584</v>
      </c>
      <c r="C41" s="78">
        <v>2472452611</v>
      </c>
      <c r="D41" s="79">
        <v>0.93990797483092747</v>
      </c>
      <c r="E41" s="78">
        <v>2654427204</v>
      </c>
      <c r="F41" s="53">
        <v>0.94119832775358403</v>
      </c>
      <c r="G41" s="78">
        <v>181974593</v>
      </c>
      <c r="H41" s="80">
        <v>7.3599999999999999E-2</v>
      </c>
      <c r="I41" s="29"/>
      <c r="J41" s="81">
        <v>1.2118820100000001</v>
      </c>
      <c r="K41" s="81">
        <v>1.15005701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3.1890990922328416E-2</v>
      </c>
      <c r="C43" s="21">
        <v>83898554</v>
      </c>
      <c r="D43" s="58">
        <v>3.6383961613781206E-2</v>
      </c>
      <c r="E43" s="21">
        <v>102753227</v>
      </c>
      <c r="F43" s="53">
        <v>9.7519034967374005E-2</v>
      </c>
      <c r="G43" s="32">
        <v>18854673</v>
      </c>
      <c r="H43" s="59">
        <v>0.22470000000000001</v>
      </c>
      <c r="I43" s="29"/>
      <c r="J43" s="33">
        <v>1.1502097899999999</v>
      </c>
      <c r="K43" s="33">
        <v>1.0894956200000001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7.9938138226438443E-3</v>
      </c>
      <c r="C44" s="21">
        <v>21030059</v>
      </c>
      <c r="D44" s="58">
        <v>7.5637731293777344E-3</v>
      </c>
      <c r="E44" s="21">
        <v>21361118</v>
      </c>
      <c r="F44" s="53">
        <v>1.7122839625626958E-3</v>
      </c>
      <c r="G44" s="32">
        <v>331059</v>
      </c>
      <c r="H44" s="59">
        <v>1.5699999999999999E-2</v>
      </c>
      <c r="I44" s="29"/>
      <c r="J44" s="33">
        <v>1.36826925</v>
      </c>
      <c r="K44" s="33">
        <v>1.2912022700000001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6.6508230380063005E-4</v>
      </c>
      <c r="C45" s="21">
        <v>1749693</v>
      </c>
      <c r="D45" s="58">
        <v>5.3844695384711906E-4</v>
      </c>
      <c r="E45" s="21">
        <v>1520647</v>
      </c>
      <c r="F45" s="53">
        <v>-1.1846583010555072E-3</v>
      </c>
      <c r="G45" s="32">
        <v>-229046</v>
      </c>
      <c r="H45" s="59">
        <v>-0.13089999999999999</v>
      </c>
      <c r="I45" s="29"/>
      <c r="J45" s="33">
        <v>1.19080604</v>
      </c>
      <c r="K45" s="33">
        <v>1.10248993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1.9636969410181272E-2</v>
      </c>
      <c r="C46" s="21">
        <v>51660776</v>
      </c>
      <c r="D46" s="58">
        <v>1.5605843472066512E-2</v>
      </c>
      <c r="E46" s="21">
        <v>44073012</v>
      </c>
      <c r="F46" s="53">
        <v>-3.9244988382465269E-2</v>
      </c>
      <c r="G46" s="32">
        <v>-7587764</v>
      </c>
      <c r="H46" s="59">
        <v>-0.1469</v>
      </c>
      <c r="I46" s="29"/>
      <c r="J46" s="33">
        <v>1.08073839</v>
      </c>
      <c r="K46" s="33">
        <v>1.0486553999999999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6.0186856458954163E-2</v>
      </c>
      <c r="C47" s="78">
        <v>158339082</v>
      </c>
      <c r="D47" s="79">
        <v>6.0092025169072569E-2</v>
      </c>
      <c r="E47" s="78">
        <v>169708004</v>
      </c>
      <c r="F47" s="53">
        <v>5.8801672246415922E-2</v>
      </c>
      <c r="G47" s="78">
        <v>11368922</v>
      </c>
      <c r="H47" s="80">
        <v>7.1800000000000003E-2</v>
      </c>
      <c r="I47" s="29"/>
      <c r="J47" s="81">
        <v>1.1569541000000001</v>
      </c>
      <c r="K47" s="81">
        <v>1.10439467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64</v>
      </c>
      <c r="B49" s="68">
        <v>0.99999999999999989</v>
      </c>
      <c r="C49" s="40">
        <v>2630791693</v>
      </c>
      <c r="D49" s="69">
        <v>1</v>
      </c>
      <c r="E49" s="40">
        <v>2824135208</v>
      </c>
      <c r="F49" s="69">
        <v>1</v>
      </c>
      <c r="G49" s="43">
        <v>193343515</v>
      </c>
      <c r="H49" s="70">
        <v>7.3499999999999996E-2</v>
      </c>
      <c r="I49" s="39"/>
      <c r="J49" s="45">
        <v>1.2085760699999999</v>
      </c>
      <c r="K49" s="45">
        <v>1.1473130600000001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0.67120940526254613</v>
      </c>
      <c r="C53" s="21">
        <v>21341182.780000001</v>
      </c>
      <c r="D53" s="53">
        <v>0.67424986215356453</v>
      </c>
      <c r="E53" s="21">
        <v>21846822.920000002</v>
      </c>
      <c r="F53" s="53">
        <v>0.83362859182391058</v>
      </c>
      <c r="G53" s="21">
        <v>505640.1400000006</v>
      </c>
      <c r="H53" s="54">
        <v>2.3699999999999999E-2</v>
      </c>
      <c r="I53" s="55">
        <v>1072582.75</v>
      </c>
      <c r="J53" s="21">
        <v>20268600.030000001</v>
      </c>
      <c r="K53" s="21">
        <v>1294330.72</v>
      </c>
      <c r="L53" s="21">
        <v>20552492.199999999</v>
      </c>
      <c r="M53" s="56">
        <v>0.20669999999999999</v>
      </c>
      <c r="N53" s="56">
        <v>1.4E-2</v>
      </c>
    </row>
    <row r="54" spans="1:14" ht="12.75" customHeight="1" x14ac:dyDescent="0.2">
      <c r="A54" s="34" t="s">
        <v>33</v>
      </c>
      <c r="B54" s="57">
        <v>3.2165662799787997E-2</v>
      </c>
      <c r="C54" s="21">
        <v>1022711.07</v>
      </c>
      <c r="D54" s="58">
        <v>3.1268440348507127E-2</v>
      </c>
      <c r="E54" s="21">
        <v>1013149.75</v>
      </c>
      <c r="F54" s="53">
        <v>-1.5763364292197494E-2</v>
      </c>
      <c r="G54" s="32">
        <v>-9561.3199999999488</v>
      </c>
      <c r="H54" s="59">
        <v>-9.2999999999999992E-3</v>
      </c>
      <c r="I54" s="55">
        <v>48334.09</v>
      </c>
      <c r="J54" s="21">
        <v>974376.98</v>
      </c>
      <c r="K54" s="21">
        <v>57672.22</v>
      </c>
      <c r="L54" s="21">
        <v>955477.53</v>
      </c>
      <c r="M54" s="60">
        <v>0.19320000000000001</v>
      </c>
      <c r="N54" s="60">
        <v>-1.9400000000000001E-2</v>
      </c>
    </row>
    <row r="55" spans="1:14" ht="12.75" customHeight="1" x14ac:dyDescent="0.2">
      <c r="A55" s="28" t="s">
        <v>34</v>
      </c>
      <c r="B55" s="57">
        <v>0.20148710059230851</v>
      </c>
      <c r="C55" s="21">
        <v>6406306.2999999998</v>
      </c>
      <c r="D55" s="58">
        <v>0.20004686511230618</v>
      </c>
      <c r="E55" s="21">
        <v>6481852.9199999999</v>
      </c>
      <c r="F55" s="53">
        <v>0.12455067836911861</v>
      </c>
      <c r="G55" s="32">
        <v>75546.620000000112</v>
      </c>
      <c r="H55" s="59">
        <v>1.18E-2</v>
      </c>
      <c r="I55" s="55">
        <v>555869.68999999994</v>
      </c>
      <c r="J55" s="21">
        <v>5850436.6100000003</v>
      </c>
      <c r="K55" s="21">
        <v>620172.67000000004</v>
      </c>
      <c r="L55" s="21">
        <v>5861680.25</v>
      </c>
      <c r="M55" s="60">
        <v>0.1157</v>
      </c>
      <c r="N55" s="60">
        <v>1.9E-3</v>
      </c>
    </row>
    <row r="56" spans="1:14" ht="12.75" customHeight="1" x14ac:dyDescent="0.2">
      <c r="A56" s="28" t="s">
        <v>35</v>
      </c>
      <c r="B56" s="57">
        <v>3.2367875914336888E-2</v>
      </c>
      <c r="C56" s="21">
        <v>1029140.46</v>
      </c>
      <c r="D56" s="58">
        <v>3.1613269466563454E-2</v>
      </c>
      <c r="E56" s="21">
        <v>1024322.79</v>
      </c>
      <c r="F56" s="53">
        <v>-7.9426990467414884E-3</v>
      </c>
      <c r="G56" s="32">
        <v>-4817.6699999999255</v>
      </c>
      <c r="H56" s="59">
        <v>-4.7000000000000002E-3</v>
      </c>
      <c r="I56" s="55">
        <v>96148.35</v>
      </c>
      <c r="J56" s="21">
        <v>932992.11</v>
      </c>
      <c r="K56" s="21">
        <v>104009.33</v>
      </c>
      <c r="L56" s="21">
        <v>920313.46</v>
      </c>
      <c r="M56" s="60">
        <v>8.1799999999999998E-2</v>
      </c>
      <c r="N56" s="60">
        <v>-1.3599999999999999E-2</v>
      </c>
    </row>
    <row r="57" spans="1:14" ht="12.75" customHeight="1" x14ac:dyDescent="0.2">
      <c r="A57" s="28" t="s">
        <v>36</v>
      </c>
      <c r="B57" s="57">
        <v>3.3886512793907223E-3</v>
      </c>
      <c r="C57" s="21">
        <v>107742.57</v>
      </c>
      <c r="D57" s="58">
        <v>3.343425604684674E-3</v>
      </c>
      <c r="E57" s="21">
        <v>108332.58</v>
      </c>
      <c r="F57" s="53">
        <v>9.7272579163121926E-4</v>
      </c>
      <c r="G57" s="32">
        <v>590.00999999999476</v>
      </c>
      <c r="H57" s="59">
        <v>5.4999999999999997E-3</v>
      </c>
      <c r="I57" s="55">
        <v>6591.76</v>
      </c>
      <c r="J57" s="21">
        <v>101150.81</v>
      </c>
      <c r="K57" s="21">
        <v>7519.73</v>
      </c>
      <c r="L57" s="21">
        <v>100812.85</v>
      </c>
      <c r="M57" s="60">
        <v>0.14080000000000001</v>
      </c>
      <c r="N57" s="60">
        <v>-3.3E-3</v>
      </c>
    </row>
    <row r="58" spans="1:14" ht="12.75" customHeight="1" x14ac:dyDescent="0.2">
      <c r="A58" s="28" t="s">
        <v>37</v>
      </c>
      <c r="B58" s="57">
        <v>1.7652184397562308E-3</v>
      </c>
      <c r="C58" s="21">
        <v>56125.33</v>
      </c>
      <c r="D58" s="58">
        <v>1.6340274014858974E-3</v>
      </c>
      <c r="E58" s="21">
        <v>52945.22</v>
      </c>
      <c r="F58" s="53">
        <v>-5.2429196407253855E-3</v>
      </c>
      <c r="G58" s="32">
        <v>-3180.1100000000006</v>
      </c>
      <c r="H58" s="59">
        <v>-5.67E-2</v>
      </c>
      <c r="I58" s="55">
        <v>3164.15</v>
      </c>
      <c r="J58" s="21">
        <v>52961.18</v>
      </c>
      <c r="K58" s="21">
        <v>3508.05</v>
      </c>
      <c r="L58" s="21">
        <v>49437.17</v>
      </c>
      <c r="M58" s="60">
        <v>0.1087</v>
      </c>
      <c r="N58" s="60">
        <v>-6.6500000000000004E-2</v>
      </c>
    </row>
    <row r="59" spans="1:14" s="14" customFormat="1" ht="12.75" customHeight="1" x14ac:dyDescent="0.25">
      <c r="A59" s="76" t="s">
        <v>38</v>
      </c>
      <c r="B59" s="77">
        <v>0.94238391428812651</v>
      </c>
      <c r="C59" s="78">
        <v>29963208.510000002</v>
      </c>
      <c r="D59" s="79">
        <v>0.94215589008711176</v>
      </c>
      <c r="E59" s="78">
        <v>30527426.18</v>
      </c>
      <c r="F59" s="53">
        <v>0.93020301300499153</v>
      </c>
      <c r="G59" s="78">
        <v>564217.66999999806</v>
      </c>
      <c r="H59" s="80">
        <v>1.8800000000000001E-2</v>
      </c>
      <c r="I59" s="83">
        <v>1782690.79</v>
      </c>
      <c r="J59" s="78">
        <v>28180517.719999999</v>
      </c>
      <c r="K59" s="78">
        <v>2087212.72</v>
      </c>
      <c r="L59" s="78">
        <v>28440213.460000005</v>
      </c>
      <c r="M59" s="84">
        <v>0.17080000000000001</v>
      </c>
      <c r="N59" s="84">
        <v>9.1999999999999998E-3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3.0350865680678005E-2</v>
      </c>
      <c r="C61" s="21">
        <v>965009.38</v>
      </c>
      <c r="D61" s="58">
        <v>3.4550436407324095E-2</v>
      </c>
      <c r="E61" s="21">
        <v>1119491.9099999999</v>
      </c>
      <c r="F61" s="53">
        <v>0.25468914304409218</v>
      </c>
      <c r="G61" s="32">
        <v>154482.52999999991</v>
      </c>
      <c r="H61" s="59">
        <v>0.16009999999999999</v>
      </c>
      <c r="I61" s="55">
        <v>48755.33</v>
      </c>
      <c r="J61" s="21">
        <v>916254.05</v>
      </c>
      <c r="K61" s="21">
        <v>66704.539999999994</v>
      </c>
      <c r="L61" s="21">
        <v>1052787.3700000001</v>
      </c>
      <c r="M61" s="60">
        <v>0.36809999999999998</v>
      </c>
      <c r="N61" s="60">
        <v>0.14899999999999999</v>
      </c>
    </row>
    <row r="62" spans="1:14" ht="12.75" customHeight="1" x14ac:dyDescent="0.2">
      <c r="A62" s="28" t="s">
        <v>40</v>
      </c>
      <c r="B62" s="57">
        <v>9.0500630555907843E-3</v>
      </c>
      <c r="C62" s="21">
        <v>287747.83</v>
      </c>
      <c r="D62" s="58">
        <v>8.5123767529421759E-3</v>
      </c>
      <c r="E62" s="21">
        <v>275815.24</v>
      </c>
      <c r="F62" s="53">
        <v>-1.9672781908714937E-2</v>
      </c>
      <c r="G62" s="32">
        <v>-11932.590000000026</v>
      </c>
      <c r="H62" s="59">
        <v>-4.1500000000000002E-2</v>
      </c>
      <c r="I62" s="55">
        <v>23764.5</v>
      </c>
      <c r="J62" s="21">
        <v>263983.33</v>
      </c>
      <c r="K62" s="21">
        <v>24494.59</v>
      </c>
      <c r="L62" s="21">
        <v>251320.65</v>
      </c>
      <c r="M62" s="60">
        <v>3.0700000000000002E-2</v>
      </c>
      <c r="N62" s="60">
        <v>-4.8000000000000001E-2</v>
      </c>
    </row>
    <row r="63" spans="1:14" ht="12.75" customHeight="1" x14ac:dyDescent="0.2">
      <c r="A63" s="28" t="s">
        <v>41</v>
      </c>
      <c r="B63" s="57">
        <v>6.5530341720251731E-4</v>
      </c>
      <c r="C63" s="21">
        <v>20835.45</v>
      </c>
      <c r="D63" s="58">
        <v>5.1741095240255943E-4</v>
      </c>
      <c r="E63" s="21">
        <v>16764.98</v>
      </c>
      <c r="F63" s="53">
        <v>-6.7108204150118905E-3</v>
      </c>
      <c r="G63" s="32">
        <v>-4070.4700000000012</v>
      </c>
      <c r="H63" s="59">
        <v>-0.19539999999999999</v>
      </c>
      <c r="I63" s="55">
        <v>1274.73</v>
      </c>
      <c r="J63" s="21">
        <v>19560.72</v>
      </c>
      <c r="K63" s="21">
        <v>1163.72</v>
      </c>
      <c r="L63" s="21">
        <v>15601.26</v>
      </c>
      <c r="M63" s="60">
        <v>-8.7099999999999997E-2</v>
      </c>
      <c r="N63" s="60">
        <v>-0.2024</v>
      </c>
    </row>
    <row r="64" spans="1:14" ht="12.75" customHeight="1" x14ac:dyDescent="0.2">
      <c r="A64" s="28" t="s">
        <v>42</v>
      </c>
      <c r="B64" s="57">
        <v>1.7559860163189576E-2</v>
      </c>
      <c r="C64" s="21">
        <v>558317.84</v>
      </c>
      <c r="D64" s="58">
        <v>1.426389413312271E-2</v>
      </c>
      <c r="E64" s="21">
        <v>462174.02</v>
      </c>
      <c r="F64" s="53">
        <v>-0.15850845480576639</v>
      </c>
      <c r="G64" s="32">
        <v>-96143.819999999949</v>
      </c>
      <c r="H64" s="59">
        <v>-0.17219999999999999</v>
      </c>
      <c r="I64" s="55">
        <v>21512.35</v>
      </c>
      <c r="J64" s="21">
        <v>536805.49</v>
      </c>
      <c r="K64" s="21">
        <v>24923.55</v>
      </c>
      <c r="L64" s="21">
        <v>437250.47</v>
      </c>
      <c r="M64" s="60">
        <v>0.15859999999999999</v>
      </c>
      <c r="N64" s="60">
        <v>-0.1855</v>
      </c>
    </row>
    <row r="65" spans="1:14" s="14" customFormat="1" ht="12.75" customHeight="1" x14ac:dyDescent="0.25">
      <c r="A65" s="76" t="s">
        <v>43</v>
      </c>
      <c r="B65" s="77">
        <v>5.7616092316660879E-2</v>
      </c>
      <c r="C65" s="78">
        <v>1831910.5</v>
      </c>
      <c r="D65" s="79">
        <v>5.784411824579154E-2</v>
      </c>
      <c r="E65" s="78">
        <v>1874246.15</v>
      </c>
      <c r="F65" s="53">
        <v>6.9797085914598919E-2</v>
      </c>
      <c r="G65" s="78">
        <v>42335.649999999907</v>
      </c>
      <c r="H65" s="80">
        <v>2.3099999999999999E-2</v>
      </c>
      <c r="I65" s="83">
        <v>95306.91</v>
      </c>
      <c r="J65" s="78">
        <v>1736603.59</v>
      </c>
      <c r="K65" s="78">
        <v>117286.39999999999</v>
      </c>
      <c r="L65" s="78">
        <v>1756959.75</v>
      </c>
      <c r="M65" s="84">
        <v>0.2306</v>
      </c>
      <c r="N65" s="84">
        <v>1.17E-2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64</v>
      </c>
      <c r="B67" s="68">
        <v>1.0000000066047872</v>
      </c>
      <c r="C67" s="40">
        <v>31795118.800000001</v>
      </c>
      <c r="D67" s="69">
        <v>1.0000000083329037</v>
      </c>
      <c r="E67" s="40">
        <v>32401672.059999999</v>
      </c>
      <c r="F67" s="69">
        <v>1.0000000989195947</v>
      </c>
      <c r="G67" s="43">
        <v>606553.25999999791</v>
      </c>
      <c r="H67" s="70">
        <v>1.9099999999999999E-2</v>
      </c>
      <c r="I67" s="71">
        <v>1877997.67</v>
      </c>
      <c r="J67" s="43">
        <v>29917121.129999999</v>
      </c>
      <c r="K67" s="43">
        <v>2204499.11</v>
      </c>
      <c r="L67" s="43">
        <v>30197172.949999999</v>
      </c>
      <c r="M67" s="72">
        <v>0.1739</v>
      </c>
      <c r="N67" s="72">
        <v>9.4000000000000004E-3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94D5C-BDF4-4212-ADCC-805883C03C78}">
  <sheetPr codeName="Sheet15">
    <pageSetUpPr fitToPage="1"/>
  </sheetPr>
  <dimension ref="A1:N72"/>
  <sheetViews>
    <sheetView zoomScaleNormal="100" workbookViewId="0">
      <selection activeCell="E23" sqref="E2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15</v>
      </c>
      <c r="L1" s="7" t="s">
        <v>65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1455499568</v>
      </c>
      <c r="D4" s="22"/>
      <c r="E4" s="21">
        <v>1544632498</v>
      </c>
      <c r="F4" s="23"/>
      <c r="G4" s="21">
        <v>89132930</v>
      </c>
      <c r="H4" s="24">
        <v>6.1199999999999997E-2</v>
      </c>
      <c r="I4" s="20"/>
      <c r="J4" s="25">
        <v>0.19554577000000001</v>
      </c>
      <c r="K4" s="26">
        <v>0.18375462000000001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222093176</v>
      </c>
      <c r="D6" s="30"/>
      <c r="E6" s="21">
        <v>250147331</v>
      </c>
      <c r="F6" s="31"/>
      <c r="G6" s="32">
        <v>28054155</v>
      </c>
      <c r="H6" s="24">
        <v>0.1263</v>
      </c>
      <c r="I6" s="29"/>
      <c r="J6" s="33">
        <v>0.65126145999999996</v>
      </c>
      <c r="K6" s="33">
        <v>0.59625642999999995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1234797666</v>
      </c>
      <c r="D7" s="30"/>
      <c r="E7" s="21">
        <v>1295983090</v>
      </c>
      <c r="F7" s="31"/>
      <c r="G7" s="32">
        <v>61185424</v>
      </c>
      <c r="H7" s="24">
        <v>4.9599999999999998E-2</v>
      </c>
      <c r="I7" s="29"/>
      <c r="J7" s="33">
        <v>1.251559E-2</v>
      </c>
      <c r="K7" s="33">
        <v>1.222212E-2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1455499568</v>
      </c>
      <c r="D8" s="30"/>
      <c r="E8" s="21">
        <v>1544632498</v>
      </c>
      <c r="F8" s="31"/>
      <c r="G8" s="32">
        <v>89132930</v>
      </c>
      <c r="H8" s="24">
        <v>6.1199999999999997E-2</v>
      </c>
      <c r="I8" s="29"/>
      <c r="J8" s="33">
        <v>5.5000359999999998E-2</v>
      </c>
      <c r="K8" s="33">
        <v>5.4994340000000003E-2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2269528844</v>
      </c>
      <c r="D9" s="30"/>
      <c r="E9" s="21">
        <v>2423074654</v>
      </c>
      <c r="F9" s="31"/>
      <c r="G9" s="32">
        <v>153545810</v>
      </c>
      <c r="H9" s="24">
        <v>6.7699999999999996E-2</v>
      </c>
      <c r="I9" s="29"/>
      <c r="J9" s="33">
        <v>2.73537E-3</v>
      </c>
      <c r="K9" s="33">
        <v>2.5944900000000001E-3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1455499568</v>
      </c>
      <c r="D10" s="30"/>
      <c r="E10" s="21">
        <v>1544632489</v>
      </c>
      <c r="F10" s="31"/>
      <c r="G10" s="32">
        <v>89132921</v>
      </c>
      <c r="H10" s="24">
        <v>6.1199999999999997E-2</v>
      </c>
      <c r="I10" s="29"/>
      <c r="J10" s="33">
        <v>1.499547E-2</v>
      </c>
      <c r="K10" s="33">
        <v>1.472235E-2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1455499568</v>
      </c>
      <c r="D11" s="30"/>
      <c r="E11" s="21">
        <v>1544632498</v>
      </c>
      <c r="F11" s="31"/>
      <c r="G11" s="32">
        <v>89132930</v>
      </c>
      <c r="H11" s="24">
        <v>6.1199999999999997E-2</v>
      </c>
      <c r="I11" s="29"/>
      <c r="J11" s="33">
        <v>7.8170379999999998E-2</v>
      </c>
      <c r="K11" s="33">
        <v>7.4626349999999994E-2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1455499568</v>
      </c>
      <c r="D12" s="30"/>
      <c r="E12" s="21">
        <v>1544632489</v>
      </c>
      <c r="F12" s="31"/>
      <c r="G12" s="32">
        <v>89132921</v>
      </c>
      <c r="H12" s="24">
        <v>6.1199999999999997E-2</v>
      </c>
      <c r="I12" s="29"/>
      <c r="J12" s="33">
        <v>0.64957089000000001</v>
      </c>
      <c r="K12" s="33">
        <v>0.61237755999999999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65</v>
      </c>
      <c r="B15" s="39"/>
      <c r="C15" s="40">
        <v>1455499568</v>
      </c>
      <c r="D15" s="41"/>
      <c r="E15" s="40">
        <v>1544632498</v>
      </c>
      <c r="F15" s="42"/>
      <c r="G15" s="43">
        <v>89132930</v>
      </c>
      <c r="H15" s="44">
        <v>6.1199999999999997E-2</v>
      </c>
      <c r="I15" s="39"/>
      <c r="J15" s="45">
        <v>1.1075411900000001</v>
      </c>
      <c r="K15" s="45">
        <v>1.05136129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0.17655846641246467</v>
      </c>
      <c r="C19" s="21">
        <v>2846167.9</v>
      </c>
      <c r="D19" s="53">
        <v>0.17477780448097799</v>
      </c>
      <c r="E19" s="21">
        <v>2838333.55</v>
      </c>
      <c r="F19" s="53">
        <v>-6.5608321249012225E-2</v>
      </c>
      <c r="G19" s="21">
        <v>-7834.3500000000931</v>
      </c>
      <c r="H19" s="54">
        <v>-2.8E-3</v>
      </c>
      <c r="I19" s="55">
        <v>0</v>
      </c>
      <c r="J19" s="21">
        <v>2846167.9</v>
      </c>
      <c r="K19" s="21">
        <v>0</v>
      </c>
      <c r="L19" s="21">
        <v>2838333.55</v>
      </c>
      <c r="M19" s="56" t="s">
        <v>49</v>
      </c>
      <c r="N19" s="56">
        <v>-2.8E-3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8.9726065575209069E-2</v>
      </c>
      <c r="C21" s="21">
        <v>1446407.26</v>
      </c>
      <c r="D21" s="58">
        <v>9.1844213408059927E-2</v>
      </c>
      <c r="E21" s="21">
        <v>1491519.55</v>
      </c>
      <c r="F21" s="53">
        <v>0.3777903226941059</v>
      </c>
      <c r="G21" s="32">
        <v>45112.290000000037</v>
      </c>
      <c r="H21" s="59">
        <v>3.1199999999999999E-2</v>
      </c>
      <c r="I21" s="55">
        <v>360658.03</v>
      </c>
      <c r="J21" s="21">
        <v>1085749.23</v>
      </c>
      <c r="K21" s="21">
        <v>394465.64</v>
      </c>
      <c r="L21" s="21">
        <v>1097053.9099999999</v>
      </c>
      <c r="M21" s="60">
        <v>9.3700000000000006E-2</v>
      </c>
      <c r="N21" s="60">
        <v>1.04E-2</v>
      </c>
    </row>
    <row r="22" spans="1:14" ht="12.75" customHeight="1" x14ac:dyDescent="0.2">
      <c r="A22" s="28" t="s">
        <v>10</v>
      </c>
      <c r="B22" s="57">
        <v>9.5868333555366603E-3</v>
      </c>
      <c r="C22" s="21">
        <v>154542.22</v>
      </c>
      <c r="D22" s="58">
        <v>9.7536869746559073E-3</v>
      </c>
      <c r="E22" s="21">
        <v>158396.64000000001</v>
      </c>
      <c r="F22" s="53">
        <v>3.2278622424146933E-2</v>
      </c>
      <c r="G22" s="32">
        <v>3854.4200000000128</v>
      </c>
      <c r="H22" s="59">
        <v>2.4899999999999999E-2</v>
      </c>
      <c r="I22" s="55">
        <v>38186.85</v>
      </c>
      <c r="J22" s="21">
        <v>116355.37</v>
      </c>
      <c r="K22" s="21">
        <v>37691.589999999997</v>
      </c>
      <c r="L22" s="21">
        <v>120705.05</v>
      </c>
      <c r="M22" s="60">
        <v>-1.2999999999999999E-2</v>
      </c>
      <c r="N22" s="60">
        <v>3.7400000000000003E-2</v>
      </c>
    </row>
    <row r="23" spans="1:14" ht="12.75" customHeight="1" x14ac:dyDescent="0.2">
      <c r="A23" s="28" t="s">
        <v>11</v>
      </c>
      <c r="B23" s="57">
        <v>4.965987310800523E-2</v>
      </c>
      <c r="C23" s="21">
        <v>800529.93</v>
      </c>
      <c r="D23" s="58">
        <v>5.2307749184564926E-2</v>
      </c>
      <c r="E23" s="21">
        <v>849460.49</v>
      </c>
      <c r="F23" s="53">
        <v>0.40976620898658156</v>
      </c>
      <c r="G23" s="32">
        <v>48930.559999999939</v>
      </c>
      <c r="H23" s="59">
        <v>6.1100000000000002E-2</v>
      </c>
      <c r="I23" s="55">
        <v>0</v>
      </c>
      <c r="J23" s="21">
        <v>800529.93</v>
      </c>
      <c r="K23" s="21">
        <v>0</v>
      </c>
      <c r="L23" s="21">
        <v>849460.49</v>
      </c>
      <c r="M23" s="60" t="s">
        <v>49</v>
      </c>
      <c r="N23" s="60">
        <v>6.1100000000000002E-2</v>
      </c>
    </row>
    <row r="24" spans="1:14" ht="12.75" customHeight="1" x14ac:dyDescent="0.2">
      <c r="A24" s="28" t="s">
        <v>12</v>
      </c>
      <c r="B24" s="57">
        <v>3.8510502034010343E-3</v>
      </c>
      <c r="C24" s="21">
        <v>62079.92</v>
      </c>
      <c r="D24" s="58">
        <v>3.871158530038389E-3</v>
      </c>
      <c r="E24" s="21">
        <v>62866.33</v>
      </c>
      <c r="F24" s="53">
        <v>6.5857460942433405E-3</v>
      </c>
      <c r="G24" s="32">
        <v>786.41000000000349</v>
      </c>
      <c r="H24" s="59">
        <v>1.2699999999999999E-2</v>
      </c>
      <c r="I24" s="55">
        <v>35241.31</v>
      </c>
      <c r="J24" s="21">
        <v>26838.61</v>
      </c>
      <c r="K24" s="21">
        <v>35319.17</v>
      </c>
      <c r="L24" s="21">
        <v>27547.16</v>
      </c>
      <c r="M24" s="60">
        <v>2.2000000000000001E-3</v>
      </c>
      <c r="N24" s="60">
        <v>2.64E-2</v>
      </c>
    </row>
    <row r="25" spans="1:14" ht="12.75" customHeight="1" x14ac:dyDescent="0.2">
      <c r="A25" s="34" t="s">
        <v>13</v>
      </c>
      <c r="B25" s="57">
        <v>1.3539427223756353E-2</v>
      </c>
      <c r="C25" s="21">
        <v>218259.05</v>
      </c>
      <c r="D25" s="58">
        <v>1.4003127248625841E-2</v>
      </c>
      <c r="E25" s="21">
        <v>227406.14</v>
      </c>
      <c r="F25" s="53">
        <v>7.6601788178166888E-2</v>
      </c>
      <c r="G25" s="32">
        <v>9147.0900000000256</v>
      </c>
      <c r="H25" s="59">
        <v>4.19E-2</v>
      </c>
      <c r="I25" s="55">
        <v>0</v>
      </c>
      <c r="J25" s="21">
        <v>218259.05</v>
      </c>
      <c r="K25" s="21">
        <v>0</v>
      </c>
      <c r="L25" s="21">
        <v>227406.14</v>
      </c>
      <c r="M25" s="60" t="s">
        <v>49</v>
      </c>
      <c r="N25" s="60">
        <v>4.19E-2</v>
      </c>
    </row>
    <row r="26" spans="1:14" ht="12.75" customHeight="1" x14ac:dyDescent="0.2">
      <c r="A26" s="28" t="s">
        <v>14</v>
      </c>
      <c r="B26" s="57">
        <v>7.0580110580691816E-2</v>
      </c>
      <c r="C26" s="21">
        <v>1137769.54</v>
      </c>
      <c r="D26" s="58">
        <v>7.0980686133699067E-2</v>
      </c>
      <c r="E26" s="21">
        <v>1152702.79</v>
      </c>
      <c r="F26" s="53">
        <v>0.1250576580433348</v>
      </c>
      <c r="G26" s="32">
        <v>14933.25</v>
      </c>
      <c r="H26" s="59">
        <v>1.3100000000000001E-2</v>
      </c>
      <c r="I26" s="55">
        <v>0</v>
      </c>
      <c r="J26" s="21">
        <v>1137769.54</v>
      </c>
      <c r="K26" s="21">
        <v>0</v>
      </c>
      <c r="L26" s="21">
        <v>1152702.79</v>
      </c>
      <c r="M26" s="60" t="s">
        <v>49</v>
      </c>
      <c r="N26" s="60">
        <v>1.3100000000000001E-2</v>
      </c>
    </row>
    <row r="27" spans="1:14" ht="12.75" customHeight="1" x14ac:dyDescent="0.2">
      <c r="A27" s="28" t="s">
        <v>15</v>
      </c>
      <c r="B27" s="57"/>
      <c r="C27" s="61">
        <v>9454501.4399999995</v>
      </c>
      <c r="D27" s="58"/>
      <c r="E27" s="62">
        <v>9458982.6899999995</v>
      </c>
      <c r="F27" s="63"/>
      <c r="G27" s="64"/>
      <c r="H27" s="65" t="s">
        <v>29</v>
      </c>
      <c r="I27" s="55"/>
      <c r="J27" s="62">
        <v>9454501.4399999995</v>
      </c>
      <c r="K27" s="21"/>
      <c r="L27" s="61">
        <v>9458982.6899999995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0.58649817354093514</v>
      </c>
      <c r="C29" s="21">
        <v>9454501.4399999995</v>
      </c>
      <c r="D29" s="58">
        <v>0.58246157403937793</v>
      </c>
      <c r="E29" s="21">
        <v>9458982.6899999995</v>
      </c>
      <c r="F29" s="53">
        <v>3.75279748284328E-2</v>
      </c>
      <c r="G29" s="32">
        <v>4481.25</v>
      </c>
      <c r="H29" s="59">
        <v>5.0000000000000001E-4</v>
      </c>
      <c r="I29" s="55"/>
      <c r="J29" s="21">
        <v>9454501.4399999995</v>
      </c>
      <c r="K29" s="21"/>
      <c r="L29" s="21">
        <v>9458982.6899999995</v>
      </c>
      <c r="M29" s="60" t="s">
        <v>49</v>
      </c>
      <c r="N29" s="60">
        <v>5.0000000000000001E-4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65</v>
      </c>
      <c r="B31" s="68">
        <v>1</v>
      </c>
      <c r="C31" s="40">
        <v>16120257.26</v>
      </c>
      <c r="D31" s="69">
        <v>1</v>
      </c>
      <c r="E31" s="40">
        <v>16239668.18</v>
      </c>
      <c r="F31" s="69">
        <v>1</v>
      </c>
      <c r="G31" s="43">
        <v>119410.91999999993</v>
      </c>
      <c r="H31" s="70">
        <v>7.4000000000000003E-3</v>
      </c>
      <c r="I31" s="71">
        <v>434086.19</v>
      </c>
      <c r="J31" s="40">
        <v>15686171.07</v>
      </c>
      <c r="K31" s="40">
        <v>467476.4</v>
      </c>
      <c r="L31" s="40">
        <v>15772191.779999999</v>
      </c>
      <c r="M31" s="72">
        <v>7.6899999999999996E-2</v>
      </c>
      <c r="N31" s="72">
        <v>5.4999999999999997E-3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0.66661276673082459</v>
      </c>
      <c r="C35" s="21">
        <v>970254594</v>
      </c>
      <c r="D35" s="53">
        <v>0.64015496908184311</v>
      </c>
      <c r="E35" s="21">
        <v>988804169</v>
      </c>
      <c r="F35" s="53">
        <v>0.20811135682401555</v>
      </c>
      <c r="G35" s="21">
        <v>18549575</v>
      </c>
      <c r="H35" s="54">
        <v>1.9099999999999999E-2</v>
      </c>
      <c r="I35" s="20"/>
      <c r="J35" s="25">
        <v>1.00632582</v>
      </c>
      <c r="K35" s="25">
        <v>0.95185554000000006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3.2587746532398834E-2</v>
      </c>
      <c r="C36" s="21">
        <v>47431451</v>
      </c>
      <c r="D36" s="58">
        <v>3.6735762113947183E-2</v>
      </c>
      <c r="E36" s="21">
        <v>56743252</v>
      </c>
      <c r="F36" s="53">
        <v>0.10447094020133749</v>
      </c>
      <c r="G36" s="32">
        <v>9311801</v>
      </c>
      <c r="H36" s="59">
        <v>0.1963</v>
      </c>
      <c r="I36" s="29"/>
      <c r="J36" s="33">
        <v>1.0000622400000001</v>
      </c>
      <c r="K36" s="33">
        <v>0.95023489000000005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0.16162396896018866</v>
      </c>
      <c r="C37" s="21">
        <v>235243617</v>
      </c>
      <c r="D37" s="58">
        <v>0.17188199092260714</v>
      </c>
      <c r="E37" s="21">
        <v>265494509</v>
      </c>
      <c r="F37" s="53">
        <v>0.33939075042186989</v>
      </c>
      <c r="G37" s="32">
        <v>30250892</v>
      </c>
      <c r="H37" s="59">
        <v>0.12859999999999999</v>
      </c>
      <c r="I37" s="29"/>
      <c r="J37" s="33">
        <v>1.3888606400000001</v>
      </c>
      <c r="K37" s="33">
        <v>1.3068651200000001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6.4327326547169411E-2</v>
      </c>
      <c r="C38" s="21">
        <v>93628396</v>
      </c>
      <c r="D38" s="58">
        <v>6.6188010502417904E-2</v>
      </c>
      <c r="E38" s="21">
        <v>102236152</v>
      </c>
      <c r="F38" s="53">
        <v>9.6572119866361397E-2</v>
      </c>
      <c r="G38" s="32">
        <v>8607756</v>
      </c>
      <c r="H38" s="59">
        <v>9.1899999999999996E-2</v>
      </c>
      <c r="I38" s="29"/>
      <c r="J38" s="33">
        <v>1.46657671</v>
      </c>
      <c r="K38" s="33">
        <v>1.3829258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6.046866102539441E-3</v>
      </c>
      <c r="C39" s="21">
        <v>8801211</v>
      </c>
      <c r="D39" s="58">
        <v>6.0916347494845988E-3</v>
      </c>
      <c r="E39" s="21">
        <v>9409337</v>
      </c>
      <c r="F39" s="53">
        <v>6.8226860712421325E-3</v>
      </c>
      <c r="G39" s="32">
        <v>608126</v>
      </c>
      <c r="H39" s="59">
        <v>6.9099999999999995E-2</v>
      </c>
      <c r="I39" s="29"/>
      <c r="J39" s="33">
        <v>1.2228687600000001</v>
      </c>
      <c r="K39" s="33">
        <v>1.15891247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1.3723583599167376E-3</v>
      </c>
      <c r="C40" s="21">
        <v>1997467</v>
      </c>
      <c r="D40" s="58">
        <v>1.4563671312838066E-3</v>
      </c>
      <c r="E40" s="21">
        <v>2249552</v>
      </c>
      <c r="F40" s="53">
        <v>2.8281915561398016E-3</v>
      </c>
      <c r="G40" s="32">
        <v>252085</v>
      </c>
      <c r="H40" s="59">
        <v>0.12620000000000001</v>
      </c>
      <c r="I40" s="29"/>
      <c r="J40" s="33">
        <v>1.3763932000000001</v>
      </c>
      <c r="K40" s="33">
        <v>1.2784234400000001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0.93257103323303769</v>
      </c>
      <c r="C41" s="78">
        <v>1357356736</v>
      </c>
      <c r="D41" s="79">
        <v>0.92250873450158366</v>
      </c>
      <c r="E41" s="78">
        <v>1424936971</v>
      </c>
      <c r="F41" s="53">
        <v>0.75819604494096626</v>
      </c>
      <c r="G41" s="78">
        <v>67580235</v>
      </c>
      <c r="H41" s="80">
        <v>4.9799999999999997E-2</v>
      </c>
      <c r="I41" s="29"/>
      <c r="J41" s="81">
        <v>1.10610016</v>
      </c>
      <c r="K41" s="81">
        <v>1.05074763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4.0685973601058467E-2</v>
      </c>
      <c r="C43" s="21">
        <v>59218417</v>
      </c>
      <c r="D43" s="58">
        <v>4.8738011855555298E-2</v>
      </c>
      <c r="E43" s="21">
        <v>75282317</v>
      </c>
      <c r="F43" s="53">
        <v>0.18022407655621778</v>
      </c>
      <c r="G43" s="32">
        <v>16063900</v>
      </c>
      <c r="H43" s="59">
        <v>0.27129999999999999</v>
      </c>
      <c r="I43" s="29"/>
      <c r="J43" s="33">
        <v>1.0027427600000001</v>
      </c>
      <c r="K43" s="33">
        <v>0.94726595999999996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1.600536167249484E-2</v>
      </c>
      <c r="C44" s="21">
        <v>23295797</v>
      </c>
      <c r="D44" s="58">
        <v>1.5370112975572005E-2</v>
      </c>
      <c r="E44" s="21">
        <v>23741176</v>
      </c>
      <c r="F44" s="53">
        <v>4.9967952360592208E-3</v>
      </c>
      <c r="G44" s="32">
        <v>445379</v>
      </c>
      <c r="H44" s="59">
        <v>1.9099999999999999E-2</v>
      </c>
      <c r="I44" s="29"/>
      <c r="J44" s="33">
        <v>1.2926562699999999</v>
      </c>
      <c r="K44" s="33">
        <v>1.2072228899999999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1.1155764217993915E-3</v>
      </c>
      <c r="C45" s="21">
        <v>1623721</v>
      </c>
      <c r="D45" s="58">
        <v>9.1773415478145666E-4</v>
      </c>
      <c r="E45" s="21">
        <v>1417562</v>
      </c>
      <c r="F45" s="53">
        <v>-2.3129386636341924E-3</v>
      </c>
      <c r="G45" s="32">
        <v>-206159</v>
      </c>
      <c r="H45" s="59">
        <v>-0.127</v>
      </c>
      <c r="I45" s="29"/>
      <c r="J45" s="33">
        <v>1.2228695700000001</v>
      </c>
      <c r="K45" s="33">
        <v>1.1589122700000001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9.6220550716096132E-3</v>
      </c>
      <c r="C46" s="21">
        <v>14004897</v>
      </c>
      <c r="D46" s="58">
        <v>1.2465406512507547E-2</v>
      </c>
      <c r="E46" s="21">
        <v>19254472</v>
      </c>
      <c r="F46" s="53">
        <v>5.8896021930390931E-2</v>
      </c>
      <c r="G46" s="32">
        <v>5249575</v>
      </c>
      <c r="H46" s="59">
        <v>0.37480000000000002</v>
      </c>
      <c r="I46" s="29"/>
      <c r="J46" s="33">
        <v>1.36904498</v>
      </c>
      <c r="K46" s="33">
        <v>1.3036747500000001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6.7428966766962306E-2</v>
      </c>
      <c r="C47" s="78">
        <v>98142832</v>
      </c>
      <c r="D47" s="79">
        <v>7.7491265498416312E-2</v>
      </c>
      <c r="E47" s="78">
        <v>119695527</v>
      </c>
      <c r="F47" s="53">
        <v>0.24180395505903374</v>
      </c>
      <c r="G47" s="78">
        <v>21552695</v>
      </c>
      <c r="H47" s="80">
        <v>0.21959999999999999</v>
      </c>
      <c r="I47" s="29"/>
      <c r="J47" s="81">
        <v>1.12747134</v>
      </c>
      <c r="K47" s="81">
        <v>1.05866668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65</v>
      </c>
      <c r="B49" s="68">
        <v>1</v>
      </c>
      <c r="C49" s="40">
        <v>1455499568</v>
      </c>
      <c r="D49" s="69">
        <v>1.0000000000000002</v>
      </c>
      <c r="E49" s="40">
        <v>1544632498</v>
      </c>
      <c r="F49" s="69">
        <v>0.99999999999999989</v>
      </c>
      <c r="G49" s="43">
        <v>89132930</v>
      </c>
      <c r="H49" s="70">
        <v>6.1199999999999997E-2</v>
      </c>
      <c r="I49" s="39"/>
      <c r="J49" s="45">
        <v>1.1075411900000001</v>
      </c>
      <c r="K49" s="45">
        <v>1.05136129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0.60569272329342461</v>
      </c>
      <c r="C53" s="21">
        <v>9763922.5199999996</v>
      </c>
      <c r="D53" s="53">
        <v>0.57956770764512011</v>
      </c>
      <c r="E53" s="21">
        <v>9411987.2599999998</v>
      </c>
      <c r="F53" s="53">
        <v>-2.9472619422076307</v>
      </c>
      <c r="G53" s="21">
        <v>-351935.25999999978</v>
      </c>
      <c r="H53" s="54">
        <v>-3.5999999999999997E-2</v>
      </c>
      <c r="I53" s="55">
        <v>31285.200000000001</v>
      </c>
      <c r="J53" s="21">
        <v>9732637.3200000003</v>
      </c>
      <c r="K53" s="21">
        <v>30020.400000000001</v>
      </c>
      <c r="L53" s="21">
        <v>9381966.8599999994</v>
      </c>
      <c r="M53" s="56">
        <v>-4.0399999999999998E-2</v>
      </c>
      <c r="N53" s="56">
        <v>-3.5999999999999997E-2</v>
      </c>
    </row>
    <row r="54" spans="1:14" ht="12.75" customHeight="1" x14ac:dyDescent="0.2">
      <c r="A54" s="34" t="s">
        <v>33</v>
      </c>
      <c r="B54" s="57">
        <v>2.9425338711995222E-2</v>
      </c>
      <c r="C54" s="21">
        <v>474344.03</v>
      </c>
      <c r="D54" s="58">
        <v>3.3202290466996479E-2</v>
      </c>
      <c r="E54" s="21">
        <v>539194.18000000005</v>
      </c>
      <c r="F54" s="53">
        <v>0.54308391560838876</v>
      </c>
      <c r="G54" s="32">
        <v>64850.150000000023</v>
      </c>
      <c r="H54" s="59">
        <v>0.13669999999999999</v>
      </c>
      <c r="I54" s="55">
        <v>1566.38</v>
      </c>
      <c r="J54" s="21">
        <v>472777.65</v>
      </c>
      <c r="K54" s="21">
        <v>1745.08</v>
      </c>
      <c r="L54" s="21">
        <v>537449.1</v>
      </c>
      <c r="M54" s="60">
        <v>0.11409999999999999</v>
      </c>
      <c r="N54" s="60">
        <v>0.1368</v>
      </c>
    </row>
    <row r="55" spans="1:14" ht="12.75" customHeight="1" x14ac:dyDescent="0.2">
      <c r="A55" s="28" t="s">
        <v>34</v>
      </c>
      <c r="B55" s="57">
        <v>0.2026770390387678</v>
      </c>
      <c r="C55" s="21">
        <v>3267206.01</v>
      </c>
      <c r="D55" s="58">
        <v>0.21365308031804872</v>
      </c>
      <c r="E55" s="21">
        <v>3469655.13</v>
      </c>
      <c r="F55" s="53">
        <v>1.6953987122785774</v>
      </c>
      <c r="G55" s="32">
        <v>202449.12000000011</v>
      </c>
      <c r="H55" s="59">
        <v>6.2E-2</v>
      </c>
      <c r="I55" s="55">
        <v>237370.23</v>
      </c>
      <c r="J55" s="21">
        <v>3029835.78</v>
      </c>
      <c r="K55" s="21">
        <v>261911.65</v>
      </c>
      <c r="L55" s="21">
        <v>3207743.48</v>
      </c>
      <c r="M55" s="60">
        <v>0.10340000000000001</v>
      </c>
      <c r="N55" s="60">
        <v>5.8700000000000002E-2</v>
      </c>
    </row>
    <row r="56" spans="1:14" ht="12.75" customHeight="1" x14ac:dyDescent="0.2">
      <c r="A56" s="28" t="s">
        <v>35</v>
      </c>
      <c r="B56" s="57">
        <v>8.5180541963633657E-2</v>
      </c>
      <c r="C56" s="21">
        <v>1373132.25</v>
      </c>
      <c r="D56" s="58">
        <v>8.7061515317242155E-2</v>
      </c>
      <c r="E56" s="21">
        <v>1413850.12</v>
      </c>
      <c r="F56" s="53">
        <v>0.34098950079272594</v>
      </c>
      <c r="G56" s="32">
        <v>40717.870000000112</v>
      </c>
      <c r="H56" s="59">
        <v>2.9700000000000001E-2</v>
      </c>
      <c r="I56" s="55">
        <v>123039.01</v>
      </c>
      <c r="J56" s="21">
        <v>1250093.24</v>
      </c>
      <c r="K56" s="21">
        <v>126209.56</v>
      </c>
      <c r="L56" s="21">
        <v>1287640.56</v>
      </c>
      <c r="M56" s="60">
        <v>2.58E-2</v>
      </c>
      <c r="N56" s="60">
        <v>0.03</v>
      </c>
    </row>
    <row r="57" spans="1:14" ht="12.75" customHeight="1" x14ac:dyDescent="0.2">
      <c r="A57" s="28" t="s">
        <v>36</v>
      </c>
      <c r="B57" s="57">
        <v>6.6765224812547434E-3</v>
      </c>
      <c r="C57" s="21">
        <v>107627.26</v>
      </c>
      <c r="D57" s="58">
        <v>6.7147911392854576E-3</v>
      </c>
      <c r="E57" s="21">
        <v>109045.98</v>
      </c>
      <c r="F57" s="53">
        <v>1.1880990448779744E-2</v>
      </c>
      <c r="G57" s="32">
        <v>1418.7200000000012</v>
      </c>
      <c r="H57" s="59">
        <v>1.32E-2</v>
      </c>
      <c r="I57" s="55">
        <v>1460.08</v>
      </c>
      <c r="J57" s="21">
        <v>106167.18</v>
      </c>
      <c r="K57" s="21">
        <v>1514.28</v>
      </c>
      <c r="L57" s="21">
        <v>107531.7</v>
      </c>
      <c r="M57" s="60">
        <v>3.7100000000000001E-2</v>
      </c>
      <c r="N57" s="60">
        <v>1.29E-2</v>
      </c>
    </row>
    <row r="58" spans="1:14" ht="12.75" customHeight="1" x14ac:dyDescent="0.2">
      <c r="A58" s="28" t="s">
        <v>37</v>
      </c>
      <c r="B58" s="57">
        <v>1.7054938737373476E-3</v>
      </c>
      <c r="C58" s="21">
        <v>27493</v>
      </c>
      <c r="D58" s="58">
        <v>1.7708982524296873E-3</v>
      </c>
      <c r="E58" s="21">
        <v>28758.799999999999</v>
      </c>
      <c r="F58" s="53">
        <v>1.0600370552374942E-2</v>
      </c>
      <c r="G58" s="32">
        <v>1265.7999999999993</v>
      </c>
      <c r="H58" s="59">
        <v>4.5999999999999999E-2</v>
      </c>
      <c r="I58" s="55">
        <v>774.86</v>
      </c>
      <c r="J58" s="21">
        <v>26718.14</v>
      </c>
      <c r="K58" s="21">
        <v>997.77</v>
      </c>
      <c r="L58" s="21">
        <v>27761.03</v>
      </c>
      <c r="M58" s="60">
        <v>0.28770000000000001</v>
      </c>
      <c r="N58" s="60">
        <v>3.9E-2</v>
      </c>
    </row>
    <row r="59" spans="1:14" s="14" customFormat="1" ht="12.75" customHeight="1" x14ac:dyDescent="0.25">
      <c r="A59" s="76" t="s">
        <v>38</v>
      </c>
      <c r="B59" s="77">
        <v>0.93135765936281334</v>
      </c>
      <c r="C59" s="78">
        <v>15013725.069999998</v>
      </c>
      <c r="D59" s="79">
        <v>0.92197028313912277</v>
      </c>
      <c r="E59" s="78">
        <v>14972491.470000003</v>
      </c>
      <c r="F59" s="53">
        <v>-0.34530845252675324</v>
      </c>
      <c r="G59" s="78">
        <v>-41233.599999995902</v>
      </c>
      <c r="H59" s="80">
        <v>-2.7000000000000001E-3</v>
      </c>
      <c r="I59" s="83">
        <v>395495.76</v>
      </c>
      <c r="J59" s="78">
        <v>14618229.310000001</v>
      </c>
      <c r="K59" s="78">
        <v>422398.74000000005</v>
      </c>
      <c r="L59" s="78">
        <v>14550092.729999999</v>
      </c>
      <c r="M59" s="84">
        <v>6.8000000000000005E-2</v>
      </c>
      <c r="N59" s="84">
        <v>-4.7000000000000002E-3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3.6836160888911278E-2</v>
      </c>
      <c r="C61" s="21">
        <v>593808.39</v>
      </c>
      <c r="D61" s="58">
        <v>4.3912458807394181E-2</v>
      </c>
      <c r="E61" s="21">
        <v>713123.76</v>
      </c>
      <c r="F61" s="53">
        <v>0.99919982192583445</v>
      </c>
      <c r="G61" s="32">
        <v>119315.37</v>
      </c>
      <c r="H61" s="59">
        <v>0.2009</v>
      </c>
      <c r="I61" s="55">
        <v>4006.47</v>
      </c>
      <c r="J61" s="21">
        <v>589801.92000000004</v>
      </c>
      <c r="K61" s="21">
        <v>4898.2</v>
      </c>
      <c r="L61" s="21">
        <v>708225.56</v>
      </c>
      <c r="M61" s="60">
        <v>0.22259999999999999</v>
      </c>
      <c r="N61" s="60">
        <v>0.20080000000000001</v>
      </c>
    </row>
    <row r="62" spans="1:14" ht="12.75" customHeight="1" x14ac:dyDescent="0.2">
      <c r="A62" s="28" t="s">
        <v>40</v>
      </c>
      <c r="B62" s="57">
        <v>1.868050708763937E-2</v>
      </c>
      <c r="C62" s="21">
        <v>301134.58</v>
      </c>
      <c r="D62" s="58">
        <v>1.7648692499331594E-2</v>
      </c>
      <c r="E62" s="21">
        <v>286608.90999999997</v>
      </c>
      <c r="F62" s="53">
        <v>-0.12164440237124084</v>
      </c>
      <c r="G62" s="32">
        <v>-14525.670000000042</v>
      </c>
      <c r="H62" s="59">
        <v>-4.82E-2</v>
      </c>
      <c r="I62" s="55">
        <v>21299.759999999998</v>
      </c>
      <c r="J62" s="21">
        <v>279834.82</v>
      </c>
      <c r="K62" s="21">
        <v>20193.62</v>
      </c>
      <c r="L62" s="21">
        <v>266415.28999999998</v>
      </c>
      <c r="M62" s="60">
        <v>-5.1900000000000002E-2</v>
      </c>
      <c r="N62" s="60">
        <v>-4.8000000000000001E-2</v>
      </c>
    </row>
    <row r="63" spans="1:14" ht="12.75" customHeight="1" x14ac:dyDescent="0.2">
      <c r="A63" s="28" t="s">
        <v>41</v>
      </c>
      <c r="B63" s="57">
        <v>1.2317415088200646E-3</v>
      </c>
      <c r="C63" s="21">
        <v>19855.990000000002</v>
      </c>
      <c r="D63" s="58">
        <v>1.0116154971831449E-3</v>
      </c>
      <c r="E63" s="21">
        <v>16428.3</v>
      </c>
      <c r="F63" s="53">
        <v>-2.8704996159480259E-2</v>
      </c>
      <c r="G63" s="32">
        <v>-3427.6900000000023</v>
      </c>
      <c r="H63" s="59">
        <v>-0.1726</v>
      </c>
      <c r="I63" s="55">
        <v>269.37</v>
      </c>
      <c r="J63" s="21">
        <v>19586.62</v>
      </c>
      <c r="K63" s="21">
        <v>228.13</v>
      </c>
      <c r="L63" s="21">
        <v>16200.17</v>
      </c>
      <c r="M63" s="60">
        <v>-0.15310000000000001</v>
      </c>
      <c r="N63" s="60">
        <v>-0.1729</v>
      </c>
    </row>
    <row r="64" spans="1:14" ht="12.75" customHeight="1" x14ac:dyDescent="0.2">
      <c r="A64" s="28" t="s">
        <v>42</v>
      </c>
      <c r="B64" s="57">
        <v>1.1893937975528313E-2</v>
      </c>
      <c r="C64" s="21">
        <v>191733.34</v>
      </c>
      <c r="D64" s="58">
        <v>1.5456946978087825E-2</v>
      </c>
      <c r="E64" s="21">
        <v>251015.69</v>
      </c>
      <c r="F64" s="53">
        <v>0.49645668922071817</v>
      </c>
      <c r="G64" s="32">
        <v>59282.350000000006</v>
      </c>
      <c r="H64" s="59">
        <v>0.30919999999999997</v>
      </c>
      <c r="I64" s="55">
        <v>13014.81</v>
      </c>
      <c r="J64" s="21">
        <v>178718.53</v>
      </c>
      <c r="K64" s="21">
        <v>19757.72</v>
      </c>
      <c r="L64" s="21">
        <v>231257.97</v>
      </c>
      <c r="M64" s="60">
        <v>0.5181</v>
      </c>
      <c r="N64" s="60">
        <v>0.29399999999999998</v>
      </c>
    </row>
    <row r="65" spans="1:14" s="14" customFormat="1" ht="12.75" customHeight="1" x14ac:dyDescent="0.25">
      <c r="A65" s="76" t="s">
        <v>43</v>
      </c>
      <c r="B65" s="77">
        <v>6.864234746089902E-2</v>
      </c>
      <c r="C65" s="78">
        <v>1106532.3</v>
      </c>
      <c r="D65" s="79">
        <v>7.8029713781996746E-2</v>
      </c>
      <c r="E65" s="78">
        <v>1267176.6599999999</v>
      </c>
      <c r="F65" s="53">
        <v>1.3453071126158309</v>
      </c>
      <c r="G65" s="78">
        <v>160644.35999999987</v>
      </c>
      <c r="H65" s="80">
        <v>0.1452</v>
      </c>
      <c r="I65" s="83">
        <v>38590.409999999996</v>
      </c>
      <c r="J65" s="78">
        <v>1067941.8899999999</v>
      </c>
      <c r="K65" s="78">
        <v>45077.67</v>
      </c>
      <c r="L65" s="78">
        <v>1222098.9900000002</v>
      </c>
      <c r="M65" s="84">
        <v>0.1681</v>
      </c>
      <c r="N65" s="84">
        <v>0.14430000000000001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65</v>
      </c>
      <c r="B67" s="68">
        <v>1.0000000068237123</v>
      </c>
      <c r="C67" s="40">
        <v>16120257.26</v>
      </c>
      <c r="D67" s="69">
        <v>0.99999999692111952</v>
      </c>
      <c r="E67" s="40">
        <v>16239668.18</v>
      </c>
      <c r="F67" s="69">
        <v>0.9999986600890477</v>
      </c>
      <c r="G67" s="43">
        <v>119410.91999999993</v>
      </c>
      <c r="H67" s="70">
        <v>7.4000000000000003E-3</v>
      </c>
      <c r="I67" s="71">
        <v>434086.19</v>
      </c>
      <c r="J67" s="43">
        <v>15686171.07</v>
      </c>
      <c r="K67" s="43">
        <v>467476.4</v>
      </c>
      <c r="L67" s="43">
        <v>15772191.779999999</v>
      </c>
      <c r="M67" s="72">
        <v>7.6899999999999996E-2</v>
      </c>
      <c r="N67" s="72">
        <v>5.4999999999999997E-3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F1CD0-E1C9-4C3D-9E1D-EE442AF9F8F1}">
  <sheetPr codeName="Sheet16">
    <pageSetUpPr fitToPage="1"/>
  </sheetPr>
  <dimension ref="A1:N72"/>
  <sheetViews>
    <sheetView zoomScaleNormal="100" workbookViewId="0">
      <selection activeCell="G8" sqref="G8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16</v>
      </c>
      <c r="L1" s="7" t="s">
        <v>66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2219986414</v>
      </c>
      <c r="D4" s="22"/>
      <c r="E4" s="21">
        <v>2405004996</v>
      </c>
      <c r="F4" s="23"/>
      <c r="G4" s="21">
        <v>185018582</v>
      </c>
      <c r="H4" s="24">
        <v>8.3299999999999999E-2</v>
      </c>
      <c r="I4" s="20"/>
      <c r="J4" s="25">
        <v>0.19403575000000001</v>
      </c>
      <c r="K4" s="26">
        <v>0.19153959000000001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229563223</v>
      </c>
      <c r="D6" s="30"/>
      <c r="E6" s="21">
        <v>253803414</v>
      </c>
      <c r="F6" s="31"/>
      <c r="G6" s="32">
        <v>24240191</v>
      </c>
      <c r="H6" s="24">
        <v>0.1056</v>
      </c>
      <c r="I6" s="29"/>
      <c r="J6" s="33">
        <v>0.21461917999999999</v>
      </c>
      <c r="K6" s="33">
        <v>0.19995787000000001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2007632375</v>
      </c>
      <c r="D7" s="30"/>
      <c r="E7" s="21">
        <v>2172378909</v>
      </c>
      <c r="F7" s="31"/>
      <c r="G7" s="32">
        <v>164746534</v>
      </c>
      <c r="H7" s="24">
        <v>8.2100000000000006E-2</v>
      </c>
      <c r="I7" s="29"/>
      <c r="J7" s="33">
        <v>1.472648E-2</v>
      </c>
      <c r="K7" s="33">
        <v>1.444019E-2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2219986413</v>
      </c>
      <c r="D8" s="30"/>
      <c r="E8" s="21">
        <v>2405004994</v>
      </c>
      <c r="F8" s="31"/>
      <c r="G8" s="32">
        <v>185018581</v>
      </c>
      <c r="H8" s="24">
        <v>8.3299999999999999E-2</v>
      </c>
      <c r="I8" s="29"/>
      <c r="J8" s="33">
        <v>2.94524E-2</v>
      </c>
      <c r="K8" s="33">
        <v>2.9563849999999999E-2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6663465630</v>
      </c>
      <c r="D9" s="30"/>
      <c r="E9" s="21">
        <v>7218938520</v>
      </c>
      <c r="F9" s="31"/>
      <c r="G9" s="32">
        <v>555472890</v>
      </c>
      <c r="H9" s="24">
        <v>8.3400000000000002E-2</v>
      </c>
      <c r="I9" s="29"/>
      <c r="J9" s="33">
        <v>4.71318E-3</v>
      </c>
      <c r="K9" s="33">
        <v>4.25531E-3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2219986413</v>
      </c>
      <c r="D10" s="30"/>
      <c r="E10" s="21">
        <v>2405004994</v>
      </c>
      <c r="F10" s="31"/>
      <c r="G10" s="32">
        <v>185018581</v>
      </c>
      <c r="H10" s="24">
        <v>8.3299999999999999E-2</v>
      </c>
      <c r="I10" s="29"/>
      <c r="J10" s="33">
        <v>1.4332630000000001E-2</v>
      </c>
      <c r="K10" s="33">
        <v>1.500903E-2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2219986413</v>
      </c>
      <c r="D11" s="30"/>
      <c r="E11" s="21">
        <v>2405004994</v>
      </c>
      <c r="F11" s="31"/>
      <c r="G11" s="32">
        <v>185018581</v>
      </c>
      <c r="H11" s="24">
        <v>8.3299999999999999E-2</v>
      </c>
      <c r="I11" s="29"/>
      <c r="J11" s="33">
        <v>8.7055720000000003E-2</v>
      </c>
      <c r="K11" s="33">
        <v>8.4226679999999998E-2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2219986412</v>
      </c>
      <c r="D12" s="30"/>
      <c r="E12" s="21">
        <v>2405004992</v>
      </c>
      <c r="F12" s="31"/>
      <c r="G12" s="32">
        <v>185018580</v>
      </c>
      <c r="H12" s="24">
        <v>8.3299999999999999E-2</v>
      </c>
      <c r="I12" s="29"/>
      <c r="J12" s="33">
        <v>0.67387805999999995</v>
      </c>
      <c r="K12" s="33">
        <v>0.60003602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66</v>
      </c>
      <c r="B15" s="39"/>
      <c r="C15" s="40">
        <v>2219986414</v>
      </c>
      <c r="D15" s="41"/>
      <c r="E15" s="40">
        <v>2405004996</v>
      </c>
      <c r="F15" s="42"/>
      <c r="G15" s="43">
        <v>185018582</v>
      </c>
      <c r="H15" s="44">
        <v>8.3299999999999999E-2</v>
      </c>
      <c r="I15" s="39"/>
      <c r="J15" s="45">
        <v>1.0484125799999999</v>
      </c>
      <c r="K15" s="45">
        <v>0.96729330999999996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0.18507575455757813</v>
      </c>
      <c r="C19" s="21">
        <v>4307567.2699999996</v>
      </c>
      <c r="D19" s="53">
        <v>0.19801603849821015</v>
      </c>
      <c r="E19" s="21">
        <v>4606536.6900000004</v>
      </c>
      <c r="F19" s="53">
        <v>-26.778816595611119</v>
      </c>
      <c r="G19" s="21">
        <v>298969.42000000086</v>
      </c>
      <c r="H19" s="54">
        <v>6.9400000000000003E-2</v>
      </c>
      <c r="I19" s="55">
        <v>0</v>
      </c>
      <c r="J19" s="21">
        <v>4307567.2699999996</v>
      </c>
      <c r="K19" s="21">
        <v>0</v>
      </c>
      <c r="L19" s="21">
        <v>4606536.6900000004</v>
      </c>
      <c r="M19" s="56" t="s">
        <v>49</v>
      </c>
      <c r="N19" s="56">
        <v>6.9400000000000003E-2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2.1168412945756072E-2</v>
      </c>
      <c r="C21" s="21">
        <v>492686.7</v>
      </c>
      <c r="D21" s="58">
        <v>2.1815329936312178E-2</v>
      </c>
      <c r="E21" s="21">
        <v>507499.89</v>
      </c>
      <c r="F21" s="53">
        <v>-1.3268236537567608</v>
      </c>
      <c r="G21" s="32">
        <v>14813.190000000002</v>
      </c>
      <c r="H21" s="59">
        <v>3.0099999999999998E-2</v>
      </c>
      <c r="I21" s="55">
        <v>0</v>
      </c>
      <c r="J21" s="21">
        <v>492686.7</v>
      </c>
      <c r="K21" s="21">
        <v>0</v>
      </c>
      <c r="L21" s="21">
        <v>507499.89</v>
      </c>
      <c r="M21" s="60" t="s">
        <v>49</v>
      </c>
      <c r="N21" s="60">
        <v>3.0099999999999998E-2</v>
      </c>
    </row>
    <row r="22" spans="1:14" ht="12.75" customHeight="1" x14ac:dyDescent="0.2">
      <c r="A22" s="28" t="s">
        <v>10</v>
      </c>
      <c r="B22" s="57">
        <v>1.270283469268303E-2</v>
      </c>
      <c r="C22" s="21">
        <v>295653.61</v>
      </c>
      <c r="D22" s="58">
        <v>1.3484483056792994E-2</v>
      </c>
      <c r="E22" s="21">
        <v>313695.63</v>
      </c>
      <c r="F22" s="53">
        <v>-1.6160313138191418</v>
      </c>
      <c r="G22" s="32">
        <v>18042.020000000019</v>
      </c>
      <c r="H22" s="59">
        <v>6.0999999999999999E-2</v>
      </c>
      <c r="I22" s="55">
        <v>16382.9</v>
      </c>
      <c r="J22" s="21">
        <v>279270.71000000002</v>
      </c>
      <c r="K22" s="21">
        <v>16297.9</v>
      </c>
      <c r="L22" s="21">
        <v>297397.73</v>
      </c>
      <c r="M22" s="60">
        <v>-5.1999999999999998E-3</v>
      </c>
      <c r="N22" s="60">
        <v>6.4899999999999999E-2</v>
      </c>
    </row>
    <row r="23" spans="1:14" ht="12.75" customHeight="1" x14ac:dyDescent="0.2">
      <c r="A23" s="28" t="s">
        <v>11</v>
      </c>
      <c r="B23" s="57">
        <v>2.8092378278732923E-2</v>
      </c>
      <c r="C23" s="21">
        <v>653839.34</v>
      </c>
      <c r="D23" s="58">
        <v>3.0563484609392295E-2</v>
      </c>
      <c r="E23" s="21">
        <v>711012.17</v>
      </c>
      <c r="F23" s="53">
        <v>-5.1209944108064658</v>
      </c>
      <c r="G23" s="32">
        <v>57172.830000000075</v>
      </c>
      <c r="H23" s="59">
        <v>8.7400000000000005E-2</v>
      </c>
      <c r="I23" s="55">
        <v>0</v>
      </c>
      <c r="J23" s="21">
        <v>653839.34</v>
      </c>
      <c r="K23" s="21">
        <v>0</v>
      </c>
      <c r="L23" s="21">
        <v>711012.17</v>
      </c>
      <c r="M23" s="60" t="s">
        <v>49</v>
      </c>
      <c r="N23" s="60">
        <v>8.7400000000000005E-2</v>
      </c>
    </row>
    <row r="24" spans="1:14" ht="12.75" customHeight="1" x14ac:dyDescent="0.2">
      <c r="A24" s="28" t="s">
        <v>12</v>
      </c>
      <c r="B24" s="57">
        <v>1.3493710870897166E-2</v>
      </c>
      <c r="C24" s="21">
        <v>314060.95</v>
      </c>
      <c r="D24" s="58">
        <v>1.3204746847286735E-2</v>
      </c>
      <c r="E24" s="21">
        <v>307188</v>
      </c>
      <c r="F24" s="53">
        <v>0.61561301995637285</v>
      </c>
      <c r="G24" s="32">
        <v>-6872.9500000000116</v>
      </c>
      <c r="H24" s="59">
        <v>-2.1899999999999999E-2</v>
      </c>
      <c r="I24" s="55">
        <v>0</v>
      </c>
      <c r="J24" s="21">
        <v>314060.95</v>
      </c>
      <c r="K24" s="21">
        <v>0</v>
      </c>
      <c r="L24" s="21">
        <v>307188</v>
      </c>
      <c r="M24" s="60" t="s">
        <v>49</v>
      </c>
      <c r="N24" s="60">
        <v>-2.1899999999999999E-2</v>
      </c>
    </row>
    <row r="25" spans="1:14" ht="12.75" customHeight="1" x14ac:dyDescent="0.2">
      <c r="A25" s="34" t="s">
        <v>13</v>
      </c>
      <c r="B25" s="57">
        <v>1.3670787900000323E-2</v>
      </c>
      <c r="C25" s="21">
        <v>318182.34999999998</v>
      </c>
      <c r="D25" s="58">
        <v>1.5516525384240452E-2</v>
      </c>
      <c r="E25" s="21">
        <v>360967.95</v>
      </c>
      <c r="F25" s="53">
        <v>-3.8323241732655355</v>
      </c>
      <c r="G25" s="32">
        <v>42785.600000000035</v>
      </c>
      <c r="H25" s="59">
        <v>0.13450000000000001</v>
      </c>
      <c r="I25" s="55">
        <v>996.86</v>
      </c>
      <c r="J25" s="21">
        <v>317185.49</v>
      </c>
      <c r="K25" s="21">
        <v>1013.01</v>
      </c>
      <c r="L25" s="21">
        <v>359954.94</v>
      </c>
      <c r="M25" s="60">
        <v>1.6199999999999999E-2</v>
      </c>
      <c r="N25" s="60">
        <v>0.1348</v>
      </c>
    </row>
    <row r="26" spans="1:14" ht="12.75" customHeight="1" x14ac:dyDescent="0.2">
      <c r="A26" s="28" t="s">
        <v>14</v>
      </c>
      <c r="B26" s="57">
        <v>8.3035749844838899E-2</v>
      </c>
      <c r="C26" s="21">
        <v>1932625.26</v>
      </c>
      <c r="D26" s="58">
        <v>8.7074598104729631E-2</v>
      </c>
      <c r="E26" s="21">
        <v>2025655.77</v>
      </c>
      <c r="F26" s="53">
        <v>-8.3327818781136855</v>
      </c>
      <c r="G26" s="32">
        <v>93030.510000000009</v>
      </c>
      <c r="H26" s="59">
        <v>4.8099999999999997E-2</v>
      </c>
      <c r="I26" s="55">
        <v>0</v>
      </c>
      <c r="J26" s="21">
        <v>1932625.26</v>
      </c>
      <c r="K26" s="21">
        <v>0</v>
      </c>
      <c r="L26" s="21">
        <v>2025655.77</v>
      </c>
      <c r="M26" s="60" t="s">
        <v>49</v>
      </c>
      <c r="N26" s="60">
        <v>4.8099999999999997E-2</v>
      </c>
    </row>
    <row r="27" spans="1:14" ht="12.75" customHeight="1" x14ac:dyDescent="0.2">
      <c r="A27" s="28" t="s">
        <v>15</v>
      </c>
      <c r="B27" s="57"/>
      <c r="C27" s="61">
        <v>14960001.34</v>
      </c>
      <c r="D27" s="58"/>
      <c r="E27" s="62">
        <v>14430896.32</v>
      </c>
      <c r="F27" s="63"/>
      <c r="G27" s="64"/>
      <c r="H27" s="65" t="s">
        <v>29</v>
      </c>
      <c r="I27" s="55"/>
      <c r="J27" s="62">
        <v>14960001.34</v>
      </c>
      <c r="K27" s="21"/>
      <c r="L27" s="61">
        <v>14430896.32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0.64276037090951343</v>
      </c>
      <c r="C29" s="21">
        <v>14960001.34</v>
      </c>
      <c r="D29" s="58">
        <v>0.62032479356303549</v>
      </c>
      <c r="E29" s="21">
        <v>14430896.32</v>
      </c>
      <c r="F29" s="53">
        <v>47.392159005416339</v>
      </c>
      <c r="G29" s="32">
        <v>-529105.01999999955</v>
      </c>
      <c r="H29" s="59">
        <v>-3.5400000000000001E-2</v>
      </c>
      <c r="I29" s="55"/>
      <c r="J29" s="21">
        <v>14960001.34</v>
      </c>
      <c r="K29" s="21"/>
      <c r="L29" s="21">
        <v>14430896.32</v>
      </c>
      <c r="M29" s="60" t="s">
        <v>49</v>
      </c>
      <c r="N29" s="60">
        <v>-3.5400000000000001E-2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66</v>
      </c>
      <c r="B31" s="68">
        <v>1</v>
      </c>
      <c r="C31" s="40">
        <v>23274616.82</v>
      </c>
      <c r="D31" s="69">
        <v>1</v>
      </c>
      <c r="E31" s="40">
        <v>23263452.420000002</v>
      </c>
      <c r="F31" s="69">
        <v>1</v>
      </c>
      <c r="G31" s="43">
        <v>-11164.39999999851</v>
      </c>
      <c r="H31" s="70">
        <v>-5.0000000000000001E-4</v>
      </c>
      <c r="I31" s="71">
        <v>17379.759999999998</v>
      </c>
      <c r="J31" s="40">
        <v>23257237.059999999</v>
      </c>
      <c r="K31" s="40">
        <v>17310.91</v>
      </c>
      <c r="L31" s="40">
        <v>23246141.510000002</v>
      </c>
      <c r="M31" s="72">
        <v>-4.0000000000000001E-3</v>
      </c>
      <c r="N31" s="72">
        <v>-5.0000000000000001E-4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0.7698688128097706</v>
      </c>
      <c r="C35" s="21">
        <v>1709098305</v>
      </c>
      <c r="D35" s="53">
        <v>0.7699611888872766</v>
      </c>
      <c r="E35" s="21">
        <v>1851760506</v>
      </c>
      <c r="F35" s="53">
        <v>0.77106958370267908</v>
      </c>
      <c r="G35" s="21">
        <v>142662201</v>
      </c>
      <c r="H35" s="54">
        <v>8.3500000000000005E-2</v>
      </c>
      <c r="I35" s="20"/>
      <c r="J35" s="25">
        <v>1.0296071200000001</v>
      </c>
      <c r="K35" s="25">
        <v>0.94910645999999999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1.66256598541508E-2</v>
      </c>
      <c r="C36" s="21">
        <v>36908739</v>
      </c>
      <c r="D36" s="58">
        <v>1.5963282015568837E-2</v>
      </c>
      <c r="E36" s="21">
        <v>38391773</v>
      </c>
      <c r="F36" s="53">
        <v>8.0155948876529607E-3</v>
      </c>
      <c r="G36" s="32">
        <v>1483034</v>
      </c>
      <c r="H36" s="59">
        <v>4.02E-2</v>
      </c>
      <c r="I36" s="29"/>
      <c r="J36" s="33">
        <v>1.09130076</v>
      </c>
      <c r="K36" s="33">
        <v>1.0122659899999999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0.13245686872027856</v>
      </c>
      <c r="C37" s="21">
        <v>294052449</v>
      </c>
      <c r="D37" s="58">
        <v>0.13601135446456261</v>
      </c>
      <c r="E37" s="21">
        <v>327107987</v>
      </c>
      <c r="F37" s="53">
        <v>0.17866063852980993</v>
      </c>
      <c r="G37" s="32">
        <v>33055538</v>
      </c>
      <c r="H37" s="59">
        <v>0.1124</v>
      </c>
      <c r="I37" s="29"/>
      <c r="J37" s="33">
        <v>1.1141281300000001</v>
      </c>
      <c r="K37" s="33">
        <v>1.03087795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4.5198382011359464E-2</v>
      </c>
      <c r="C38" s="21">
        <v>100339794</v>
      </c>
      <c r="D38" s="58">
        <v>4.2212751395049493E-2</v>
      </c>
      <c r="E38" s="21">
        <v>101521878</v>
      </c>
      <c r="F38" s="53">
        <v>6.389001511210371E-3</v>
      </c>
      <c r="G38" s="32">
        <v>1182084</v>
      </c>
      <c r="H38" s="59">
        <v>1.18E-2</v>
      </c>
      <c r="I38" s="29"/>
      <c r="J38" s="33">
        <v>1.13895846</v>
      </c>
      <c r="K38" s="33">
        <v>1.04728317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1.4453110972957512E-3</v>
      </c>
      <c r="C40" s="21">
        <v>3208571</v>
      </c>
      <c r="D40" s="58">
        <v>1.288934952382943E-3</v>
      </c>
      <c r="E40" s="21">
        <v>3099895</v>
      </c>
      <c r="F40" s="53">
        <v>-5.8737883960217571E-4</v>
      </c>
      <c r="G40" s="32">
        <v>-108676</v>
      </c>
      <c r="H40" s="59">
        <v>-3.39E-2</v>
      </c>
      <c r="I40" s="29"/>
      <c r="J40" s="33">
        <v>1.1016627000000001</v>
      </c>
      <c r="K40" s="33">
        <v>1.02480536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0.96559503449285522</v>
      </c>
      <c r="C41" s="78">
        <v>2143607858</v>
      </c>
      <c r="D41" s="79">
        <v>0.96543751171484049</v>
      </c>
      <c r="E41" s="78">
        <v>2321882039</v>
      </c>
      <c r="F41" s="53">
        <v>0.96354743979175017</v>
      </c>
      <c r="G41" s="78">
        <v>178274181</v>
      </c>
      <c r="H41" s="80">
        <v>8.3199999999999996E-2</v>
      </c>
      <c r="I41" s="29"/>
      <c r="J41" s="81">
        <v>1.04749012</v>
      </c>
      <c r="K41" s="81">
        <v>0.96606453999999997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1.8701310845049161E-2</v>
      </c>
      <c r="C43" s="21">
        <v>41516656</v>
      </c>
      <c r="D43" s="58">
        <v>1.9060008222951733E-2</v>
      </c>
      <c r="E43" s="21">
        <v>45839415</v>
      </c>
      <c r="F43" s="53">
        <v>2.3363918117154308E-2</v>
      </c>
      <c r="G43" s="32">
        <v>4322759</v>
      </c>
      <c r="H43" s="59">
        <v>0.1041</v>
      </c>
      <c r="I43" s="29"/>
      <c r="J43" s="33">
        <v>1.03169892</v>
      </c>
      <c r="K43" s="33">
        <v>0.96956883000000005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1.0106443831597251E-2</v>
      </c>
      <c r="C44" s="21">
        <v>22436168</v>
      </c>
      <c r="D44" s="58">
        <v>9.802649906844518E-3</v>
      </c>
      <c r="E44" s="21">
        <v>23575422</v>
      </c>
      <c r="F44" s="53">
        <v>6.1575112493295406E-3</v>
      </c>
      <c r="G44" s="32">
        <v>1139254</v>
      </c>
      <c r="H44" s="59">
        <v>5.0799999999999998E-2</v>
      </c>
      <c r="I44" s="29"/>
      <c r="J44" s="33">
        <v>1.10680478</v>
      </c>
      <c r="K44" s="33">
        <v>1.02117879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5.5972108304983524E-3</v>
      </c>
      <c r="C46" s="21">
        <v>12425732</v>
      </c>
      <c r="D46" s="58">
        <v>5.69983015536322E-3</v>
      </c>
      <c r="E46" s="21">
        <v>13708120</v>
      </c>
      <c r="F46" s="53">
        <v>6.9311308417659371E-3</v>
      </c>
      <c r="G46" s="32">
        <v>1282388</v>
      </c>
      <c r="H46" s="59">
        <v>0.1032</v>
      </c>
      <c r="I46" s="29"/>
      <c r="J46" s="33">
        <v>1.1579593100000001</v>
      </c>
      <c r="K46" s="33">
        <v>1.07513839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3.4404965507144766E-2</v>
      </c>
      <c r="C47" s="78">
        <v>76378556</v>
      </c>
      <c r="D47" s="79">
        <v>3.4562488285159468E-2</v>
      </c>
      <c r="E47" s="78">
        <v>83122957</v>
      </c>
      <c r="F47" s="53">
        <v>3.6452560208249787E-2</v>
      </c>
      <c r="G47" s="78">
        <v>6744401</v>
      </c>
      <c r="H47" s="80">
        <v>8.8300000000000003E-2</v>
      </c>
      <c r="I47" s="29"/>
      <c r="J47" s="81">
        <v>1.07430205</v>
      </c>
      <c r="K47" s="81">
        <v>1.00161638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66</v>
      </c>
      <c r="B49" s="68">
        <v>0.99999999999999978</v>
      </c>
      <c r="C49" s="40">
        <v>2219986414</v>
      </c>
      <c r="D49" s="69">
        <v>0.99999999999999989</v>
      </c>
      <c r="E49" s="40">
        <v>2405004996</v>
      </c>
      <c r="F49" s="69">
        <v>0.99999999999999989</v>
      </c>
      <c r="G49" s="43">
        <v>185018582</v>
      </c>
      <c r="H49" s="70">
        <v>8.3299999999999999E-2</v>
      </c>
      <c r="I49" s="39"/>
      <c r="J49" s="45">
        <v>1.0484125799999999</v>
      </c>
      <c r="K49" s="45">
        <v>0.96729330999999996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0.75605961748331807</v>
      </c>
      <c r="C53" s="21">
        <v>17596997.890000001</v>
      </c>
      <c r="D53" s="53">
        <v>0.75548454084529215</v>
      </c>
      <c r="E53" s="21">
        <v>17575178.670000002</v>
      </c>
      <c r="F53" s="53">
        <v>1.9543567052418152</v>
      </c>
      <c r="G53" s="21">
        <v>-21819.219999998808</v>
      </c>
      <c r="H53" s="54">
        <v>-1.1999999999999999E-3</v>
      </c>
      <c r="I53" s="55">
        <v>15934.62</v>
      </c>
      <c r="J53" s="21">
        <v>17581063.27</v>
      </c>
      <c r="K53" s="21">
        <v>15965.07</v>
      </c>
      <c r="L53" s="21">
        <v>17559213.600000001</v>
      </c>
      <c r="M53" s="56">
        <v>1.9E-3</v>
      </c>
      <c r="N53" s="56">
        <v>-1.1999999999999999E-3</v>
      </c>
    </row>
    <row r="54" spans="1:14" ht="12.75" customHeight="1" x14ac:dyDescent="0.2">
      <c r="A54" s="34" t="s">
        <v>33</v>
      </c>
      <c r="B54" s="57">
        <v>1.7305777926014423E-2</v>
      </c>
      <c r="C54" s="21">
        <v>402785.35</v>
      </c>
      <c r="D54" s="58">
        <v>1.67054680012108E-2</v>
      </c>
      <c r="E54" s="21">
        <v>388626.86</v>
      </c>
      <c r="F54" s="53">
        <v>1.2681818996096414</v>
      </c>
      <c r="G54" s="32">
        <v>-14158.489999999991</v>
      </c>
      <c r="H54" s="59">
        <v>-3.5200000000000002E-2</v>
      </c>
      <c r="I54" s="55">
        <v>201.62</v>
      </c>
      <c r="J54" s="21">
        <v>402583.73</v>
      </c>
      <c r="K54" s="21">
        <v>193.68</v>
      </c>
      <c r="L54" s="21">
        <v>388433.18</v>
      </c>
      <c r="M54" s="60">
        <v>-3.9399999999999998E-2</v>
      </c>
      <c r="N54" s="60">
        <v>-3.5099999999999999E-2</v>
      </c>
    </row>
    <row r="55" spans="1:14" ht="12.75" customHeight="1" x14ac:dyDescent="0.2">
      <c r="A55" s="28" t="s">
        <v>34</v>
      </c>
      <c r="B55" s="57">
        <v>0.14075939747307942</v>
      </c>
      <c r="C55" s="21">
        <v>3276121.04</v>
      </c>
      <c r="D55" s="58">
        <v>0.14495200665490904</v>
      </c>
      <c r="E55" s="21">
        <v>3372084.11</v>
      </c>
      <c r="F55" s="53">
        <v>-8.5954525097643089</v>
      </c>
      <c r="G55" s="32">
        <v>95963.069999999832</v>
      </c>
      <c r="H55" s="59">
        <v>2.93E-2</v>
      </c>
      <c r="I55" s="55">
        <v>807.21</v>
      </c>
      <c r="J55" s="21">
        <v>3275313.83</v>
      </c>
      <c r="K55" s="21">
        <v>759.64</v>
      </c>
      <c r="L55" s="21">
        <v>3371324.47</v>
      </c>
      <c r="M55" s="60">
        <v>-5.8900000000000001E-2</v>
      </c>
      <c r="N55" s="60">
        <v>2.93E-2</v>
      </c>
    </row>
    <row r="56" spans="1:14" ht="12.75" customHeight="1" x14ac:dyDescent="0.2">
      <c r="A56" s="28" t="s">
        <v>35</v>
      </c>
      <c r="B56" s="57">
        <v>4.9101928458730265E-2</v>
      </c>
      <c r="C56" s="21">
        <v>1142828.57</v>
      </c>
      <c r="D56" s="58">
        <v>4.5703514715035573E-2</v>
      </c>
      <c r="E56" s="21">
        <v>1063221.54</v>
      </c>
      <c r="F56" s="53">
        <v>7.1304351331025986</v>
      </c>
      <c r="G56" s="32">
        <v>-79607.030000000028</v>
      </c>
      <c r="H56" s="59">
        <v>-6.9699999999999998E-2</v>
      </c>
      <c r="I56" s="55">
        <v>9.5500000000000007</v>
      </c>
      <c r="J56" s="21">
        <v>1142819.02</v>
      </c>
      <c r="K56" s="21">
        <v>8.8699999999999992</v>
      </c>
      <c r="L56" s="21">
        <v>1063212.67</v>
      </c>
      <c r="M56" s="60">
        <v>-7.1199999999999999E-2</v>
      </c>
      <c r="N56" s="60">
        <v>-6.9699999999999998E-2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1.5187201694175946E-3</v>
      </c>
      <c r="C58" s="21">
        <v>35347.629999999997</v>
      </c>
      <c r="D58" s="58">
        <v>1.3655707427453279E-3</v>
      </c>
      <c r="E58" s="21">
        <v>31767.89</v>
      </c>
      <c r="F58" s="53">
        <v>0.3206388162373684</v>
      </c>
      <c r="G58" s="32">
        <v>-3579.739999999998</v>
      </c>
      <c r="H58" s="59">
        <v>-0.1013</v>
      </c>
      <c r="I58" s="55">
        <v>7.54</v>
      </c>
      <c r="J58" s="21">
        <v>35340.089999999997</v>
      </c>
      <c r="K58" s="21">
        <v>7.23</v>
      </c>
      <c r="L58" s="21">
        <v>31760.66</v>
      </c>
      <c r="M58" s="60">
        <v>-4.1099999999999998E-2</v>
      </c>
      <c r="N58" s="60">
        <v>-0.1013</v>
      </c>
    </row>
    <row r="59" spans="1:14" s="14" customFormat="1" ht="12.75" customHeight="1" x14ac:dyDescent="0.25">
      <c r="A59" s="76" t="s">
        <v>38</v>
      </c>
      <c r="B59" s="77">
        <v>0.96474544151055974</v>
      </c>
      <c r="C59" s="78">
        <v>22454080.48</v>
      </c>
      <c r="D59" s="79">
        <v>0.96421110095919282</v>
      </c>
      <c r="E59" s="78">
        <v>22430879.07</v>
      </c>
      <c r="F59" s="53">
        <v>2.0781600444272192</v>
      </c>
      <c r="G59" s="78">
        <v>-23201.410000000149</v>
      </c>
      <c r="H59" s="80">
        <v>-1E-3</v>
      </c>
      <c r="I59" s="83">
        <v>16960.54</v>
      </c>
      <c r="J59" s="78">
        <v>22437119.939999998</v>
      </c>
      <c r="K59" s="78">
        <v>16934.489999999998</v>
      </c>
      <c r="L59" s="78">
        <v>22413944.580000002</v>
      </c>
      <c r="M59" s="84">
        <v>-1.5E-3</v>
      </c>
      <c r="N59" s="84">
        <v>-1E-3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1.8403176873439932E-2</v>
      </c>
      <c r="C61" s="21">
        <v>428326.89</v>
      </c>
      <c r="D61" s="58">
        <v>1.9104846175707912E-2</v>
      </c>
      <c r="E61" s="21">
        <v>444444.68</v>
      </c>
      <c r="F61" s="53">
        <v>-1.4436772240337259</v>
      </c>
      <c r="G61" s="32">
        <v>16117.789999999979</v>
      </c>
      <c r="H61" s="59">
        <v>3.7600000000000001E-2</v>
      </c>
      <c r="I61" s="55">
        <v>327.23</v>
      </c>
      <c r="J61" s="21">
        <v>427999.66</v>
      </c>
      <c r="K61" s="21">
        <v>288.13</v>
      </c>
      <c r="L61" s="21">
        <v>444156.55</v>
      </c>
      <c r="M61" s="60">
        <v>-0.1195</v>
      </c>
      <c r="N61" s="60">
        <v>3.7699999999999997E-2</v>
      </c>
    </row>
    <row r="62" spans="1:14" ht="12.75" customHeight="1" x14ac:dyDescent="0.2">
      <c r="A62" s="28" t="s">
        <v>40</v>
      </c>
      <c r="B62" s="57">
        <v>1.0669330538091324E-2</v>
      </c>
      <c r="C62" s="21">
        <v>248324.58</v>
      </c>
      <c r="D62" s="58">
        <v>1.034873094730451E-2</v>
      </c>
      <c r="E62" s="21">
        <v>240747.21</v>
      </c>
      <c r="F62" s="53">
        <v>0.67870821539903681</v>
      </c>
      <c r="G62" s="32">
        <v>-7577.3699999999953</v>
      </c>
      <c r="H62" s="59">
        <v>-3.0499999999999999E-2</v>
      </c>
      <c r="I62" s="55">
        <v>11.3</v>
      </c>
      <c r="J62" s="21">
        <v>248313.28</v>
      </c>
      <c r="K62" s="21">
        <v>9.4700000000000006</v>
      </c>
      <c r="L62" s="21">
        <v>240737.74</v>
      </c>
      <c r="M62" s="60">
        <v>-0.16189999999999999</v>
      </c>
      <c r="N62" s="60">
        <v>-3.0499999999999999E-2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6.1820532261720827E-3</v>
      </c>
      <c r="C64" s="21">
        <v>143884.92000000001</v>
      </c>
      <c r="D64" s="58">
        <v>6.3353133206184705E-3</v>
      </c>
      <c r="E64" s="21">
        <v>147381.26</v>
      </c>
      <c r="F64" s="53">
        <v>-0.3131686431873153</v>
      </c>
      <c r="G64" s="32">
        <v>3496.3399999999965</v>
      </c>
      <c r="H64" s="59">
        <v>2.4299999999999999E-2</v>
      </c>
      <c r="I64" s="55">
        <v>80.7</v>
      </c>
      <c r="J64" s="21">
        <v>143804.22</v>
      </c>
      <c r="K64" s="21">
        <v>78.81</v>
      </c>
      <c r="L64" s="21">
        <v>147302.45000000001</v>
      </c>
      <c r="M64" s="60">
        <v>-2.3400000000000001E-2</v>
      </c>
      <c r="N64" s="60">
        <v>2.4299999999999999E-2</v>
      </c>
    </row>
    <row r="65" spans="1:14" s="14" customFormat="1" ht="12.75" customHeight="1" x14ac:dyDescent="0.25">
      <c r="A65" s="76" t="s">
        <v>43</v>
      </c>
      <c r="B65" s="77">
        <v>3.5254560637703339E-2</v>
      </c>
      <c r="C65" s="78">
        <v>820536.39</v>
      </c>
      <c r="D65" s="79">
        <v>3.5788890443630893E-2</v>
      </c>
      <c r="E65" s="78">
        <v>832573.15</v>
      </c>
      <c r="F65" s="53">
        <v>-1.0781376518220072</v>
      </c>
      <c r="G65" s="78">
        <v>12036.760000000009</v>
      </c>
      <c r="H65" s="80">
        <v>1.47E-2</v>
      </c>
      <c r="I65" s="83">
        <v>419.23</v>
      </c>
      <c r="J65" s="78">
        <v>820117.15999999992</v>
      </c>
      <c r="K65" s="78">
        <v>376.41</v>
      </c>
      <c r="L65" s="78">
        <v>832196.74</v>
      </c>
      <c r="M65" s="84">
        <v>-0.1021</v>
      </c>
      <c r="N65" s="84">
        <v>1.47E-2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66</v>
      </c>
      <c r="B67" s="68">
        <v>1.0000000021482629</v>
      </c>
      <c r="C67" s="40">
        <v>23274616.82</v>
      </c>
      <c r="D67" s="69">
        <v>0.99999999140282381</v>
      </c>
      <c r="E67" s="40">
        <v>23263452.420000002</v>
      </c>
      <c r="F67" s="69">
        <v>1.0000223926051102</v>
      </c>
      <c r="G67" s="43">
        <v>-11164.39999999851</v>
      </c>
      <c r="H67" s="70">
        <v>-5.0000000000000001E-4</v>
      </c>
      <c r="I67" s="71">
        <v>17379.759999999998</v>
      </c>
      <c r="J67" s="43">
        <v>23257237.059999999</v>
      </c>
      <c r="K67" s="43">
        <v>17310.91</v>
      </c>
      <c r="L67" s="43">
        <v>23246141.510000002</v>
      </c>
      <c r="M67" s="72">
        <v>-4.0000000000000001E-3</v>
      </c>
      <c r="N67" s="72">
        <v>-5.0000000000000001E-4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B0AD0-7084-41FA-BA07-3995B3AB915C}">
  <sheetPr codeName="Sheet17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17</v>
      </c>
      <c r="L1" s="7" t="s">
        <v>67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1452186414</v>
      </c>
      <c r="D4" s="22"/>
      <c r="E4" s="21">
        <v>1537261704</v>
      </c>
      <c r="F4" s="23"/>
      <c r="G4" s="21">
        <v>85075290</v>
      </c>
      <c r="H4" s="24">
        <v>5.8599999999999999E-2</v>
      </c>
      <c r="I4" s="20"/>
      <c r="J4" s="25">
        <v>0.42273381999999998</v>
      </c>
      <c r="K4" s="26">
        <v>0.40750078000000001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523743479</v>
      </c>
      <c r="D6" s="30"/>
      <c r="E6" s="21">
        <v>562705585</v>
      </c>
      <c r="F6" s="31"/>
      <c r="G6" s="32">
        <v>38962106</v>
      </c>
      <c r="H6" s="24">
        <v>7.4399999999999994E-2</v>
      </c>
      <c r="I6" s="29"/>
      <c r="J6" s="33">
        <v>0.55650555000000002</v>
      </c>
      <c r="K6" s="33">
        <v>0.53066966999999998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950954771</v>
      </c>
      <c r="D7" s="30"/>
      <c r="E7" s="21">
        <v>999402670</v>
      </c>
      <c r="F7" s="31"/>
      <c r="G7" s="32">
        <v>48447899</v>
      </c>
      <c r="H7" s="24">
        <v>5.0900000000000001E-2</v>
      </c>
      <c r="I7" s="29"/>
      <c r="J7" s="33">
        <v>3.5819700000000003E-2</v>
      </c>
      <c r="K7" s="33">
        <v>3.576791E-2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1452186413</v>
      </c>
      <c r="D8" s="30"/>
      <c r="E8" s="21">
        <v>1537261704</v>
      </c>
      <c r="F8" s="31"/>
      <c r="G8" s="32">
        <v>85075291</v>
      </c>
      <c r="H8" s="24">
        <v>5.8599999999999999E-2</v>
      </c>
      <c r="I8" s="29"/>
      <c r="J8" s="33">
        <v>4.9950109999999999E-2</v>
      </c>
      <c r="K8" s="33">
        <v>4.7342090000000003E-2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2233997173</v>
      </c>
      <c r="D9" s="30"/>
      <c r="E9" s="21">
        <v>2371582387</v>
      </c>
      <c r="F9" s="31"/>
      <c r="G9" s="32">
        <v>137585214</v>
      </c>
      <c r="H9" s="24">
        <v>6.1600000000000002E-2</v>
      </c>
      <c r="I9" s="29"/>
      <c r="J9" s="33">
        <v>1.1076030000000001E-2</v>
      </c>
      <c r="K9" s="33">
        <v>1.0847910000000001E-2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1452186413</v>
      </c>
      <c r="D10" s="30"/>
      <c r="E10" s="21">
        <v>1537261704</v>
      </c>
      <c r="F10" s="31"/>
      <c r="G10" s="32">
        <v>85075291</v>
      </c>
      <c r="H10" s="24">
        <v>5.8599999999999999E-2</v>
      </c>
      <c r="I10" s="29"/>
      <c r="J10" s="33">
        <v>1.544602E-2</v>
      </c>
      <c r="K10" s="33">
        <v>1.5094069999999999E-2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1452186413</v>
      </c>
      <c r="D11" s="30"/>
      <c r="E11" s="21">
        <v>1537261704</v>
      </c>
      <c r="F11" s="31"/>
      <c r="G11" s="32">
        <v>85075291</v>
      </c>
      <c r="H11" s="24">
        <v>5.8599999999999999E-2</v>
      </c>
      <c r="I11" s="29"/>
      <c r="J11" s="33">
        <v>0.10057628</v>
      </c>
      <c r="K11" s="33">
        <v>9.8914189999999999E-2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1452186411</v>
      </c>
      <c r="D12" s="30"/>
      <c r="E12" s="21">
        <v>1537261697</v>
      </c>
      <c r="F12" s="31"/>
      <c r="G12" s="32">
        <v>85075286</v>
      </c>
      <c r="H12" s="24">
        <v>5.8599999999999999E-2</v>
      </c>
      <c r="I12" s="29"/>
      <c r="J12" s="33">
        <v>0.95233469999999998</v>
      </c>
      <c r="K12" s="33">
        <v>0.94440930999999995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1458265243</v>
      </c>
      <c r="D14" s="30"/>
      <c r="E14" s="21">
        <v>1554732030</v>
      </c>
      <c r="F14" s="31"/>
      <c r="G14" s="32">
        <v>96466787</v>
      </c>
      <c r="H14" s="24">
        <v>6.6199999999999995E-2</v>
      </c>
      <c r="I14" s="29"/>
      <c r="J14" s="33">
        <v>8.2944669999999998E-2</v>
      </c>
      <c r="K14" s="33">
        <v>8.3103609999999994E-2</v>
      </c>
      <c r="L14" s="22"/>
      <c r="M14" s="22"/>
      <c r="N14" s="22"/>
    </row>
    <row r="15" spans="1:14" ht="12.75" customHeight="1" x14ac:dyDescent="0.2">
      <c r="A15" s="38" t="s">
        <v>67</v>
      </c>
      <c r="B15" s="39"/>
      <c r="C15" s="40">
        <v>1452186414</v>
      </c>
      <c r="D15" s="41"/>
      <c r="E15" s="40">
        <v>1537261704</v>
      </c>
      <c r="F15" s="42"/>
      <c r="G15" s="43">
        <v>85075290</v>
      </c>
      <c r="H15" s="44">
        <v>5.8599999999999999E-2</v>
      </c>
      <c r="I15" s="39"/>
      <c r="J15" s="45">
        <v>1.8655366</v>
      </c>
      <c r="K15" s="45">
        <v>1.8315458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0.22660172700722375</v>
      </c>
      <c r="C19" s="21">
        <v>6138883.04</v>
      </c>
      <c r="D19" s="53">
        <v>0.22249008531224859</v>
      </c>
      <c r="E19" s="21">
        <v>6264353.46</v>
      </c>
      <c r="F19" s="53">
        <v>0.11785873516386378</v>
      </c>
      <c r="G19" s="21">
        <v>125470.41999999993</v>
      </c>
      <c r="H19" s="54">
        <v>2.0400000000000001E-2</v>
      </c>
      <c r="I19" s="55">
        <v>0</v>
      </c>
      <c r="J19" s="21">
        <v>6138883.04</v>
      </c>
      <c r="K19" s="21">
        <v>0</v>
      </c>
      <c r="L19" s="21">
        <v>6264353.46</v>
      </c>
      <c r="M19" s="56" t="s">
        <v>49</v>
      </c>
      <c r="N19" s="56">
        <v>2.0400000000000001E-2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0.10758754117059746</v>
      </c>
      <c r="C21" s="21">
        <v>2914661.51</v>
      </c>
      <c r="D21" s="58">
        <v>0.10605713761445029</v>
      </c>
      <c r="E21" s="21">
        <v>2986107.88</v>
      </c>
      <c r="F21" s="53">
        <v>6.7112063546527059E-2</v>
      </c>
      <c r="G21" s="32">
        <v>71446.370000000112</v>
      </c>
      <c r="H21" s="59">
        <v>2.4500000000000001E-2</v>
      </c>
      <c r="I21" s="55">
        <v>1076757.29</v>
      </c>
      <c r="J21" s="21">
        <v>1837904.22</v>
      </c>
      <c r="K21" s="21">
        <v>1136524.52</v>
      </c>
      <c r="L21" s="21">
        <v>1849583.36</v>
      </c>
      <c r="M21" s="60">
        <v>5.5500000000000001E-2</v>
      </c>
      <c r="N21" s="60">
        <v>6.4000000000000003E-3</v>
      </c>
    </row>
    <row r="22" spans="1:14" ht="12.75" customHeight="1" x14ac:dyDescent="0.2">
      <c r="A22" s="28" t="s">
        <v>10</v>
      </c>
      <c r="B22" s="57">
        <v>1.2573485342867835E-2</v>
      </c>
      <c r="C22" s="21">
        <v>340629.16</v>
      </c>
      <c r="D22" s="58">
        <v>1.2696045804969846E-2</v>
      </c>
      <c r="E22" s="21">
        <v>357465.45</v>
      </c>
      <c r="F22" s="53">
        <v>1.581491354099248E-2</v>
      </c>
      <c r="G22" s="32">
        <v>16836.290000000037</v>
      </c>
      <c r="H22" s="59">
        <v>4.9399999999999999E-2</v>
      </c>
      <c r="I22" s="55">
        <v>68217.490000000005</v>
      </c>
      <c r="J22" s="21">
        <v>272411.67</v>
      </c>
      <c r="K22" s="21">
        <v>110303.62</v>
      </c>
      <c r="L22" s="21">
        <v>247161.83</v>
      </c>
      <c r="M22" s="60">
        <v>0.6169</v>
      </c>
      <c r="N22" s="60">
        <v>-9.2700000000000005E-2</v>
      </c>
    </row>
    <row r="23" spans="1:14" ht="12.75" customHeight="1" x14ac:dyDescent="0.2">
      <c r="A23" s="28" t="s">
        <v>11</v>
      </c>
      <c r="B23" s="57">
        <v>2.6775197311630052E-2</v>
      </c>
      <c r="C23" s="21">
        <v>725368.72</v>
      </c>
      <c r="D23" s="58">
        <v>2.5848160960022088E-2</v>
      </c>
      <c r="E23" s="21">
        <v>727771.83</v>
      </c>
      <c r="F23" s="53">
        <v>2.2573249141879912E-3</v>
      </c>
      <c r="G23" s="32">
        <v>2403.109999999986</v>
      </c>
      <c r="H23" s="59">
        <v>3.3E-3</v>
      </c>
      <c r="I23" s="55">
        <v>0</v>
      </c>
      <c r="J23" s="21">
        <v>725368.72</v>
      </c>
      <c r="K23" s="21">
        <v>0</v>
      </c>
      <c r="L23" s="21">
        <v>727771.83</v>
      </c>
      <c r="M23" s="60" t="s">
        <v>49</v>
      </c>
      <c r="N23" s="60">
        <v>3.3E-3</v>
      </c>
    </row>
    <row r="24" spans="1:14" ht="12.75" customHeight="1" x14ac:dyDescent="0.2">
      <c r="A24" s="28" t="s">
        <v>12</v>
      </c>
      <c r="B24" s="57">
        <v>9.1335727382819108E-3</v>
      </c>
      <c r="C24" s="21">
        <v>247438.25</v>
      </c>
      <c r="D24" s="58">
        <v>9.1373184386756984E-3</v>
      </c>
      <c r="E24" s="21">
        <v>257267.16</v>
      </c>
      <c r="F24" s="53">
        <v>9.2326374665794003E-3</v>
      </c>
      <c r="G24" s="32">
        <v>9828.9100000000035</v>
      </c>
      <c r="H24" s="59">
        <v>3.9699999999999999E-2</v>
      </c>
      <c r="I24" s="55">
        <v>16224.18</v>
      </c>
      <c r="J24" s="21">
        <v>231214.07</v>
      </c>
      <c r="K24" s="21">
        <v>17319.88</v>
      </c>
      <c r="L24" s="21">
        <v>239947.28</v>
      </c>
      <c r="M24" s="60">
        <v>6.7500000000000004E-2</v>
      </c>
      <c r="N24" s="60">
        <v>3.78E-2</v>
      </c>
    </row>
    <row r="25" spans="1:14" ht="12.75" customHeight="1" x14ac:dyDescent="0.2">
      <c r="A25" s="34" t="s">
        <v>13</v>
      </c>
      <c r="B25" s="57">
        <v>8.2796647610187263E-3</v>
      </c>
      <c r="C25" s="21">
        <v>224304.97</v>
      </c>
      <c r="D25" s="58">
        <v>8.2411662266519969E-3</v>
      </c>
      <c r="E25" s="21">
        <v>232035.41</v>
      </c>
      <c r="F25" s="53">
        <v>7.261471513844776E-3</v>
      </c>
      <c r="G25" s="32">
        <v>7730.4400000000023</v>
      </c>
      <c r="H25" s="59">
        <v>3.4500000000000003E-2</v>
      </c>
      <c r="I25" s="55">
        <v>6897.89</v>
      </c>
      <c r="J25" s="21">
        <v>217407.08</v>
      </c>
      <c r="K25" s="21">
        <v>6779.32</v>
      </c>
      <c r="L25" s="21">
        <v>225256.09</v>
      </c>
      <c r="M25" s="60">
        <v>-1.72E-2</v>
      </c>
      <c r="N25" s="60">
        <v>3.61E-2</v>
      </c>
    </row>
    <row r="26" spans="1:14" ht="12.75" customHeight="1" x14ac:dyDescent="0.2">
      <c r="A26" s="28" t="s">
        <v>14</v>
      </c>
      <c r="B26" s="57">
        <v>5.3912787113973876E-2</v>
      </c>
      <c r="C26" s="21">
        <v>1460555.04</v>
      </c>
      <c r="D26" s="58">
        <v>5.4005853574224792E-2</v>
      </c>
      <c r="E26" s="21">
        <v>1520570.03</v>
      </c>
      <c r="F26" s="53">
        <v>5.6374170201007823E-2</v>
      </c>
      <c r="G26" s="32">
        <v>60014.989999999991</v>
      </c>
      <c r="H26" s="59">
        <v>4.1099999999999998E-2</v>
      </c>
      <c r="I26" s="55">
        <v>0</v>
      </c>
      <c r="J26" s="21">
        <v>1460555.04</v>
      </c>
      <c r="K26" s="21">
        <v>0</v>
      </c>
      <c r="L26" s="21">
        <v>1520570.03</v>
      </c>
      <c r="M26" s="60" t="s">
        <v>49</v>
      </c>
      <c r="N26" s="60">
        <v>4.1099999999999998E-2</v>
      </c>
    </row>
    <row r="27" spans="1:14" ht="12.75" customHeight="1" x14ac:dyDescent="0.2">
      <c r="A27" s="28" t="s">
        <v>15</v>
      </c>
      <c r="B27" s="57"/>
      <c r="C27" s="61">
        <v>13829675.060000001</v>
      </c>
      <c r="D27" s="58"/>
      <c r="E27" s="62">
        <v>14518042.51</v>
      </c>
      <c r="F27" s="63"/>
      <c r="G27" s="64"/>
      <c r="H27" s="65" t="s">
        <v>29</v>
      </c>
      <c r="I27" s="55"/>
      <c r="J27" s="62">
        <v>13829675.060000001</v>
      </c>
      <c r="K27" s="21"/>
      <c r="L27" s="61">
        <v>14518042.51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0.5104883465160025</v>
      </c>
      <c r="C29" s="21">
        <v>13829675.060000001</v>
      </c>
      <c r="D29" s="58">
        <v>0.51563509901574933</v>
      </c>
      <c r="E29" s="21">
        <v>14518042.51</v>
      </c>
      <c r="F29" s="53">
        <v>0.64660751900706315</v>
      </c>
      <c r="G29" s="32">
        <v>688367.44999999925</v>
      </c>
      <c r="H29" s="59">
        <v>4.9799999999999997E-2</v>
      </c>
      <c r="I29" s="55"/>
      <c r="J29" s="21">
        <v>13829675.060000001</v>
      </c>
      <c r="K29" s="21"/>
      <c r="L29" s="21">
        <v>14518042.51</v>
      </c>
      <c r="M29" s="60" t="s">
        <v>49</v>
      </c>
      <c r="N29" s="60">
        <v>4.9799999999999997E-2</v>
      </c>
    </row>
    <row r="30" spans="1:14" ht="12.75" customHeight="1" x14ac:dyDescent="0.2">
      <c r="A30" s="28" t="s">
        <v>17</v>
      </c>
      <c r="B30" s="57">
        <v>4.4647678038403943E-2</v>
      </c>
      <c r="C30" s="21">
        <v>1209553.33</v>
      </c>
      <c r="D30" s="58">
        <v>4.5889133053007382E-2</v>
      </c>
      <c r="E30" s="21">
        <v>1292038.47</v>
      </c>
      <c r="F30" s="53">
        <v>7.7481164645931841E-2</v>
      </c>
      <c r="G30" s="32">
        <v>82485.139999999898</v>
      </c>
      <c r="H30" s="59">
        <v>6.8199999999999997E-2</v>
      </c>
      <c r="I30" s="55">
        <v>1209553.33</v>
      </c>
      <c r="J30" s="21">
        <v>0</v>
      </c>
      <c r="K30" s="21">
        <v>1292038.47</v>
      </c>
      <c r="L30" s="21">
        <v>0</v>
      </c>
      <c r="M30" s="60">
        <v>6.8199999999999997E-2</v>
      </c>
      <c r="N30" s="60" t="s">
        <v>49</v>
      </c>
    </row>
    <row r="31" spans="1:14" ht="12.75" customHeight="1" x14ac:dyDescent="0.2">
      <c r="A31" s="38" t="s">
        <v>67</v>
      </c>
      <c r="B31" s="68">
        <v>1</v>
      </c>
      <c r="C31" s="40">
        <v>27091069.079999998</v>
      </c>
      <c r="D31" s="69">
        <v>1</v>
      </c>
      <c r="E31" s="40">
        <v>28155652.199999999</v>
      </c>
      <c r="F31" s="69">
        <v>0.99999999999999822</v>
      </c>
      <c r="G31" s="43">
        <v>1064583.120000001</v>
      </c>
      <c r="H31" s="70">
        <v>3.9300000000000002E-2</v>
      </c>
      <c r="I31" s="71">
        <v>2377650.1800000002</v>
      </c>
      <c r="J31" s="40">
        <v>24713418.899999999</v>
      </c>
      <c r="K31" s="40">
        <v>2562965.81</v>
      </c>
      <c r="L31" s="40">
        <v>25592686.390000001</v>
      </c>
      <c r="M31" s="72">
        <v>7.7899999999999997E-2</v>
      </c>
      <c r="N31" s="72">
        <v>3.56E-2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0.33259621033749737</v>
      </c>
      <c r="C35" s="21">
        <v>482991698</v>
      </c>
      <c r="D35" s="53">
        <v>0.32615176628377129</v>
      </c>
      <c r="E35" s="21">
        <v>501380620</v>
      </c>
      <c r="F35" s="53">
        <v>0.21614880184363755</v>
      </c>
      <c r="G35" s="21">
        <v>18388922</v>
      </c>
      <c r="H35" s="54">
        <v>3.8100000000000002E-2</v>
      </c>
      <c r="I35" s="20"/>
      <c r="J35" s="25">
        <v>1.5599548000000001</v>
      </c>
      <c r="K35" s="25">
        <v>1.5269056599999999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1.8653636157761219E-2</v>
      </c>
      <c r="C36" s="21">
        <v>27088557</v>
      </c>
      <c r="D36" s="58">
        <v>2.0623896970505682E-2</v>
      </c>
      <c r="E36" s="21">
        <v>31704327</v>
      </c>
      <c r="F36" s="53">
        <v>5.4255119200886652E-2</v>
      </c>
      <c r="G36" s="32">
        <v>4615770</v>
      </c>
      <c r="H36" s="59">
        <v>0.1704</v>
      </c>
      <c r="I36" s="29"/>
      <c r="J36" s="33">
        <v>1.5910380500000001</v>
      </c>
      <c r="K36" s="33">
        <v>1.56306295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0.32218669620469265</v>
      </c>
      <c r="C37" s="21">
        <v>467875143</v>
      </c>
      <c r="D37" s="58">
        <v>0.32673679614411316</v>
      </c>
      <c r="E37" s="21">
        <v>502279964</v>
      </c>
      <c r="F37" s="53">
        <v>0.40440439286189916</v>
      </c>
      <c r="G37" s="32">
        <v>34404821</v>
      </c>
      <c r="H37" s="59">
        <v>7.3499999999999996E-2</v>
      </c>
      <c r="I37" s="29"/>
      <c r="J37" s="33">
        <v>2.1147643199999999</v>
      </c>
      <c r="K37" s="33">
        <v>2.0793930399999998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0.1298593776817967</v>
      </c>
      <c r="C38" s="21">
        <v>188580024</v>
      </c>
      <c r="D38" s="58">
        <v>0.13333151178271985</v>
      </c>
      <c r="E38" s="21">
        <v>204965427</v>
      </c>
      <c r="F38" s="53">
        <v>0.19259884979528133</v>
      </c>
      <c r="G38" s="32">
        <v>16385403</v>
      </c>
      <c r="H38" s="59">
        <v>8.6900000000000005E-2</v>
      </c>
      <c r="I38" s="29"/>
      <c r="J38" s="33">
        <v>2.2406725999999999</v>
      </c>
      <c r="K38" s="33">
        <v>2.1968481299999998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0.10762364562377734</v>
      </c>
      <c r="C39" s="21">
        <v>156289596</v>
      </c>
      <c r="D39" s="58">
        <v>0.11084792755625687</v>
      </c>
      <c r="E39" s="21">
        <v>170402274</v>
      </c>
      <c r="F39" s="53">
        <v>0.16588457118394778</v>
      </c>
      <c r="G39" s="32">
        <v>14112678</v>
      </c>
      <c r="H39" s="59">
        <v>9.0300000000000005E-2</v>
      </c>
      <c r="I39" s="29"/>
      <c r="J39" s="33">
        <v>1.6960787100000001</v>
      </c>
      <c r="K39" s="33">
        <v>1.6551547499999999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5.7834937161173579E-3</v>
      </c>
      <c r="C40" s="21">
        <v>8398711</v>
      </c>
      <c r="D40" s="58">
        <v>4.4474216603525045E-3</v>
      </c>
      <c r="E40" s="21">
        <v>6836851</v>
      </c>
      <c r="F40" s="53">
        <v>-1.8358562162997034E-2</v>
      </c>
      <c r="G40" s="32">
        <v>-1561860</v>
      </c>
      <c r="H40" s="59">
        <v>-0.186</v>
      </c>
      <c r="I40" s="29"/>
      <c r="J40" s="33">
        <v>1.8303455099999999</v>
      </c>
      <c r="K40" s="33">
        <v>1.7808608100000001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0.91670305972164257</v>
      </c>
      <c r="C41" s="78">
        <v>1331223729</v>
      </c>
      <c r="D41" s="79">
        <v>0.9221393203977194</v>
      </c>
      <c r="E41" s="78">
        <v>1417569463</v>
      </c>
      <c r="F41" s="53">
        <v>1.0149331727226554</v>
      </c>
      <c r="G41" s="78">
        <v>86345734</v>
      </c>
      <c r="H41" s="80">
        <v>6.4899999999999999E-2</v>
      </c>
      <c r="I41" s="29"/>
      <c r="J41" s="81">
        <v>1.8696991599999999</v>
      </c>
      <c r="K41" s="81">
        <v>1.8369821200000001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1.7480033386402416E-2</v>
      </c>
      <c r="C43" s="21">
        <v>25384267</v>
      </c>
      <c r="D43" s="58">
        <v>1.6571800971632088E-2</v>
      </c>
      <c r="E43" s="21">
        <v>25475195</v>
      </c>
      <c r="F43" s="53">
        <v>1.0687944760458647E-3</v>
      </c>
      <c r="G43" s="32">
        <v>90928</v>
      </c>
      <c r="H43" s="59">
        <v>3.5999999999999999E-3</v>
      </c>
      <c r="I43" s="29"/>
      <c r="J43" s="33">
        <v>1.59406253</v>
      </c>
      <c r="K43" s="33">
        <v>1.54725454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2.7713324275735855E-2</v>
      </c>
      <c r="C44" s="21">
        <v>40244913</v>
      </c>
      <c r="D44" s="58">
        <v>2.5718404938551698E-2</v>
      </c>
      <c r="E44" s="21">
        <v>39535919</v>
      </c>
      <c r="F44" s="53">
        <v>-8.3337241636202482E-3</v>
      </c>
      <c r="G44" s="32">
        <v>-708994</v>
      </c>
      <c r="H44" s="59">
        <v>-1.7600000000000001E-2</v>
      </c>
      <c r="I44" s="29"/>
      <c r="J44" s="33">
        <v>2.0229402200000002</v>
      </c>
      <c r="K44" s="33">
        <v>1.93316819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1.3876023632872247E-2</v>
      </c>
      <c r="C45" s="21">
        <v>20150573</v>
      </c>
      <c r="D45" s="58">
        <v>1.3319506982267217E-2</v>
      </c>
      <c r="E45" s="21">
        <v>20475568</v>
      </c>
      <c r="F45" s="53">
        <v>3.8200868900946446E-3</v>
      </c>
      <c r="G45" s="32">
        <v>324995</v>
      </c>
      <c r="H45" s="59">
        <v>1.61E-2</v>
      </c>
      <c r="I45" s="29"/>
      <c r="J45" s="33">
        <v>1.7038611800000001</v>
      </c>
      <c r="K45" s="33">
        <v>1.66114337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2.4227558983346886E-2</v>
      </c>
      <c r="C46" s="21">
        <v>35182932</v>
      </c>
      <c r="D46" s="58">
        <v>2.225096670982965E-2</v>
      </c>
      <c r="E46" s="21">
        <v>34205559</v>
      </c>
      <c r="F46" s="53">
        <v>-1.1488329925175688E-2</v>
      </c>
      <c r="G46" s="32">
        <v>-977373</v>
      </c>
      <c r="H46" s="59">
        <v>-2.7799999999999998E-2</v>
      </c>
      <c r="I46" s="29"/>
      <c r="J46" s="33">
        <v>1.8164511699999999</v>
      </c>
      <c r="K46" s="33">
        <v>1.8025259300000001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8.3296940278357406E-2</v>
      </c>
      <c r="C47" s="78">
        <v>120962685</v>
      </c>
      <c r="D47" s="79">
        <v>7.7860679602280658E-2</v>
      </c>
      <c r="E47" s="78">
        <v>119692241</v>
      </c>
      <c r="F47" s="53">
        <v>-1.4933172722655427E-2</v>
      </c>
      <c r="G47" s="78">
        <v>-1270444</v>
      </c>
      <c r="H47" s="80">
        <v>-1.0500000000000001E-2</v>
      </c>
      <c r="I47" s="29"/>
      <c r="J47" s="81">
        <v>1.8197266299999999</v>
      </c>
      <c r="K47" s="81">
        <v>1.7671609399999999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67</v>
      </c>
      <c r="B49" s="68">
        <v>1.0000000000000002</v>
      </c>
      <c r="C49" s="40">
        <v>1452186414</v>
      </c>
      <c r="D49" s="69">
        <v>0.99999999999999967</v>
      </c>
      <c r="E49" s="40">
        <v>1537261704</v>
      </c>
      <c r="F49" s="69">
        <v>1.0000000000000004</v>
      </c>
      <c r="G49" s="43">
        <v>85075290</v>
      </c>
      <c r="H49" s="70">
        <v>5.8599999999999999E-2</v>
      </c>
      <c r="I49" s="39"/>
      <c r="J49" s="45">
        <v>1.8655366</v>
      </c>
      <c r="K49" s="45">
        <v>1.8315458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0.27811571952921987</v>
      </c>
      <c r="C53" s="21">
        <v>7534452.1699999999</v>
      </c>
      <c r="D53" s="53">
        <v>0.27190309837681548</v>
      </c>
      <c r="E53" s="21">
        <v>7655609.0700000003</v>
      </c>
      <c r="F53" s="53">
        <v>0.11380689560435661</v>
      </c>
      <c r="G53" s="21">
        <v>121156.90000000037</v>
      </c>
      <c r="H53" s="54">
        <v>1.61E-2</v>
      </c>
      <c r="I53" s="55">
        <v>204093.07</v>
      </c>
      <c r="J53" s="21">
        <v>7330359.0999999996</v>
      </c>
      <c r="K53" s="21">
        <v>221307.79</v>
      </c>
      <c r="L53" s="21">
        <v>7434301.2800000003</v>
      </c>
      <c r="M53" s="56">
        <v>8.43E-2</v>
      </c>
      <c r="N53" s="56">
        <v>1.4200000000000001E-2</v>
      </c>
    </row>
    <row r="54" spans="1:14" ht="12.75" customHeight="1" x14ac:dyDescent="0.2">
      <c r="A54" s="34" t="s">
        <v>33</v>
      </c>
      <c r="B54" s="57">
        <v>1.5908905208845307E-2</v>
      </c>
      <c r="C54" s="21">
        <v>430989.25</v>
      </c>
      <c r="D54" s="58">
        <v>1.7600678772413593E-2</v>
      </c>
      <c r="E54" s="21">
        <v>495558.59</v>
      </c>
      <c r="F54" s="53">
        <v>6.0652229766709025E-2</v>
      </c>
      <c r="G54" s="32">
        <v>64569.340000000026</v>
      </c>
      <c r="H54" s="59">
        <v>0.14979999999999999</v>
      </c>
      <c r="I54" s="55">
        <v>15059.56</v>
      </c>
      <c r="J54" s="21">
        <v>415929.69</v>
      </c>
      <c r="K54" s="21">
        <v>19226.919999999998</v>
      </c>
      <c r="L54" s="21">
        <v>476331.67</v>
      </c>
      <c r="M54" s="60">
        <v>0.2767</v>
      </c>
      <c r="N54" s="60">
        <v>0.1452</v>
      </c>
    </row>
    <row r="55" spans="1:14" ht="12.75" customHeight="1" x14ac:dyDescent="0.2">
      <c r="A55" s="28" t="s">
        <v>34</v>
      </c>
      <c r="B55" s="57">
        <v>0.3652294614428705</v>
      </c>
      <c r="C55" s="21">
        <v>9894456.5700000003</v>
      </c>
      <c r="D55" s="58">
        <v>0.37095125894473158</v>
      </c>
      <c r="E55" s="21">
        <v>10444374.630000001</v>
      </c>
      <c r="F55" s="53">
        <v>0.51655718531400341</v>
      </c>
      <c r="G55" s="32">
        <v>549918.06000000052</v>
      </c>
      <c r="H55" s="59">
        <v>5.5599999999999997E-2</v>
      </c>
      <c r="I55" s="55">
        <v>1216650.8999999999</v>
      </c>
      <c r="J55" s="21">
        <v>8677805.6699999999</v>
      </c>
      <c r="K55" s="21">
        <v>1321220.4099999999</v>
      </c>
      <c r="L55" s="21">
        <v>9123154.2200000007</v>
      </c>
      <c r="M55" s="60">
        <v>8.5900000000000004E-2</v>
      </c>
      <c r="N55" s="60">
        <v>5.1299999999999998E-2</v>
      </c>
    </row>
    <row r="56" spans="1:14" ht="12.75" customHeight="1" x14ac:dyDescent="0.2">
      <c r="A56" s="28" t="s">
        <v>35</v>
      </c>
      <c r="B56" s="57">
        <v>0.15597246854755722</v>
      </c>
      <c r="C56" s="21">
        <v>4225460.92</v>
      </c>
      <c r="D56" s="58">
        <v>0.15992451952507072</v>
      </c>
      <c r="E56" s="21">
        <v>4502779.1500000004</v>
      </c>
      <c r="F56" s="53">
        <v>0.26049467137897148</v>
      </c>
      <c r="G56" s="32">
        <v>277318.23000000045</v>
      </c>
      <c r="H56" s="59">
        <v>6.5600000000000006E-2</v>
      </c>
      <c r="I56" s="55">
        <v>593912.97</v>
      </c>
      <c r="J56" s="21">
        <v>3631547.95</v>
      </c>
      <c r="K56" s="21">
        <v>643567.64</v>
      </c>
      <c r="L56" s="21">
        <v>3859211.51</v>
      </c>
      <c r="M56" s="60">
        <v>8.3599999999999994E-2</v>
      </c>
      <c r="N56" s="60">
        <v>6.2700000000000006E-2</v>
      </c>
    </row>
    <row r="57" spans="1:14" ht="12.75" customHeight="1" x14ac:dyDescent="0.2">
      <c r="A57" s="28" t="s">
        <v>36</v>
      </c>
      <c r="B57" s="57">
        <v>9.7847543859276895E-2</v>
      </c>
      <c r="C57" s="21">
        <v>2650794.5699999998</v>
      </c>
      <c r="D57" s="58">
        <v>0.10017247371737317</v>
      </c>
      <c r="E57" s="21">
        <v>2820421.33</v>
      </c>
      <c r="F57" s="53">
        <v>0.15933632312336501</v>
      </c>
      <c r="G57" s="32">
        <v>169626.76000000024</v>
      </c>
      <c r="H57" s="59">
        <v>6.4000000000000001E-2</v>
      </c>
      <c r="I57" s="55">
        <v>157601.78</v>
      </c>
      <c r="J57" s="21">
        <v>2493192.79</v>
      </c>
      <c r="K57" s="21">
        <v>178738.6</v>
      </c>
      <c r="L57" s="21">
        <v>2641682.73</v>
      </c>
      <c r="M57" s="60">
        <v>0.1341</v>
      </c>
      <c r="N57" s="60">
        <v>5.96E-2</v>
      </c>
    </row>
    <row r="58" spans="1:14" ht="12.75" customHeight="1" x14ac:dyDescent="0.2">
      <c r="A58" s="28" t="s">
        <v>37</v>
      </c>
      <c r="B58" s="57">
        <v>5.6743951132400272E-3</v>
      </c>
      <c r="C58" s="21">
        <v>153725.43</v>
      </c>
      <c r="D58" s="58">
        <v>4.3243466404234102E-3</v>
      </c>
      <c r="E58" s="21">
        <v>121754.8</v>
      </c>
      <c r="F58" s="53">
        <v>-3.0031126174534836E-2</v>
      </c>
      <c r="G58" s="32">
        <v>-31970.62999999999</v>
      </c>
      <c r="H58" s="59">
        <v>-0.20799999999999999</v>
      </c>
      <c r="I58" s="55">
        <v>14239.96</v>
      </c>
      <c r="J58" s="21">
        <v>139485.47</v>
      </c>
      <c r="K58" s="21">
        <v>11355.11</v>
      </c>
      <c r="L58" s="21">
        <v>110399.69</v>
      </c>
      <c r="M58" s="60">
        <v>-0.2026</v>
      </c>
      <c r="N58" s="60">
        <v>-0.20849999999999999</v>
      </c>
    </row>
    <row r="59" spans="1:14" s="14" customFormat="1" ht="12.75" customHeight="1" x14ac:dyDescent="0.25">
      <c r="A59" s="76" t="s">
        <v>38</v>
      </c>
      <c r="B59" s="77">
        <v>0.91874849370100997</v>
      </c>
      <c r="C59" s="78">
        <v>24889878.910000004</v>
      </c>
      <c r="D59" s="79">
        <v>0.9248763759768277</v>
      </c>
      <c r="E59" s="78">
        <v>26040497.569999997</v>
      </c>
      <c r="F59" s="53">
        <v>1.0808161790128623</v>
      </c>
      <c r="G59" s="78">
        <v>1150618.6599999927</v>
      </c>
      <c r="H59" s="80">
        <v>4.6199999999999998E-2</v>
      </c>
      <c r="I59" s="83">
        <v>2201558.2399999998</v>
      </c>
      <c r="J59" s="78">
        <v>22688320.669999998</v>
      </c>
      <c r="K59" s="78">
        <v>2395416.4699999997</v>
      </c>
      <c r="L59" s="78">
        <v>23645081.100000001</v>
      </c>
      <c r="M59" s="84">
        <v>8.8099999999999998E-2</v>
      </c>
      <c r="N59" s="84">
        <v>4.2200000000000001E-2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1.4936327865286298E-2</v>
      </c>
      <c r="C61" s="21">
        <v>404641.09</v>
      </c>
      <c r="D61" s="58">
        <v>1.3999537542234592E-2</v>
      </c>
      <c r="E61" s="21">
        <v>394166.11</v>
      </c>
      <c r="F61" s="53">
        <v>-9.8395135177420708E-3</v>
      </c>
      <c r="G61" s="32">
        <v>-10474.98000000004</v>
      </c>
      <c r="H61" s="59">
        <v>-2.5899999999999999E-2</v>
      </c>
      <c r="I61" s="55">
        <v>13803.65</v>
      </c>
      <c r="J61" s="21">
        <v>390837.44</v>
      </c>
      <c r="K61" s="21">
        <v>13174.09</v>
      </c>
      <c r="L61" s="21">
        <v>380992.02</v>
      </c>
      <c r="M61" s="60">
        <v>-4.5600000000000002E-2</v>
      </c>
      <c r="N61" s="60">
        <v>-2.52E-2</v>
      </c>
    </row>
    <row r="62" spans="1:14" ht="12.75" customHeight="1" x14ac:dyDescent="0.2">
      <c r="A62" s="28" t="s">
        <v>40</v>
      </c>
      <c r="B62" s="57">
        <v>3.0051620613268173E-2</v>
      </c>
      <c r="C62" s="21">
        <v>814130.53</v>
      </c>
      <c r="D62" s="58">
        <v>2.714537758070474E-2</v>
      </c>
      <c r="E62" s="21">
        <v>764295.81</v>
      </c>
      <c r="F62" s="53">
        <v>-4.6811488049894989E-2</v>
      </c>
      <c r="G62" s="32">
        <v>-49834.719999999972</v>
      </c>
      <c r="H62" s="59">
        <v>-6.1199999999999997E-2</v>
      </c>
      <c r="I62" s="55">
        <v>91548.15</v>
      </c>
      <c r="J62" s="21">
        <v>722582.38</v>
      </c>
      <c r="K62" s="21">
        <v>80056.38</v>
      </c>
      <c r="L62" s="21">
        <v>684239.43</v>
      </c>
      <c r="M62" s="60">
        <v>-0.1255</v>
      </c>
      <c r="N62" s="60">
        <v>-5.3100000000000001E-2</v>
      </c>
    </row>
    <row r="63" spans="1:14" ht="12.75" customHeight="1" x14ac:dyDescent="0.2">
      <c r="A63" s="28" t="s">
        <v>41</v>
      </c>
      <c r="B63" s="57">
        <v>1.2673467738985219E-2</v>
      </c>
      <c r="C63" s="21">
        <v>343337.79</v>
      </c>
      <c r="D63" s="58">
        <v>1.2080293419734741E-2</v>
      </c>
      <c r="E63" s="21">
        <v>340128.54</v>
      </c>
      <c r="F63" s="53">
        <v>-3.0145602909803764E-3</v>
      </c>
      <c r="G63" s="32">
        <v>-3209.25</v>
      </c>
      <c r="H63" s="59">
        <v>-9.2999999999999992E-3</v>
      </c>
      <c r="I63" s="55">
        <v>20477.25</v>
      </c>
      <c r="J63" s="21">
        <v>322860.53999999998</v>
      </c>
      <c r="K63" s="21">
        <v>21600.59</v>
      </c>
      <c r="L63" s="21">
        <v>318527.95</v>
      </c>
      <c r="M63" s="60">
        <v>5.4899999999999997E-2</v>
      </c>
      <c r="N63" s="60">
        <v>-1.34E-2</v>
      </c>
    </row>
    <row r="64" spans="1:14" ht="12.75" customHeight="1" x14ac:dyDescent="0.2">
      <c r="A64" s="28" t="s">
        <v>42</v>
      </c>
      <c r="B64" s="57">
        <v>2.3590090819701239E-2</v>
      </c>
      <c r="C64" s="21">
        <v>639080.78</v>
      </c>
      <c r="D64" s="58">
        <v>2.1898411928813356E-2</v>
      </c>
      <c r="E64" s="21">
        <v>616564.06999999995</v>
      </c>
      <c r="F64" s="53">
        <v>-2.1150729874432027E-2</v>
      </c>
      <c r="G64" s="32">
        <v>-22516.710000000079</v>
      </c>
      <c r="H64" s="59">
        <v>-3.5200000000000002E-2</v>
      </c>
      <c r="I64" s="55">
        <v>50262.89</v>
      </c>
      <c r="J64" s="21">
        <v>588817.89</v>
      </c>
      <c r="K64" s="21">
        <v>52718.22</v>
      </c>
      <c r="L64" s="21">
        <v>563845.85</v>
      </c>
      <c r="M64" s="60">
        <v>4.8800000000000003E-2</v>
      </c>
      <c r="N64" s="60">
        <v>-4.24E-2</v>
      </c>
    </row>
    <row r="65" spans="1:14" s="14" customFormat="1" ht="12.75" customHeight="1" x14ac:dyDescent="0.25">
      <c r="A65" s="76" t="s">
        <v>43</v>
      </c>
      <c r="B65" s="77">
        <v>8.1251507037240947E-2</v>
      </c>
      <c r="C65" s="78">
        <v>2201190.1900000004</v>
      </c>
      <c r="D65" s="79">
        <v>7.5123620471487421E-2</v>
      </c>
      <c r="E65" s="78">
        <v>2115154.5299999998</v>
      </c>
      <c r="F65" s="53">
        <v>-8.0816291733049953E-2</v>
      </c>
      <c r="G65" s="78">
        <v>-86035.660000000615</v>
      </c>
      <c r="H65" s="80">
        <v>-3.9100000000000003E-2</v>
      </c>
      <c r="I65" s="83">
        <v>176091.94</v>
      </c>
      <c r="J65" s="78">
        <v>2025098.25</v>
      </c>
      <c r="K65" s="78">
        <v>167549.28</v>
      </c>
      <c r="L65" s="78">
        <v>1947605.25</v>
      </c>
      <c r="M65" s="84">
        <v>-4.8500000000000001E-2</v>
      </c>
      <c r="N65" s="84">
        <v>-3.8300000000000001E-2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67</v>
      </c>
      <c r="B67" s="68">
        <v>1.0000000007382508</v>
      </c>
      <c r="C67" s="40">
        <v>27091069.079999998</v>
      </c>
      <c r="D67" s="69">
        <v>0.99999999644831528</v>
      </c>
      <c r="E67" s="40">
        <v>28155652.199999999</v>
      </c>
      <c r="F67" s="69">
        <v>0.99999988727982148</v>
      </c>
      <c r="G67" s="43">
        <v>1064583.120000001</v>
      </c>
      <c r="H67" s="70">
        <v>3.9300000000000002E-2</v>
      </c>
      <c r="I67" s="71">
        <v>2377650.1800000002</v>
      </c>
      <c r="J67" s="43">
        <v>24713418.899999999</v>
      </c>
      <c r="K67" s="43">
        <v>2562965.81</v>
      </c>
      <c r="L67" s="43">
        <v>25592686.390000001</v>
      </c>
      <c r="M67" s="72">
        <v>7.7899999999999997E-2</v>
      </c>
      <c r="N67" s="72">
        <v>3.56E-2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60243-D25D-47F0-9F18-42C37159B9DC}">
  <sheetPr codeName="Sheet18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18</v>
      </c>
      <c r="L1" s="7" t="s">
        <v>68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2170390088</v>
      </c>
      <c r="D4" s="22"/>
      <c r="E4" s="21">
        <v>2344124663</v>
      </c>
      <c r="F4" s="23"/>
      <c r="G4" s="21">
        <v>173734575</v>
      </c>
      <c r="H4" s="24">
        <v>0.08</v>
      </c>
      <c r="I4" s="20"/>
      <c r="J4" s="25">
        <v>0.28662133000000001</v>
      </c>
      <c r="K4" s="26">
        <v>0.26559736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2170390091</v>
      </c>
      <c r="D5" s="30"/>
      <c r="E5" s="21">
        <v>2344124664</v>
      </c>
      <c r="F5" s="31"/>
      <c r="G5" s="32">
        <v>173734573</v>
      </c>
      <c r="H5" s="24">
        <v>0.08</v>
      </c>
      <c r="I5" s="29"/>
      <c r="J5" s="33">
        <v>5.9805500000000003E-3</v>
      </c>
      <c r="K5" s="33">
        <v>5.4753199999999997E-3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268666877</v>
      </c>
      <c r="D6" s="30"/>
      <c r="E6" s="21">
        <v>317170439</v>
      </c>
      <c r="F6" s="31"/>
      <c r="G6" s="32">
        <v>48503562</v>
      </c>
      <c r="H6" s="24">
        <v>0.18049999999999999</v>
      </c>
      <c r="I6" s="29"/>
      <c r="J6" s="33">
        <v>0.70804555999999996</v>
      </c>
      <c r="K6" s="33">
        <v>0.70582926999999995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1903611383</v>
      </c>
      <c r="D7" s="30"/>
      <c r="E7" s="21">
        <v>2028672710</v>
      </c>
      <c r="F7" s="31"/>
      <c r="G7" s="32">
        <v>125061327</v>
      </c>
      <c r="H7" s="24">
        <v>6.5699999999999995E-2</v>
      </c>
      <c r="I7" s="29"/>
      <c r="J7" s="33">
        <v>1.644669E-2</v>
      </c>
      <c r="K7" s="33">
        <v>1.7504869999999999E-2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2170390090</v>
      </c>
      <c r="D8" s="30"/>
      <c r="E8" s="21">
        <v>2344124666</v>
      </c>
      <c r="F8" s="31"/>
      <c r="G8" s="32">
        <v>173734576</v>
      </c>
      <c r="H8" s="24">
        <v>0.08</v>
      </c>
      <c r="I8" s="29"/>
      <c r="J8" s="33">
        <v>2.1285579999999998E-2</v>
      </c>
      <c r="K8" s="33">
        <v>1.920577E-2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2305254110</v>
      </c>
      <c r="D9" s="30"/>
      <c r="E9" s="21">
        <v>2500093838</v>
      </c>
      <c r="F9" s="31"/>
      <c r="G9" s="32">
        <v>194839728</v>
      </c>
      <c r="H9" s="24">
        <v>8.4500000000000006E-2</v>
      </c>
      <c r="I9" s="29"/>
      <c r="J9" s="33">
        <v>5.6977299999999998E-3</v>
      </c>
      <c r="K9" s="33">
        <v>5.4176700000000003E-3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2170390087</v>
      </c>
      <c r="D10" s="30"/>
      <c r="E10" s="21">
        <v>2344124660</v>
      </c>
      <c r="F10" s="31"/>
      <c r="G10" s="32">
        <v>173734573</v>
      </c>
      <c r="H10" s="24">
        <v>0.08</v>
      </c>
      <c r="I10" s="29"/>
      <c r="J10" s="33">
        <v>1.502423E-2</v>
      </c>
      <c r="K10" s="33">
        <v>1.502123E-2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2170390088</v>
      </c>
      <c r="D11" s="30"/>
      <c r="E11" s="21">
        <v>2344124663</v>
      </c>
      <c r="F11" s="31"/>
      <c r="G11" s="32">
        <v>173734575</v>
      </c>
      <c r="H11" s="24">
        <v>0.08</v>
      </c>
      <c r="I11" s="29"/>
      <c r="J11" s="33">
        <v>9.0272140000000001E-2</v>
      </c>
      <c r="K11" s="33">
        <v>8.5391110000000006E-2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2170390089</v>
      </c>
      <c r="D12" s="30"/>
      <c r="E12" s="21">
        <v>2344124660</v>
      </c>
      <c r="F12" s="31"/>
      <c r="G12" s="32">
        <v>173734571</v>
      </c>
      <c r="H12" s="24">
        <v>0.08</v>
      </c>
      <c r="I12" s="29"/>
      <c r="J12" s="33">
        <v>0.80593132000000001</v>
      </c>
      <c r="K12" s="33">
        <v>0.75225732000000001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101244811</v>
      </c>
      <c r="D14" s="30"/>
      <c r="E14" s="21">
        <v>106295493</v>
      </c>
      <c r="F14" s="31"/>
      <c r="G14" s="32">
        <v>5050682</v>
      </c>
      <c r="H14" s="24">
        <v>4.99E-2</v>
      </c>
      <c r="I14" s="29"/>
      <c r="J14" s="33">
        <v>7.568619E-2</v>
      </c>
      <c r="K14" s="33">
        <v>7.1019170000000006E-2</v>
      </c>
      <c r="L14" s="22"/>
      <c r="M14" s="22"/>
      <c r="N14" s="22"/>
    </row>
    <row r="15" spans="1:14" ht="12.75" customHeight="1" x14ac:dyDescent="0.2">
      <c r="A15" s="38" t="s">
        <v>68</v>
      </c>
      <c r="B15" s="39"/>
      <c r="C15" s="40">
        <v>2170390088</v>
      </c>
      <c r="D15" s="41"/>
      <c r="E15" s="40">
        <v>2344124663</v>
      </c>
      <c r="F15" s="42"/>
      <c r="G15" s="43">
        <v>173734575</v>
      </c>
      <c r="H15" s="44">
        <v>0.08</v>
      </c>
      <c r="I15" s="39"/>
      <c r="J15" s="45">
        <v>1.33676975</v>
      </c>
      <c r="K15" s="45">
        <v>1.26259769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0.2144133855980318</v>
      </c>
      <c r="C19" s="21">
        <v>6220800.8700000001</v>
      </c>
      <c r="D19" s="53">
        <v>0.21035787013304044</v>
      </c>
      <c r="E19" s="21">
        <v>6225933.2400000002</v>
      </c>
      <c r="F19" s="53">
        <v>8.7921320818800629E-3</v>
      </c>
      <c r="G19" s="21">
        <v>5132.3700000001118</v>
      </c>
      <c r="H19" s="54">
        <v>8.0000000000000004E-4</v>
      </c>
      <c r="I19" s="55">
        <v>491875.51</v>
      </c>
      <c r="J19" s="21">
        <v>5728925.3600000003</v>
      </c>
      <c r="K19" s="21">
        <v>482725.59</v>
      </c>
      <c r="L19" s="21">
        <v>5743207.6500000004</v>
      </c>
      <c r="M19" s="56">
        <v>-1.8599999999999998E-2</v>
      </c>
      <c r="N19" s="56">
        <v>2.5000000000000001E-3</v>
      </c>
    </row>
    <row r="20" spans="1:14" ht="12.75" customHeight="1" x14ac:dyDescent="0.2">
      <c r="A20" s="28" t="s">
        <v>8</v>
      </c>
      <c r="B20" s="57">
        <v>4.4738786686617854E-3</v>
      </c>
      <c r="C20" s="21">
        <v>129801.17</v>
      </c>
      <c r="D20" s="58">
        <v>4.3365520311154692E-3</v>
      </c>
      <c r="E20" s="21">
        <v>128348.34</v>
      </c>
      <c r="F20" s="53">
        <v>-2.4888060004476585E-3</v>
      </c>
      <c r="G20" s="32">
        <v>-1452.8300000000017</v>
      </c>
      <c r="H20" s="59">
        <v>-1.12E-2</v>
      </c>
      <c r="I20" s="55">
        <v>0</v>
      </c>
      <c r="J20" s="21">
        <v>129801.17</v>
      </c>
      <c r="K20" s="21">
        <v>0</v>
      </c>
      <c r="L20" s="21">
        <v>128348.34</v>
      </c>
      <c r="M20" s="60" t="s">
        <v>49</v>
      </c>
      <c r="N20" s="60">
        <v>-1.12E-2</v>
      </c>
    </row>
    <row r="21" spans="1:14" ht="12.75" customHeight="1" x14ac:dyDescent="0.2">
      <c r="A21" s="28" t="s">
        <v>9</v>
      </c>
      <c r="B21" s="57">
        <v>6.5566337477620293E-2</v>
      </c>
      <c r="C21" s="21">
        <v>1902283.89</v>
      </c>
      <c r="D21" s="58">
        <v>7.5639156300554858E-2</v>
      </c>
      <c r="E21" s="21">
        <v>2238681.81</v>
      </c>
      <c r="F21" s="53">
        <v>0.57627469272668574</v>
      </c>
      <c r="G21" s="32">
        <v>336397.92000000016</v>
      </c>
      <c r="H21" s="59">
        <v>0.17680000000000001</v>
      </c>
      <c r="I21" s="55">
        <v>638305.62</v>
      </c>
      <c r="J21" s="21">
        <v>1263978.27</v>
      </c>
      <c r="K21" s="21">
        <v>942874.55</v>
      </c>
      <c r="L21" s="21">
        <v>1295807.26</v>
      </c>
      <c r="M21" s="60">
        <v>0.47720000000000001</v>
      </c>
      <c r="N21" s="60">
        <v>2.52E-2</v>
      </c>
    </row>
    <row r="22" spans="1:14" ht="12.75" customHeight="1" x14ac:dyDescent="0.2">
      <c r="A22" s="28" t="s">
        <v>10</v>
      </c>
      <c r="B22" s="57">
        <v>1.0791020439531484E-2</v>
      </c>
      <c r="C22" s="21">
        <v>313081.15000000002</v>
      </c>
      <c r="D22" s="58">
        <v>1.1998448616709926E-2</v>
      </c>
      <c r="E22" s="21">
        <v>355116.45</v>
      </c>
      <c r="F22" s="53">
        <v>7.2009599795307994E-2</v>
      </c>
      <c r="G22" s="32">
        <v>42035.299999999988</v>
      </c>
      <c r="H22" s="59">
        <v>0.1343</v>
      </c>
      <c r="I22" s="55">
        <v>18766.23</v>
      </c>
      <c r="J22" s="21">
        <v>294314.92</v>
      </c>
      <c r="K22" s="21">
        <v>50291.99</v>
      </c>
      <c r="L22" s="21">
        <v>304824.46000000002</v>
      </c>
      <c r="M22" s="60">
        <v>1.6798999999999999</v>
      </c>
      <c r="N22" s="60">
        <v>3.5700000000000003E-2</v>
      </c>
    </row>
    <row r="23" spans="1:14" ht="12.75" customHeight="1" x14ac:dyDescent="0.2">
      <c r="A23" s="28" t="s">
        <v>11</v>
      </c>
      <c r="B23" s="57">
        <v>1.5923145145744465E-2</v>
      </c>
      <c r="C23" s="21">
        <v>461980.09</v>
      </c>
      <c r="D23" s="58">
        <v>1.5211316389257004E-2</v>
      </c>
      <c r="E23" s="21">
        <v>450207.26</v>
      </c>
      <c r="F23" s="53">
        <v>-2.0167734660111791E-2</v>
      </c>
      <c r="G23" s="32">
        <v>-11772.830000000016</v>
      </c>
      <c r="H23" s="59">
        <v>-2.5499999999999998E-2</v>
      </c>
      <c r="I23" s="55">
        <v>0</v>
      </c>
      <c r="J23" s="21">
        <v>461980.09</v>
      </c>
      <c r="K23" s="21">
        <v>0</v>
      </c>
      <c r="L23" s="21">
        <v>450207.26</v>
      </c>
      <c r="M23" s="60" t="s">
        <v>49</v>
      </c>
      <c r="N23" s="60">
        <v>-2.5499999999999998E-2</v>
      </c>
    </row>
    <row r="24" spans="1:14" ht="12.75" customHeight="1" x14ac:dyDescent="0.2">
      <c r="A24" s="28" t="s">
        <v>12</v>
      </c>
      <c r="B24" s="57">
        <v>4.5271655989669937E-3</v>
      </c>
      <c r="C24" s="21">
        <v>131347.19</v>
      </c>
      <c r="D24" s="58">
        <v>4.5763939967498933E-3</v>
      </c>
      <c r="E24" s="21">
        <v>135446.91</v>
      </c>
      <c r="F24" s="53">
        <v>7.0231257174998216E-3</v>
      </c>
      <c r="G24" s="32">
        <v>4099.7200000000012</v>
      </c>
      <c r="H24" s="59">
        <v>3.1199999999999999E-2</v>
      </c>
      <c r="I24" s="55">
        <v>21616.43</v>
      </c>
      <c r="J24" s="21">
        <v>109730.76</v>
      </c>
      <c r="K24" s="21">
        <v>30194.560000000001</v>
      </c>
      <c r="L24" s="21">
        <v>105252.35</v>
      </c>
      <c r="M24" s="60">
        <v>0.39679999999999999</v>
      </c>
      <c r="N24" s="60">
        <v>-4.0800000000000003E-2</v>
      </c>
    </row>
    <row r="25" spans="1:14" ht="12.75" customHeight="1" x14ac:dyDescent="0.2">
      <c r="A25" s="34" t="s">
        <v>13</v>
      </c>
      <c r="B25" s="57">
        <v>1.1239204256696842E-2</v>
      </c>
      <c r="C25" s="21">
        <v>326084.36</v>
      </c>
      <c r="D25" s="58">
        <v>1.1897080106308994E-2</v>
      </c>
      <c r="E25" s="21">
        <v>352116.26</v>
      </c>
      <c r="F25" s="53">
        <v>4.4594583621657996E-2</v>
      </c>
      <c r="G25" s="32">
        <v>26031.900000000023</v>
      </c>
      <c r="H25" s="59">
        <v>7.9799999999999996E-2</v>
      </c>
      <c r="I25" s="55">
        <v>524.74</v>
      </c>
      <c r="J25" s="21">
        <v>325559.62</v>
      </c>
      <c r="K25" s="21">
        <v>496.97</v>
      </c>
      <c r="L25" s="21">
        <v>351619.29</v>
      </c>
      <c r="M25" s="60">
        <v>-5.2900000000000003E-2</v>
      </c>
      <c r="N25" s="60">
        <v>0.08</v>
      </c>
    </row>
    <row r="26" spans="1:14" ht="12.75" customHeight="1" x14ac:dyDescent="0.2">
      <c r="A26" s="28" t="s">
        <v>14</v>
      </c>
      <c r="B26" s="57">
        <v>6.7530059538867787E-2</v>
      </c>
      <c r="C26" s="21">
        <v>1959257.59</v>
      </c>
      <c r="D26" s="58">
        <v>6.7631291640256427E-2</v>
      </c>
      <c r="E26" s="21">
        <v>2001674.13</v>
      </c>
      <c r="F26" s="53">
        <v>7.2662692311025734E-2</v>
      </c>
      <c r="G26" s="32">
        <v>42416.539999999804</v>
      </c>
      <c r="H26" s="59">
        <v>2.1600000000000001E-2</v>
      </c>
      <c r="I26" s="55">
        <v>0</v>
      </c>
      <c r="J26" s="21">
        <v>1959257.59</v>
      </c>
      <c r="K26" s="21">
        <v>0</v>
      </c>
      <c r="L26" s="21">
        <v>2001674.13</v>
      </c>
      <c r="M26" s="60" t="s">
        <v>49</v>
      </c>
      <c r="N26" s="60">
        <v>2.1600000000000001E-2</v>
      </c>
    </row>
    <row r="27" spans="1:14" ht="12.75" customHeight="1" x14ac:dyDescent="0.2">
      <c r="A27" s="28" t="s">
        <v>15</v>
      </c>
      <c r="B27" s="57"/>
      <c r="C27" s="61">
        <v>17491853.41</v>
      </c>
      <c r="D27" s="58"/>
      <c r="E27" s="62">
        <v>17633849.260000002</v>
      </c>
      <c r="F27" s="63"/>
      <c r="G27" s="64"/>
      <c r="H27" s="65" t="s">
        <v>29</v>
      </c>
      <c r="I27" s="55"/>
      <c r="J27" s="62">
        <v>17491853.41</v>
      </c>
      <c r="K27" s="21"/>
      <c r="L27" s="61">
        <v>17633849.260000002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0.60289464144551175</v>
      </c>
      <c r="C29" s="21">
        <v>17491853.41</v>
      </c>
      <c r="D29" s="58">
        <v>0.59580127662607107</v>
      </c>
      <c r="E29" s="21">
        <v>17633849.260000002</v>
      </c>
      <c r="F29" s="53">
        <v>0.24324946725953411</v>
      </c>
      <c r="G29" s="32">
        <v>141995.85000000149</v>
      </c>
      <c r="H29" s="59">
        <v>8.0999999999999996E-3</v>
      </c>
      <c r="I29" s="55"/>
      <c r="J29" s="21">
        <v>17491853.41</v>
      </c>
      <c r="K29" s="21"/>
      <c r="L29" s="21">
        <v>17633849.260000002</v>
      </c>
      <c r="M29" s="60" t="s">
        <v>49</v>
      </c>
      <c r="N29" s="60">
        <v>8.0999999999999996E-3</v>
      </c>
    </row>
    <row r="30" spans="1:14" ht="12.75" customHeight="1" x14ac:dyDescent="0.2">
      <c r="A30" s="28" t="s">
        <v>17</v>
      </c>
      <c r="B30" s="57">
        <v>2.6411618303668807E-3</v>
      </c>
      <c r="C30" s="21">
        <v>76628.34</v>
      </c>
      <c r="D30" s="58">
        <v>2.5506141599359396E-3</v>
      </c>
      <c r="E30" s="21">
        <v>75490.179999999993</v>
      </c>
      <c r="F30" s="53">
        <v>-1.9497528530313336E-3</v>
      </c>
      <c r="G30" s="32">
        <v>-1138.1600000000035</v>
      </c>
      <c r="H30" s="59">
        <v>-1.49E-2</v>
      </c>
      <c r="I30" s="55">
        <v>76628.34</v>
      </c>
      <c r="J30" s="21">
        <v>0</v>
      </c>
      <c r="K30" s="21">
        <v>75490.179999999993</v>
      </c>
      <c r="L30" s="21">
        <v>0</v>
      </c>
      <c r="M30" s="60">
        <v>-1.49E-2</v>
      </c>
      <c r="N30" s="60" t="s">
        <v>49</v>
      </c>
    </row>
    <row r="31" spans="1:14" ht="12.75" customHeight="1" x14ac:dyDescent="0.2">
      <c r="A31" s="38" t="s">
        <v>68</v>
      </c>
      <c r="B31" s="68">
        <v>1</v>
      </c>
      <c r="C31" s="40">
        <v>29013118.059999999</v>
      </c>
      <c r="D31" s="69">
        <v>1</v>
      </c>
      <c r="E31" s="40">
        <v>29596863.84</v>
      </c>
      <c r="F31" s="69">
        <v>1.0000000000000009</v>
      </c>
      <c r="G31" s="43">
        <v>583745.78000000119</v>
      </c>
      <c r="H31" s="70">
        <v>2.01E-2</v>
      </c>
      <c r="I31" s="71">
        <v>1247716.8700000001</v>
      </c>
      <c r="J31" s="40">
        <v>27765401.190000001</v>
      </c>
      <c r="K31" s="40">
        <v>1582073.84</v>
      </c>
      <c r="L31" s="40">
        <v>28014790</v>
      </c>
      <c r="M31" s="72">
        <v>0.26800000000000002</v>
      </c>
      <c r="N31" s="72">
        <v>8.9999999999999993E-3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0.69198815839781891</v>
      </c>
      <c r="C35" s="21">
        <v>1501884240</v>
      </c>
      <c r="D35" s="53">
        <v>0.66811189469576426</v>
      </c>
      <c r="E35" s="21">
        <v>1566137570</v>
      </c>
      <c r="F35" s="53">
        <v>0.36983617106727318</v>
      </c>
      <c r="G35" s="21">
        <v>64253330</v>
      </c>
      <c r="H35" s="54">
        <v>4.2799999999999998E-2</v>
      </c>
      <c r="I35" s="20"/>
      <c r="J35" s="25">
        <v>1.25558858</v>
      </c>
      <c r="K35" s="25">
        <v>1.1748414199999999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2.7922335406463578E-2</v>
      </c>
      <c r="C36" s="21">
        <v>60602360</v>
      </c>
      <c r="D36" s="58">
        <v>3.1002122518088961E-2</v>
      </c>
      <c r="E36" s="21">
        <v>72672840</v>
      </c>
      <c r="F36" s="53">
        <v>6.9476556407957371E-2</v>
      </c>
      <c r="G36" s="32">
        <v>12070480</v>
      </c>
      <c r="H36" s="59">
        <v>0.19919999999999999</v>
      </c>
      <c r="I36" s="29"/>
      <c r="J36" s="33">
        <v>1.2413453999999999</v>
      </c>
      <c r="K36" s="33">
        <v>1.17283625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0.13375486582115279</v>
      </c>
      <c r="C37" s="21">
        <v>290300235</v>
      </c>
      <c r="D37" s="58">
        <v>0.14736315668378769</v>
      </c>
      <c r="E37" s="21">
        <v>345437610</v>
      </c>
      <c r="F37" s="53">
        <v>0.31736558482961724</v>
      </c>
      <c r="G37" s="32">
        <v>55137375</v>
      </c>
      <c r="H37" s="59">
        <v>0.18990000000000001</v>
      </c>
      <c r="I37" s="29"/>
      <c r="J37" s="33">
        <v>1.6692553400000001</v>
      </c>
      <c r="K37" s="33">
        <v>1.58907836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4.465236251115795E-2</v>
      </c>
      <c r="C38" s="21">
        <v>96913045</v>
      </c>
      <c r="D38" s="58">
        <v>4.5020180311118548E-2</v>
      </c>
      <c r="E38" s="21">
        <v>105532915</v>
      </c>
      <c r="F38" s="53">
        <v>4.9615167274562361E-2</v>
      </c>
      <c r="G38" s="32">
        <v>8619870</v>
      </c>
      <c r="H38" s="59">
        <v>8.8900000000000007E-2</v>
      </c>
      <c r="I38" s="29"/>
      <c r="J38" s="33">
        <v>1.6137575900000001</v>
      </c>
      <c r="K38" s="33">
        <v>1.54934343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4.5080712237384676E-2</v>
      </c>
      <c r="C39" s="21">
        <v>97842731</v>
      </c>
      <c r="D39" s="58">
        <v>4.6444849422242522E-2</v>
      </c>
      <c r="E39" s="21">
        <v>108872517</v>
      </c>
      <c r="F39" s="53">
        <v>6.3486418866250421E-2</v>
      </c>
      <c r="G39" s="32">
        <v>11029786</v>
      </c>
      <c r="H39" s="59">
        <v>0.11269999999999999</v>
      </c>
      <c r="I39" s="29"/>
      <c r="J39" s="33">
        <v>1.31341519</v>
      </c>
      <c r="K39" s="33">
        <v>1.22473038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1.0843046201748042E-3</v>
      </c>
      <c r="C40" s="21">
        <v>2353364</v>
      </c>
      <c r="D40" s="58">
        <v>9.9088501420711351E-4</v>
      </c>
      <c r="E40" s="21">
        <v>2322758</v>
      </c>
      <c r="F40" s="53">
        <v>-1.7616527970900438E-4</v>
      </c>
      <c r="G40" s="32">
        <v>-30606</v>
      </c>
      <c r="H40" s="59">
        <v>-1.2999999999999999E-2</v>
      </c>
      <c r="I40" s="29"/>
      <c r="J40" s="33">
        <v>1.47418461</v>
      </c>
      <c r="K40" s="33">
        <v>1.41882021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0.94448273899415269</v>
      </c>
      <c r="C41" s="78">
        <v>2049895975</v>
      </c>
      <c r="D41" s="79">
        <v>0.93893308864520919</v>
      </c>
      <c r="E41" s="78">
        <v>2200976210</v>
      </c>
      <c r="F41" s="53">
        <v>0.86960373316595152</v>
      </c>
      <c r="G41" s="78">
        <v>151080235</v>
      </c>
      <c r="H41" s="80">
        <v>7.3700000000000002E-2</v>
      </c>
      <c r="I41" s="29"/>
      <c r="J41" s="81">
        <v>1.3336939999999999</v>
      </c>
      <c r="K41" s="81">
        <v>1.26047062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3.1537907576363759E-2</v>
      </c>
      <c r="C43" s="21">
        <v>68449562</v>
      </c>
      <c r="D43" s="58">
        <v>3.7514325235355452E-2</v>
      </c>
      <c r="E43" s="21">
        <v>87938255</v>
      </c>
      <c r="F43" s="53">
        <v>0.11217509813461138</v>
      </c>
      <c r="G43" s="32">
        <v>19488693</v>
      </c>
      <c r="H43" s="59">
        <v>0.28470000000000001</v>
      </c>
      <c r="I43" s="29"/>
      <c r="J43" s="33">
        <v>1.2672296300000001</v>
      </c>
      <c r="K43" s="33">
        <v>1.1799209900000001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9.4091417542448708E-3</v>
      </c>
      <c r="C44" s="21">
        <v>20421508</v>
      </c>
      <c r="D44" s="58">
        <v>9.5548007124056263E-3</v>
      </c>
      <c r="E44" s="21">
        <v>22397644</v>
      </c>
      <c r="F44" s="53">
        <v>1.1374454394008792E-2</v>
      </c>
      <c r="G44" s="32">
        <v>1976136</v>
      </c>
      <c r="H44" s="59">
        <v>9.6799999999999997E-2</v>
      </c>
      <c r="I44" s="29"/>
      <c r="J44" s="33">
        <v>1.69125086</v>
      </c>
      <c r="K44" s="33">
        <v>1.62453314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5.8202389836936996E-3</v>
      </c>
      <c r="C45" s="21">
        <v>12632189</v>
      </c>
      <c r="D45" s="58">
        <v>5.5792378308337437E-3</v>
      </c>
      <c r="E45" s="21">
        <v>13078429</v>
      </c>
      <c r="F45" s="53">
        <v>2.568515794855457E-3</v>
      </c>
      <c r="G45" s="32">
        <v>446240</v>
      </c>
      <c r="H45" s="59">
        <v>3.5299999999999998E-2</v>
      </c>
      <c r="I45" s="29"/>
      <c r="J45" s="33">
        <v>1.3236501599999999</v>
      </c>
      <c r="K45" s="33">
        <v>1.23109091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8.7499726915450226E-3</v>
      </c>
      <c r="C46" s="21">
        <v>18990854</v>
      </c>
      <c r="D46" s="58">
        <v>8.4185475761960355E-3</v>
      </c>
      <c r="E46" s="21">
        <v>19734125</v>
      </c>
      <c r="F46" s="53">
        <v>4.2781985105728093E-3</v>
      </c>
      <c r="G46" s="32">
        <v>743271</v>
      </c>
      <c r="H46" s="59">
        <v>3.9100000000000003E-2</v>
      </c>
      <c r="I46" s="29"/>
      <c r="J46" s="33">
        <v>1.5469571799999999</v>
      </c>
      <c r="K46" s="33">
        <v>1.47834708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5.5517261005847349E-2</v>
      </c>
      <c r="C47" s="78">
        <v>120494113</v>
      </c>
      <c r="D47" s="79">
        <v>6.1066911354790858E-2</v>
      </c>
      <c r="E47" s="78">
        <v>143148453</v>
      </c>
      <c r="F47" s="53">
        <v>0.13039626683404842</v>
      </c>
      <c r="G47" s="78">
        <v>22654340</v>
      </c>
      <c r="H47" s="80">
        <v>0.188</v>
      </c>
      <c r="I47" s="29"/>
      <c r="J47" s="81">
        <v>1.38909561</v>
      </c>
      <c r="K47" s="81">
        <v>1.29530236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68</v>
      </c>
      <c r="B49" s="68">
        <v>0.99999999999999989</v>
      </c>
      <c r="C49" s="40">
        <v>2170390088</v>
      </c>
      <c r="D49" s="69">
        <v>0.99999999999999956</v>
      </c>
      <c r="E49" s="40">
        <v>2344124663</v>
      </c>
      <c r="F49" s="69">
        <v>1</v>
      </c>
      <c r="G49" s="43">
        <v>173734575</v>
      </c>
      <c r="H49" s="70">
        <v>0.08</v>
      </c>
      <c r="I49" s="39"/>
      <c r="J49" s="45">
        <v>1.33676975</v>
      </c>
      <c r="K49" s="45">
        <v>1.26259769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0.64996416417574121</v>
      </c>
      <c r="C53" s="21">
        <v>18857487.030000001</v>
      </c>
      <c r="D53" s="53">
        <v>0.62167508792377513</v>
      </c>
      <c r="E53" s="21">
        <v>18399632.93</v>
      </c>
      <c r="F53" s="53">
        <v>-0.78433817542972306</v>
      </c>
      <c r="G53" s="21">
        <v>-457854.10000000149</v>
      </c>
      <c r="H53" s="54">
        <v>-2.4299999999999999E-2</v>
      </c>
      <c r="I53" s="55">
        <v>389863.65</v>
      </c>
      <c r="J53" s="21">
        <v>18467623.379999999</v>
      </c>
      <c r="K53" s="21">
        <v>390523.89</v>
      </c>
      <c r="L53" s="21">
        <v>18009109.039999999</v>
      </c>
      <c r="M53" s="56">
        <v>1.6999999999999999E-3</v>
      </c>
      <c r="N53" s="56">
        <v>-2.4799999999999999E-2</v>
      </c>
    </row>
    <row r="54" spans="1:14" ht="12.75" customHeight="1" x14ac:dyDescent="0.2">
      <c r="A54" s="34" t="s">
        <v>33</v>
      </c>
      <c r="B54" s="57">
        <v>2.5929119663879382E-2</v>
      </c>
      <c r="C54" s="21">
        <v>752284.61</v>
      </c>
      <c r="D54" s="58">
        <v>2.8798098832622802E-2</v>
      </c>
      <c r="E54" s="21">
        <v>852333.41</v>
      </c>
      <c r="F54" s="53">
        <v>0.1713910462873065</v>
      </c>
      <c r="G54" s="32">
        <v>100048.80000000005</v>
      </c>
      <c r="H54" s="59">
        <v>0.13300000000000001</v>
      </c>
      <c r="I54" s="55">
        <v>16567.599999999999</v>
      </c>
      <c r="J54" s="21">
        <v>735717.01</v>
      </c>
      <c r="K54" s="21">
        <v>25149.7</v>
      </c>
      <c r="L54" s="21">
        <v>827183.71</v>
      </c>
      <c r="M54" s="60">
        <v>0.51800000000000002</v>
      </c>
      <c r="N54" s="60">
        <v>0.12429999999999999</v>
      </c>
    </row>
    <row r="55" spans="1:14" ht="12.75" customHeight="1" x14ac:dyDescent="0.2">
      <c r="A55" s="28" t="s">
        <v>34</v>
      </c>
      <c r="B55" s="57">
        <v>0.16702279844512513</v>
      </c>
      <c r="C55" s="21">
        <v>4845852.17</v>
      </c>
      <c r="D55" s="58">
        <v>0.18546810667761615</v>
      </c>
      <c r="E55" s="21">
        <v>5489274.2999999998</v>
      </c>
      <c r="F55" s="53">
        <v>1.1022300323952638</v>
      </c>
      <c r="G55" s="32">
        <v>643422.12999999989</v>
      </c>
      <c r="H55" s="59">
        <v>0.1328</v>
      </c>
      <c r="I55" s="55">
        <v>509864.16</v>
      </c>
      <c r="J55" s="21">
        <v>4335988.01</v>
      </c>
      <c r="K55" s="21">
        <v>720905.03</v>
      </c>
      <c r="L55" s="21">
        <v>4768369.2699999996</v>
      </c>
      <c r="M55" s="60">
        <v>0.41389999999999999</v>
      </c>
      <c r="N55" s="60">
        <v>9.9699999999999997E-2</v>
      </c>
    </row>
    <row r="56" spans="1:14" ht="12.75" customHeight="1" x14ac:dyDescent="0.2">
      <c r="A56" s="28" t="s">
        <v>35</v>
      </c>
      <c r="B56" s="57">
        <v>5.3904637783699152E-2</v>
      </c>
      <c r="C56" s="21">
        <v>1563941.62</v>
      </c>
      <c r="D56" s="58">
        <v>5.5244612700829997E-2</v>
      </c>
      <c r="E56" s="21">
        <v>1635067.28</v>
      </c>
      <c r="F56" s="53">
        <v>0.12184355319879105</v>
      </c>
      <c r="G56" s="32">
        <v>71125.659999999916</v>
      </c>
      <c r="H56" s="59">
        <v>4.5499999999999999E-2</v>
      </c>
      <c r="I56" s="55">
        <v>180830.92</v>
      </c>
      <c r="J56" s="21">
        <v>1383110.7</v>
      </c>
      <c r="K56" s="21">
        <v>254376.58</v>
      </c>
      <c r="L56" s="21">
        <v>1380690.7</v>
      </c>
      <c r="M56" s="60">
        <v>0.40670000000000001</v>
      </c>
      <c r="N56" s="60">
        <v>-1.6999999999999999E-3</v>
      </c>
    </row>
    <row r="57" spans="1:14" ht="12.75" customHeight="1" x14ac:dyDescent="0.2">
      <c r="A57" s="28" t="s">
        <v>36</v>
      </c>
      <c r="B57" s="57">
        <v>4.429311207924682E-2</v>
      </c>
      <c r="C57" s="21">
        <v>1285081.29</v>
      </c>
      <c r="D57" s="58">
        <v>4.5051894592896845E-2</v>
      </c>
      <c r="E57" s="21">
        <v>1333394.79</v>
      </c>
      <c r="F57" s="53">
        <v>8.2764624011500185E-2</v>
      </c>
      <c r="G57" s="32">
        <v>48313.5</v>
      </c>
      <c r="H57" s="59">
        <v>3.7600000000000001E-2</v>
      </c>
      <c r="I57" s="55">
        <v>47553.599999999999</v>
      </c>
      <c r="J57" s="21">
        <v>1237527.69</v>
      </c>
      <c r="K57" s="21">
        <v>56096.61</v>
      </c>
      <c r="L57" s="21">
        <v>1277298.18</v>
      </c>
      <c r="M57" s="60">
        <v>0.1797</v>
      </c>
      <c r="N57" s="60">
        <v>3.2099999999999997E-2</v>
      </c>
    </row>
    <row r="58" spans="1:14" ht="12.75" customHeight="1" x14ac:dyDescent="0.2">
      <c r="A58" s="28" t="s">
        <v>37</v>
      </c>
      <c r="B58" s="57">
        <v>1.1957670295296762E-3</v>
      </c>
      <c r="C58" s="21">
        <v>34692.93</v>
      </c>
      <c r="D58" s="58">
        <v>1.1134882458546326E-3</v>
      </c>
      <c r="E58" s="21">
        <v>32955.760000000002</v>
      </c>
      <c r="F58" s="53">
        <v>-2.9759015988089794E-3</v>
      </c>
      <c r="G58" s="32">
        <v>-1737.1699999999983</v>
      </c>
      <c r="H58" s="59">
        <v>-5.0099999999999999E-2</v>
      </c>
      <c r="I58" s="55">
        <v>2680.52</v>
      </c>
      <c r="J58" s="21">
        <v>32012.41</v>
      </c>
      <c r="K58" s="21">
        <v>3312.89</v>
      </c>
      <c r="L58" s="21">
        <v>29642.87</v>
      </c>
      <c r="M58" s="60">
        <v>0.2359</v>
      </c>
      <c r="N58" s="60">
        <v>-7.3999999999999996E-2</v>
      </c>
    </row>
    <row r="59" spans="1:14" s="14" customFormat="1" ht="12.75" customHeight="1" x14ac:dyDescent="0.25">
      <c r="A59" s="76" t="s">
        <v>38</v>
      </c>
      <c r="B59" s="77">
        <v>0.94230959917722146</v>
      </c>
      <c r="C59" s="78">
        <v>27339339.650000002</v>
      </c>
      <c r="D59" s="79">
        <v>0.93735128897359565</v>
      </c>
      <c r="E59" s="78">
        <v>27742658.470000003</v>
      </c>
      <c r="F59" s="53">
        <v>0.69091517886433285</v>
      </c>
      <c r="G59" s="78">
        <v>403318.8200000003</v>
      </c>
      <c r="H59" s="80">
        <v>1.4800000000000001E-2</v>
      </c>
      <c r="I59" s="83">
        <v>1147360.45</v>
      </c>
      <c r="J59" s="78">
        <v>26191979.199999999</v>
      </c>
      <c r="K59" s="78">
        <v>1450364.7000000002</v>
      </c>
      <c r="L59" s="78">
        <v>26292293.77</v>
      </c>
      <c r="M59" s="84">
        <v>0.2641</v>
      </c>
      <c r="N59" s="84">
        <v>3.8E-3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2.9897273647257205E-2</v>
      </c>
      <c r="C61" s="21">
        <v>867413.13</v>
      </c>
      <c r="D61" s="58">
        <v>3.5057833681610778E-2</v>
      </c>
      <c r="E61" s="21">
        <v>1037601.93</v>
      </c>
      <c r="F61" s="53">
        <v>0.29154609049165153</v>
      </c>
      <c r="G61" s="32">
        <v>170188.80000000005</v>
      </c>
      <c r="H61" s="59">
        <v>0.19620000000000001</v>
      </c>
      <c r="I61" s="55">
        <v>24531.42</v>
      </c>
      <c r="J61" s="21">
        <v>842881.71</v>
      </c>
      <c r="K61" s="21">
        <v>30134.48</v>
      </c>
      <c r="L61" s="21">
        <v>1007467.45</v>
      </c>
      <c r="M61" s="60">
        <v>0.22839999999999999</v>
      </c>
      <c r="N61" s="60">
        <v>0.1953</v>
      </c>
    </row>
    <row r="62" spans="1:14" ht="12.75" customHeight="1" x14ac:dyDescent="0.2">
      <c r="A62" s="28" t="s">
        <v>40</v>
      </c>
      <c r="B62" s="57">
        <v>1.1904233432812909E-2</v>
      </c>
      <c r="C62" s="21">
        <v>345378.93</v>
      </c>
      <c r="D62" s="58">
        <v>1.2293773825733829E-2</v>
      </c>
      <c r="E62" s="21">
        <v>363857.15</v>
      </c>
      <c r="F62" s="53">
        <v>3.1654567164494093E-2</v>
      </c>
      <c r="G62" s="32">
        <v>18478.22000000003</v>
      </c>
      <c r="H62" s="59">
        <v>5.3499999999999999E-2</v>
      </c>
      <c r="I62" s="55">
        <v>43936.84</v>
      </c>
      <c r="J62" s="21">
        <v>301442.09000000003</v>
      </c>
      <c r="K62" s="21">
        <v>64449.07</v>
      </c>
      <c r="L62" s="21">
        <v>299408.08</v>
      </c>
      <c r="M62" s="60">
        <v>0.46689999999999998</v>
      </c>
      <c r="N62" s="60">
        <v>-6.7000000000000002E-3</v>
      </c>
    </row>
    <row r="63" spans="1:14" ht="12.75" customHeight="1" x14ac:dyDescent="0.2">
      <c r="A63" s="28" t="s">
        <v>41</v>
      </c>
      <c r="B63" s="57">
        <v>5.7631168650750667E-3</v>
      </c>
      <c r="C63" s="21">
        <v>167205.99</v>
      </c>
      <c r="D63" s="58">
        <v>5.4400138768216193E-3</v>
      </c>
      <c r="E63" s="21">
        <v>161007.35</v>
      </c>
      <c r="F63" s="53">
        <v>-1.0618732010362408E-2</v>
      </c>
      <c r="G63" s="32">
        <v>-6198.6399999999849</v>
      </c>
      <c r="H63" s="59">
        <v>-3.7100000000000001E-2</v>
      </c>
      <c r="I63" s="55">
        <v>6819.86</v>
      </c>
      <c r="J63" s="21">
        <v>160386.13</v>
      </c>
      <c r="K63" s="21">
        <v>7144.44</v>
      </c>
      <c r="L63" s="21">
        <v>153862.91</v>
      </c>
      <c r="M63" s="60">
        <v>4.7600000000000003E-2</v>
      </c>
      <c r="N63" s="60">
        <v>-4.07E-2</v>
      </c>
    </row>
    <row r="64" spans="1:14" ht="12.75" customHeight="1" x14ac:dyDescent="0.2">
      <c r="A64" s="28" t="s">
        <v>42</v>
      </c>
      <c r="B64" s="57">
        <v>1.0125777566976888E-2</v>
      </c>
      <c r="C64" s="21">
        <v>293780.38</v>
      </c>
      <c r="D64" s="58">
        <v>9.857086939249169E-3</v>
      </c>
      <c r="E64" s="21">
        <v>291738.86</v>
      </c>
      <c r="F64" s="53">
        <v>-3.4972758175656781E-3</v>
      </c>
      <c r="G64" s="32">
        <v>-2041.5200000000186</v>
      </c>
      <c r="H64" s="59">
        <v>-6.8999999999999999E-3</v>
      </c>
      <c r="I64" s="55">
        <v>25068.29</v>
      </c>
      <c r="J64" s="21">
        <v>268712.09000000003</v>
      </c>
      <c r="K64" s="21">
        <v>29981.11</v>
      </c>
      <c r="L64" s="21">
        <v>261757.75</v>
      </c>
      <c r="M64" s="60">
        <v>0.19600000000000001</v>
      </c>
      <c r="N64" s="60">
        <v>-2.5899999999999999E-2</v>
      </c>
    </row>
    <row r="65" spans="1:14" s="14" customFormat="1" ht="12.75" customHeight="1" x14ac:dyDescent="0.25">
      <c r="A65" s="76" t="s">
        <v>43</v>
      </c>
      <c r="B65" s="77">
        <v>5.7690401512122076E-2</v>
      </c>
      <c r="C65" s="78">
        <v>1673778.4300000002</v>
      </c>
      <c r="D65" s="79">
        <v>6.2648708323415389E-2</v>
      </c>
      <c r="E65" s="78">
        <v>1854205.29</v>
      </c>
      <c r="F65" s="53">
        <v>0.30908464982821715</v>
      </c>
      <c r="G65" s="78">
        <v>180426.85999999987</v>
      </c>
      <c r="H65" s="80">
        <v>0.10780000000000001</v>
      </c>
      <c r="I65" s="83">
        <v>100356.41</v>
      </c>
      <c r="J65" s="78">
        <v>1573422.0200000003</v>
      </c>
      <c r="K65" s="78">
        <v>131709.1</v>
      </c>
      <c r="L65" s="78">
        <v>1722496.19</v>
      </c>
      <c r="M65" s="84">
        <v>0.31240000000000001</v>
      </c>
      <c r="N65" s="84">
        <v>9.4700000000000006E-2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68</v>
      </c>
      <c r="B67" s="68">
        <v>1.0000000006893437</v>
      </c>
      <c r="C67" s="40">
        <v>29013118.059999999</v>
      </c>
      <c r="D67" s="69">
        <v>0.99999999729701095</v>
      </c>
      <c r="E67" s="40">
        <v>29596863.84</v>
      </c>
      <c r="F67" s="69">
        <v>0.99999982869254711</v>
      </c>
      <c r="G67" s="43">
        <v>583745.78000000119</v>
      </c>
      <c r="H67" s="70">
        <v>2.01E-2</v>
      </c>
      <c r="I67" s="71">
        <v>1247716.8700000001</v>
      </c>
      <c r="J67" s="43">
        <v>27765401.190000001</v>
      </c>
      <c r="K67" s="43">
        <v>1582073.84</v>
      </c>
      <c r="L67" s="43">
        <v>28014790</v>
      </c>
      <c r="M67" s="72">
        <v>0.26800000000000002</v>
      </c>
      <c r="N67" s="72">
        <v>8.9999999999999993E-3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281C6-FBF7-4612-956A-32113EBA1DE7}">
  <sheetPr codeName="Sheet4">
    <pageSetUpPr fitToPage="1"/>
  </sheetPr>
  <dimension ref="A1:N72"/>
  <sheetViews>
    <sheetView zoomScaleNormal="100" workbookViewId="0">
      <selection activeCell="G9" sqref="G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</v>
      </c>
      <c r="L1" s="7" t="s">
        <v>50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4227782280</v>
      </c>
      <c r="D4" s="22"/>
      <c r="E4" s="21">
        <v>4625720943</v>
      </c>
      <c r="F4" s="23"/>
      <c r="G4" s="21">
        <v>397938663</v>
      </c>
      <c r="H4" s="24">
        <v>9.4100000000000003E-2</v>
      </c>
      <c r="I4" s="20"/>
      <c r="J4" s="25">
        <v>0.42345733000000002</v>
      </c>
      <c r="K4" s="26">
        <v>0.37813597999999998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1909974716</v>
      </c>
      <c r="D6" s="30"/>
      <c r="E6" s="21">
        <v>2063949559</v>
      </c>
      <c r="F6" s="31"/>
      <c r="G6" s="32">
        <v>153974843</v>
      </c>
      <c r="H6" s="24">
        <v>8.0600000000000005E-2</v>
      </c>
      <c r="I6" s="29"/>
      <c r="J6" s="33">
        <v>0.42386926000000003</v>
      </c>
      <c r="K6" s="33">
        <v>0.42289399999999999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2400157238</v>
      </c>
      <c r="D7" s="30"/>
      <c r="E7" s="21">
        <v>2653012932</v>
      </c>
      <c r="F7" s="31"/>
      <c r="G7" s="32">
        <v>252855694</v>
      </c>
      <c r="H7" s="24">
        <v>0.1053</v>
      </c>
      <c r="I7" s="29"/>
      <c r="J7" s="33">
        <v>2.9829350000000001E-2</v>
      </c>
      <c r="K7" s="33">
        <v>2.9682460000000001E-2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4227782281</v>
      </c>
      <c r="D8" s="30"/>
      <c r="E8" s="21">
        <v>4625720945</v>
      </c>
      <c r="F8" s="31"/>
      <c r="G8" s="32">
        <v>397938664</v>
      </c>
      <c r="H8" s="24">
        <v>9.4100000000000003E-2</v>
      </c>
      <c r="I8" s="29"/>
      <c r="J8" s="33">
        <v>2.088899E-2</v>
      </c>
      <c r="K8" s="33">
        <v>1.8176060000000001E-2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8484558878</v>
      </c>
      <c r="D9" s="30"/>
      <c r="E9" s="21">
        <v>9281768440</v>
      </c>
      <c r="F9" s="31"/>
      <c r="G9" s="32">
        <v>797209562</v>
      </c>
      <c r="H9" s="24">
        <v>9.4E-2</v>
      </c>
      <c r="I9" s="29"/>
      <c r="J9" s="33">
        <v>1.7816519999999999E-2</v>
      </c>
      <c r="K9" s="33">
        <v>1.692018E-2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4227782279</v>
      </c>
      <c r="D10" s="30"/>
      <c r="E10" s="21">
        <v>4625720943</v>
      </c>
      <c r="F10" s="31"/>
      <c r="G10" s="32">
        <v>397938664</v>
      </c>
      <c r="H10" s="24">
        <v>9.4100000000000003E-2</v>
      </c>
      <c r="I10" s="29"/>
      <c r="J10" s="33">
        <v>1.500013E-2</v>
      </c>
      <c r="K10" s="33">
        <v>1.4999149999999999E-2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4227782280</v>
      </c>
      <c r="D11" s="30"/>
      <c r="E11" s="21">
        <v>4625720943</v>
      </c>
      <c r="F11" s="31"/>
      <c r="G11" s="32">
        <v>397938663</v>
      </c>
      <c r="H11" s="24">
        <v>9.4100000000000003E-2</v>
      </c>
      <c r="I11" s="29"/>
      <c r="J11" s="33">
        <v>9.027259E-2</v>
      </c>
      <c r="K11" s="33">
        <v>8.5391560000000005E-2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4227782277</v>
      </c>
      <c r="D12" s="30"/>
      <c r="E12" s="21">
        <v>4625720941</v>
      </c>
      <c r="F12" s="31"/>
      <c r="G12" s="32">
        <v>397938664</v>
      </c>
      <c r="H12" s="24">
        <v>9.4100000000000003E-2</v>
      </c>
      <c r="I12" s="29"/>
      <c r="J12" s="33">
        <v>0.87561615000000004</v>
      </c>
      <c r="K12" s="33">
        <v>0.82895076000000001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3985234960</v>
      </c>
      <c r="D14" s="30"/>
      <c r="E14" s="21">
        <v>4352933083</v>
      </c>
      <c r="F14" s="31"/>
      <c r="G14" s="32">
        <v>367698123</v>
      </c>
      <c r="H14" s="24">
        <v>9.2299999999999993E-2</v>
      </c>
      <c r="I14" s="29"/>
      <c r="J14" s="33">
        <v>0.11771941</v>
      </c>
      <c r="K14" s="33">
        <v>7.8781509999999999E-2</v>
      </c>
      <c r="L14" s="22"/>
      <c r="M14" s="22"/>
      <c r="N14" s="22"/>
    </row>
    <row r="15" spans="1:14" ht="12.75" customHeight="1" x14ac:dyDescent="0.2">
      <c r="A15" s="38" t="s">
        <v>50</v>
      </c>
      <c r="B15" s="39"/>
      <c r="C15" s="40">
        <v>4227782280</v>
      </c>
      <c r="D15" s="41"/>
      <c r="E15" s="40">
        <v>4625720943</v>
      </c>
      <c r="F15" s="42"/>
      <c r="G15" s="43">
        <v>397938663</v>
      </c>
      <c r="H15" s="44">
        <v>9.4100000000000003E-2</v>
      </c>
      <c r="I15" s="39"/>
      <c r="J15" s="45">
        <v>1.7803810900000001</v>
      </c>
      <c r="K15" s="45">
        <v>1.63945534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0.23784645417011241</v>
      </c>
      <c r="C19" s="21">
        <v>17902853.890000001</v>
      </c>
      <c r="D19" s="53">
        <v>0.23064732267076235</v>
      </c>
      <c r="E19" s="21">
        <v>17491515.43</v>
      </c>
      <c r="F19" s="53">
        <v>-0.7267555123041427</v>
      </c>
      <c r="G19" s="21">
        <v>-411338.46000000089</v>
      </c>
      <c r="H19" s="54">
        <v>-2.3E-2</v>
      </c>
      <c r="I19" s="55">
        <v>4684509.5999999996</v>
      </c>
      <c r="J19" s="21">
        <v>13218344.289999999</v>
      </c>
      <c r="K19" s="21">
        <v>3860904.24</v>
      </c>
      <c r="L19" s="21">
        <v>13630611.189999999</v>
      </c>
      <c r="M19" s="56">
        <v>-0.17580000000000001</v>
      </c>
      <c r="N19" s="56">
        <v>3.1199999999999999E-2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0.10755582859093485</v>
      </c>
      <c r="C21" s="21">
        <v>8095795.6299999999</v>
      </c>
      <c r="D21" s="58">
        <v>0.11509370866951048</v>
      </c>
      <c r="E21" s="21">
        <v>8728318.8800000008</v>
      </c>
      <c r="F21" s="53">
        <v>1.117546262506139</v>
      </c>
      <c r="G21" s="32">
        <v>632523.25000000093</v>
      </c>
      <c r="H21" s="59">
        <v>7.8100000000000003E-2</v>
      </c>
      <c r="I21" s="55">
        <v>538861.49</v>
      </c>
      <c r="J21" s="21">
        <v>7556934.1399999997</v>
      </c>
      <c r="K21" s="21">
        <v>526036.65</v>
      </c>
      <c r="L21" s="21">
        <v>8202282.2300000004</v>
      </c>
      <c r="M21" s="60">
        <v>-2.3800000000000002E-2</v>
      </c>
      <c r="N21" s="60">
        <v>8.5400000000000004E-2</v>
      </c>
    </row>
    <row r="22" spans="1:14" ht="12.75" customHeight="1" x14ac:dyDescent="0.2">
      <c r="A22" s="28" t="s">
        <v>10</v>
      </c>
      <c r="B22" s="57">
        <v>9.511695097531768E-3</v>
      </c>
      <c r="C22" s="21">
        <v>715951.34</v>
      </c>
      <c r="D22" s="58">
        <v>1.0383894046969782E-2</v>
      </c>
      <c r="E22" s="21">
        <v>787479.52</v>
      </c>
      <c r="F22" s="53">
        <v>0.12637646161285979</v>
      </c>
      <c r="G22" s="32">
        <v>71528.180000000051</v>
      </c>
      <c r="H22" s="59">
        <v>9.9900000000000003E-2</v>
      </c>
      <c r="I22" s="55">
        <v>214883.91</v>
      </c>
      <c r="J22" s="21">
        <v>501067.43</v>
      </c>
      <c r="K22" s="21">
        <v>334031.76</v>
      </c>
      <c r="L22" s="21">
        <v>453447.76</v>
      </c>
      <c r="M22" s="60">
        <v>0.55449999999999999</v>
      </c>
      <c r="N22" s="60">
        <v>-9.5000000000000001E-2</v>
      </c>
    </row>
    <row r="23" spans="1:14" ht="12.75" customHeight="1" x14ac:dyDescent="0.2">
      <c r="A23" s="28" t="s">
        <v>11</v>
      </c>
      <c r="B23" s="57">
        <v>1.1732877735961038E-2</v>
      </c>
      <c r="C23" s="21">
        <v>883141.17</v>
      </c>
      <c r="D23" s="58">
        <v>1.1086642715137903E-2</v>
      </c>
      <c r="E23" s="21">
        <v>840773.61</v>
      </c>
      <c r="F23" s="53">
        <v>-7.4855285287148882E-2</v>
      </c>
      <c r="G23" s="32">
        <v>-42367.560000000056</v>
      </c>
      <c r="H23" s="59">
        <v>-4.8000000000000001E-2</v>
      </c>
      <c r="I23" s="55">
        <v>0</v>
      </c>
      <c r="J23" s="21">
        <v>883141.17</v>
      </c>
      <c r="K23" s="21">
        <v>0</v>
      </c>
      <c r="L23" s="21">
        <v>840773.61</v>
      </c>
      <c r="M23" s="60" t="s">
        <v>49</v>
      </c>
      <c r="N23" s="60">
        <v>-4.8000000000000001E-2</v>
      </c>
    </row>
    <row r="24" spans="1:14" ht="12.75" customHeight="1" x14ac:dyDescent="0.2">
      <c r="A24" s="28" t="s">
        <v>12</v>
      </c>
      <c r="B24" s="57">
        <v>2.0082905753513569E-2</v>
      </c>
      <c r="C24" s="21">
        <v>1511653.09</v>
      </c>
      <c r="D24" s="58">
        <v>2.0708889115157739E-2</v>
      </c>
      <c r="E24" s="21">
        <v>1570492.34</v>
      </c>
      <c r="F24" s="53">
        <v>0.10395757614627485</v>
      </c>
      <c r="G24" s="32">
        <v>58839.25</v>
      </c>
      <c r="H24" s="59">
        <v>3.8899999999999997E-2</v>
      </c>
      <c r="I24" s="55">
        <v>322.62</v>
      </c>
      <c r="J24" s="21">
        <v>1511330.47</v>
      </c>
      <c r="K24" s="21">
        <v>405.37</v>
      </c>
      <c r="L24" s="21">
        <v>1570086.97</v>
      </c>
      <c r="M24" s="60">
        <v>0.25650000000000001</v>
      </c>
      <c r="N24" s="60">
        <v>3.8899999999999997E-2</v>
      </c>
    </row>
    <row r="25" spans="1:14" ht="12.75" customHeight="1" x14ac:dyDescent="0.2">
      <c r="A25" s="34" t="s">
        <v>13</v>
      </c>
      <c r="B25" s="57">
        <v>8.4252363630152646E-3</v>
      </c>
      <c r="C25" s="21">
        <v>634172.9</v>
      </c>
      <c r="D25" s="58">
        <v>9.1488615661694892E-3</v>
      </c>
      <c r="E25" s="21">
        <v>693818.82</v>
      </c>
      <c r="F25" s="53">
        <v>0.10538280603873453</v>
      </c>
      <c r="G25" s="32">
        <v>59645.919999999925</v>
      </c>
      <c r="H25" s="59">
        <v>9.4100000000000003E-2</v>
      </c>
      <c r="I25" s="55">
        <v>0</v>
      </c>
      <c r="J25" s="21">
        <v>634172.9</v>
      </c>
      <c r="K25" s="21">
        <v>0</v>
      </c>
      <c r="L25" s="21">
        <v>693818.82</v>
      </c>
      <c r="M25" s="60" t="s">
        <v>49</v>
      </c>
      <c r="N25" s="60">
        <v>9.4100000000000003E-2</v>
      </c>
    </row>
    <row r="26" spans="1:14" ht="12.75" customHeight="1" x14ac:dyDescent="0.2">
      <c r="A26" s="28" t="s">
        <v>14</v>
      </c>
      <c r="B26" s="57">
        <v>5.0704084351801612E-2</v>
      </c>
      <c r="C26" s="21">
        <v>3816528.68</v>
      </c>
      <c r="D26" s="58">
        <v>5.208532386221193E-2</v>
      </c>
      <c r="E26" s="21">
        <v>3949975.38</v>
      </c>
      <c r="F26" s="53">
        <v>0.23577451236579439</v>
      </c>
      <c r="G26" s="32">
        <v>133446.69999999972</v>
      </c>
      <c r="H26" s="59">
        <v>3.5000000000000003E-2</v>
      </c>
      <c r="I26" s="55">
        <v>0</v>
      </c>
      <c r="J26" s="21">
        <v>3816528.68</v>
      </c>
      <c r="K26" s="21">
        <v>0</v>
      </c>
      <c r="L26" s="21">
        <v>3949975.38</v>
      </c>
      <c r="M26" s="60" t="s">
        <v>49</v>
      </c>
      <c r="N26" s="60">
        <v>3.5000000000000003E-2</v>
      </c>
    </row>
    <row r="27" spans="1:14" ht="12.75" customHeight="1" x14ac:dyDescent="0.2">
      <c r="A27" s="28" t="s">
        <v>15</v>
      </c>
      <c r="B27" s="57"/>
      <c r="C27" s="61">
        <v>37019144.350000001</v>
      </c>
      <c r="D27" s="58"/>
      <c r="E27" s="62">
        <v>38344948.740000002</v>
      </c>
      <c r="F27" s="63"/>
      <c r="G27" s="64"/>
      <c r="H27" s="65" t="s">
        <v>29</v>
      </c>
      <c r="I27" s="55"/>
      <c r="J27" s="62">
        <v>37019144.350000001</v>
      </c>
      <c r="K27" s="21"/>
      <c r="L27" s="61">
        <v>38344948.740000002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0.49181389035282186</v>
      </c>
      <c r="C29" s="21">
        <v>37019144.350000001</v>
      </c>
      <c r="D29" s="58">
        <v>0.50562570179939081</v>
      </c>
      <c r="E29" s="21">
        <v>38344948.740000002</v>
      </c>
      <c r="F29" s="53">
        <v>2.3424399670031577</v>
      </c>
      <c r="G29" s="32">
        <v>1325804.3900000006</v>
      </c>
      <c r="H29" s="59">
        <v>3.5799999999999998E-2</v>
      </c>
      <c r="I29" s="55"/>
      <c r="J29" s="21">
        <v>37019144.350000001</v>
      </c>
      <c r="K29" s="21"/>
      <c r="L29" s="21">
        <v>38344948.740000002</v>
      </c>
      <c r="M29" s="60" t="s">
        <v>49</v>
      </c>
      <c r="N29" s="60">
        <v>3.5799999999999998E-2</v>
      </c>
    </row>
    <row r="30" spans="1:14" ht="12.75" customHeight="1" x14ac:dyDescent="0.2">
      <c r="A30" s="28" t="s">
        <v>17</v>
      </c>
      <c r="B30" s="57">
        <v>6.2327027584307616E-2</v>
      </c>
      <c r="C30" s="21">
        <v>4691395.01</v>
      </c>
      <c r="D30" s="58">
        <v>4.5219655554689632E-2</v>
      </c>
      <c r="E30" s="21">
        <v>3429306.24</v>
      </c>
      <c r="F30" s="53">
        <v>-2.2298667880816518</v>
      </c>
      <c r="G30" s="32">
        <v>-1262088.7699999996</v>
      </c>
      <c r="H30" s="59">
        <v>-0.26900000000000002</v>
      </c>
      <c r="I30" s="55">
        <v>4691395.01</v>
      </c>
      <c r="J30" s="21">
        <v>0</v>
      </c>
      <c r="K30" s="21">
        <v>3429306.24</v>
      </c>
      <c r="L30" s="21">
        <v>0</v>
      </c>
      <c r="M30" s="60">
        <v>-0.26900000000000002</v>
      </c>
      <c r="N30" s="60" t="s">
        <v>49</v>
      </c>
    </row>
    <row r="31" spans="1:14" ht="12.75" customHeight="1" x14ac:dyDescent="0.2">
      <c r="A31" s="38" t="s">
        <v>50</v>
      </c>
      <c r="B31" s="68">
        <v>1</v>
      </c>
      <c r="C31" s="40">
        <v>75270636.060000002</v>
      </c>
      <c r="D31" s="69">
        <v>1</v>
      </c>
      <c r="E31" s="40">
        <v>75836628.959999993</v>
      </c>
      <c r="F31" s="69">
        <v>1.0000000000000169</v>
      </c>
      <c r="G31" s="43">
        <v>565992.89999999106</v>
      </c>
      <c r="H31" s="70">
        <v>7.4999999999999997E-3</v>
      </c>
      <c r="I31" s="71">
        <v>10129972.630000001</v>
      </c>
      <c r="J31" s="40">
        <v>65140663.43</v>
      </c>
      <c r="K31" s="40">
        <v>8150684.2599999998</v>
      </c>
      <c r="L31" s="40">
        <v>67685944.700000003</v>
      </c>
      <c r="M31" s="72">
        <v>-0.19539999999999999</v>
      </c>
      <c r="N31" s="72">
        <v>3.9100000000000003E-2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0.34630616740273579</v>
      </c>
      <c r="C35" s="21">
        <v>1464107078</v>
      </c>
      <c r="D35" s="53">
        <v>0.3464164392417392</v>
      </c>
      <c r="E35" s="21">
        <v>1602425778</v>
      </c>
      <c r="F35" s="53">
        <v>0.34758798996115642</v>
      </c>
      <c r="G35" s="21">
        <v>138318700</v>
      </c>
      <c r="H35" s="54">
        <v>9.4500000000000001E-2</v>
      </c>
      <c r="I35" s="20"/>
      <c r="J35" s="25">
        <v>1.40883644</v>
      </c>
      <c r="K35" s="25">
        <v>1.2952073099999999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1.3237579017432279E-2</v>
      </c>
      <c r="C36" s="21">
        <v>55965602</v>
      </c>
      <c r="D36" s="58">
        <v>1.396325779179196E-2</v>
      </c>
      <c r="E36" s="21">
        <v>64590134</v>
      </c>
      <c r="F36" s="53">
        <v>2.1673018487273755E-2</v>
      </c>
      <c r="G36" s="32">
        <v>8624532</v>
      </c>
      <c r="H36" s="59">
        <v>0.15409999999999999</v>
      </c>
      <c r="I36" s="29"/>
      <c r="J36" s="33">
        <v>1.4147641799999999</v>
      </c>
      <c r="K36" s="33">
        <v>1.3061796999999999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0.40239440901389084</v>
      </c>
      <c r="C37" s="21">
        <v>1701235952</v>
      </c>
      <c r="D37" s="58">
        <v>0.41311991634338413</v>
      </c>
      <c r="E37" s="21">
        <v>1910977449</v>
      </c>
      <c r="F37" s="53">
        <v>0.52706991428978089</v>
      </c>
      <c r="G37" s="32">
        <v>209741497</v>
      </c>
      <c r="H37" s="59">
        <v>0.12330000000000001</v>
      </c>
      <c r="I37" s="29"/>
      <c r="J37" s="33">
        <v>2.04508964</v>
      </c>
      <c r="K37" s="33">
        <v>1.8849238800000001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0.13495578372119957</v>
      </c>
      <c r="C38" s="21">
        <v>570563671</v>
      </c>
      <c r="D38" s="58">
        <v>0.12744089975684467</v>
      </c>
      <c r="E38" s="21">
        <v>589506039</v>
      </c>
      <c r="F38" s="53">
        <v>4.7601225417998654E-2</v>
      </c>
      <c r="G38" s="32">
        <v>18942368</v>
      </c>
      <c r="H38" s="59">
        <v>3.32E-2</v>
      </c>
      <c r="I38" s="29"/>
      <c r="J38" s="33">
        <v>2.0655928800000001</v>
      </c>
      <c r="K38" s="33">
        <v>1.90298425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2.9700445454348232E-2</v>
      </c>
      <c r="C39" s="21">
        <v>125567017</v>
      </c>
      <c r="D39" s="58">
        <v>2.9764412444367377E-2</v>
      </c>
      <c r="E39" s="21">
        <v>137681866</v>
      </c>
      <c r="F39" s="53">
        <v>3.0444010915320386E-2</v>
      </c>
      <c r="G39" s="32">
        <v>12114849</v>
      </c>
      <c r="H39" s="59">
        <v>9.6500000000000002E-2</v>
      </c>
      <c r="I39" s="29"/>
      <c r="J39" s="33">
        <v>1.59988569</v>
      </c>
      <c r="K39" s="33">
        <v>1.4742461600000001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1.2427603060013771E-3</v>
      </c>
      <c r="C40" s="21">
        <v>5254120</v>
      </c>
      <c r="D40" s="58">
        <v>1.0403798800882398E-3</v>
      </c>
      <c r="E40" s="21">
        <v>4812507</v>
      </c>
      <c r="F40" s="53">
        <v>-1.1097514292045555E-3</v>
      </c>
      <c r="G40" s="32">
        <v>-441613</v>
      </c>
      <c r="H40" s="59">
        <v>-8.4099999999999994E-2</v>
      </c>
      <c r="I40" s="29"/>
      <c r="J40" s="33">
        <v>1.7654429300000001</v>
      </c>
      <c r="K40" s="33">
        <v>1.62735327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0.92783714491560809</v>
      </c>
      <c r="C41" s="78">
        <v>3922693440</v>
      </c>
      <c r="D41" s="79">
        <v>0.93174530545821554</v>
      </c>
      <c r="E41" s="78">
        <v>4309993773</v>
      </c>
      <c r="F41" s="53">
        <v>0.97326640764232553</v>
      </c>
      <c r="G41" s="78">
        <v>387300333</v>
      </c>
      <c r="H41" s="80">
        <v>9.8699999999999996E-2</v>
      </c>
      <c r="I41" s="29"/>
      <c r="J41" s="81">
        <v>1.7869779100000001</v>
      </c>
      <c r="K41" s="81">
        <v>1.64606184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1.8437306568208616E-2</v>
      </c>
      <c r="C43" s="21">
        <v>77948918</v>
      </c>
      <c r="D43" s="58">
        <v>2.0585737050156507E-2</v>
      </c>
      <c r="E43" s="21">
        <v>95223875</v>
      </c>
      <c r="F43" s="53">
        <v>4.3411104791292926E-2</v>
      </c>
      <c r="G43" s="32">
        <v>17274957</v>
      </c>
      <c r="H43" s="59">
        <v>0.22159999999999999</v>
      </c>
      <c r="I43" s="29"/>
      <c r="J43" s="33">
        <v>1.41642669</v>
      </c>
      <c r="K43" s="33">
        <v>1.2949243100000001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4.0012049059442105E-2</v>
      </c>
      <c r="C44" s="21">
        <v>169162232</v>
      </c>
      <c r="D44" s="58">
        <v>3.5229406401310448E-2</v>
      </c>
      <c r="E44" s="21">
        <v>162961403</v>
      </c>
      <c r="F44" s="53">
        <v>-1.5582373809201846E-2</v>
      </c>
      <c r="G44" s="32">
        <v>-6200829</v>
      </c>
      <c r="H44" s="59">
        <v>-3.6700000000000003E-2</v>
      </c>
      <c r="I44" s="29"/>
      <c r="J44" s="33">
        <v>1.77999529</v>
      </c>
      <c r="K44" s="33">
        <v>1.64921578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4.1220419704299438E-3</v>
      </c>
      <c r="C45" s="21">
        <v>17427096</v>
      </c>
      <c r="D45" s="58">
        <v>3.7313483049857209E-3</v>
      </c>
      <c r="E45" s="21">
        <v>17260176</v>
      </c>
      <c r="F45" s="53">
        <v>-4.1946162944212336E-4</v>
      </c>
      <c r="G45" s="32">
        <v>-166920</v>
      </c>
      <c r="H45" s="59">
        <v>-9.5999999999999992E-3</v>
      </c>
      <c r="I45" s="29"/>
      <c r="J45" s="33">
        <v>1.6085896399999999</v>
      </c>
      <c r="K45" s="33">
        <v>1.4788126100000001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9.591457486311239E-3</v>
      </c>
      <c r="C46" s="21">
        <v>40550594</v>
      </c>
      <c r="D46" s="58">
        <v>8.7082027853317475E-3</v>
      </c>
      <c r="E46" s="21">
        <v>40281716</v>
      </c>
      <c r="F46" s="53">
        <v>-6.7567699497447428E-4</v>
      </c>
      <c r="G46" s="32">
        <v>-268878</v>
      </c>
      <c r="H46" s="59">
        <v>-6.6E-3</v>
      </c>
      <c r="I46" s="29"/>
      <c r="J46" s="33">
        <v>1.9172882600000001</v>
      </c>
      <c r="K46" s="33">
        <v>1.7763847500000001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7.2162855084391908E-2</v>
      </c>
      <c r="C47" s="78">
        <v>305088840</v>
      </c>
      <c r="D47" s="79">
        <v>6.8254694541784428E-2</v>
      </c>
      <c r="E47" s="78">
        <v>315727170</v>
      </c>
      <c r="F47" s="53">
        <v>2.6733592357674481E-2</v>
      </c>
      <c r="G47" s="78">
        <v>10638330</v>
      </c>
      <c r="H47" s="80">
        <v>3.49E-2</v>
      </c>
      <c r="I47" s="29"/>
      <c r="J47" s="81">
        <v>1.6955622800000001</v>
      </c>
      <c r="K47" s="81">
        <v>1.5492699599999999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50</v>
      </c>
      <c r="B49" s="68">
        <v>0.99999999999999989</v>
      </c>
      <c r="C49" s="40">
        <v>4227782280</v>
      </c>
      <c r="D49" s="69">
        <v>0.99999999999999989</v>
      </c>
      <c r="E49" s="40">
        <v>4625720943</v>
      </c>
      <c r="F49" s="69">
        <v>0.99999999999999967</v>
      </c>
      <c r="G49" s="43">
        <v>397938663</v>
      </c>
      <c r="H49" s="70">
        <v>9.4100000000000003E-2</v>
      </c>
      <c r="I49" s="39"/>
      <c r="J49" s="45">
        <v>1.7803810900000001</v>
      </c>
      <c r="K49" s="45">
        <v>1.63945534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0.27403613347385336</v>
      </c>
      <c r="C53" s="21">
        <v>20626874.07</v>
      </c>
      <c r="D53" s="53">
        <v>0.27367693098472351</v>
      </c>
      <c r="E53" s="21">
        <v>20754735.870000001</v>
      </c>
      <c r="F53" s="53">
        <v>0.2259070740993443</v>
      </c>
      <c r="G53" s="21">
        <v>127861.80000000075</v>
      </c>
      <c r="H53" s="54">
        <v>6.1999999999999998E-3</v>
      </c>
      <c r="I53" s="55">
        <v>2635922.0299999998</v>
      </c>
      <c r="J53" s="21">
        <v>17990952.039999999</v>
      </c>
      <c r="K53" s="21">
        <v>2463092.77</v>
      </c>
      <c r="L53" s="21">
        <v>18291643.100000001</v>
      </c>
      <c r="M53" s="56">
        <v>-6.5600000000000006E-2</v>
      </c>
      <c r="N53" s="56">
        <v>1.67E-2</v>
      </c>
    </row>
    <row r="54" spans="1:14" ht="12.75" customHeight="1" x14ac:dyDescent="0.2">
      <c r="A54" s="34" t="s">
        <v>33</v>
      </c>
      <c r="B54" s="57">
        <v>1.0519125803173133E-2</v>
      </c>
      <c r="C54" s="21">
        <v>791781.29</v>
      </c>
      <c r="D54" s="58">
        <v>1.112474580647552E-2</v>
      </c>
      <c r="E54" s="21">
        <v>843663.22</v>
      </c>
      <c r="F54" s="53">
        <v>9.1665337144689898E-2</v>
      </c>
      <c r="G54" s="32">
        <v>51881.929999999935</v>
      </c>
      <c r="H54" s="59">
        <v>6.5500000000000003E-2</v>
      </c>
      <c r="I54" s="55">
        <v>103299.15</v>
      </c>
      <c r="J54" s="21">
        <v>688482.14</v>
      </c>
      <c r="K54" s="21">
        <v>100938.93</v>
      </c>
      <c r="L54" s="21">
        <v>742724.29</v>
      </c>
      <c r="M54" s="60">
        <v>-2.2800000000000001E-2</v>
      </c>
      <c r="N54" s="60">
        <v>7.8799999999999995E-2</v>
      </c>
    </row>
    <row r="55" spans="1:14" ht="12.75" customHeight="1" x14ac:dyDescent="0.2">
      <c r="A55" s="28" t="s">
        <v>34</v>
      </c>
      <c r="B55" s="57">
        <v>0.46222274689251502</v>
      </c>
      <c r="C55" s="21">
        <v>34791800.159999996</v>
      </c>
      <c r="D55" s="58">
        <v>0.47497457183914366</v>
      </c>
      <c r="E55" s="21">
        <v>36020470.369999997</v>
      </c>
      <c r="F55" s="53">
        <v>2.1708226551958871</v>
      </c>
      <c r="G55" s="32">
        <v>1228670.2100000009</v>
      </c>
      <c r="H55" s="59">
        <v>3.5299999999999998E-2</v>
      </c>
      <c r="I55" s="55">
        <v>4747983.9000000004</v>
      </c>
      <c r="J55" s="21">
        <v>30043816.260000002</v>
      </c>
      <c r="K55" s="21">
        <v>3652030.86</v>
      </c>
      <c r="L55" s="21">
        <v>32368439.510000002</v>
      </c>
      <c r="M55" s="60">
        <v>-0.23080000000000001</v>
      </c>
      <c r="N55" s="60">
        <v>7.7399999999999997E-2</v>
      </c>
    </row>
    <row r="56" spans="1:14" ht="12.75" customHeight="1" x14ac:dyDescent="0.2">
      <c r="A56" s="28" t="s">
        <v>35</v>
      </c>
      <c r="B56" s="57">
        <v>0.15657530196244765</v>
      </c>
      <c r="C56" s="21">
        <v>11785522.57</v>
      </c>
      <c r="D56" s="58">
        <v>0.14792597263147125</v>
      </c>
      <c r="E56" s="21">
        <v>11218207.1</v>
      </c>
      <c r="F56" s="53">
        <v>-1.0023367254253712</v>
      </c>
      <c r="G56" s="32">
        <v>-567315.47000000067</v>
      </c>
      <c r="H56" s="59">
        <v>-4.8099999999999997E-2</v>
      </c>
      <c r="I56" s="55">
        <v>1646655.41</v>
      </c>
      <c r="J56" s="21">
        <v>10138867.16</v>
      </c>
      <c r="K56" s="21">
        <v>1142604.48</v>
      </c>
      <c r="L56" s="21">
        <v>10075602.619999999</v>
      </c>
      <c r="M56" s="60">
        <v>-0.30609999999999998</v>
      </c>
      <c r="N56" s="60">
        <v>-6.1999999999999998E-3</v>
      </c>
    </row>
    <row r="57" spans="1:14" ht="12.75" customHeight="1" x14ac:dyDescent="0.2">
      <c r="A57" s="28" t="s">
        <v>36</v>
      </c>
      <c r="B57" s="57">
        <v>2.6689408315862185E-2</v>
      </c>
      <c r="C57" s="21">
        <v>2008928.74</v>
      </c>
      <c r="D57" s="58">
        <v>2.6765029614786825E-2</v>
      </c>
      <c r="E57" s="21">
        <v>2029769.62</v>
      </c>
      <c r="F57" s="53">
        <v>3.6821804655147533E-2</v>
      </c>
      <c r="G57" s="32">
        <v>20840.880000000121</v>
      </c>
      <c r="H57" s="59">
        <v>1.04E-2</v>
      </c>
      <c r="I57" s="55">
        <v>270347.7</v>
      </c>
      <c r="J57" s="21">
        <v>1738581.04</v>
      </c>
      <c r="K57" s="21">
        <v>232279.04000000001</v>
      </c>
      <c r="L57" s="21">
        <v>1797490.58</v>
      </c>
      <c r="M57" s="60">
        <v>-0.14080000000000001</v>
      </c>
      <c r="N57" s="60">
        <v>3.39E-2</v>
      </c>
    </row>
    <row r="58" spans="1:14" ht="12.75" customHeight="1" x14ac:dyDescent="0.2">
      <c r="A58" s="28" t="s">
        <v>37</v>
      </c>
      <c r="B58" s="57">
        <v>1.2323330166369262E-3</v>
      </c>
      <c r="C58" s="21">
        <v>92758.49</v>
      </c>
      <c r="D58" s="58">
        <v>1.0327000431586697E-3</v>
      </c>
      <c r="E58" s="21">
        <v>78316.490000000005</v>
      </c>
      <c r="F58" s="53">
        <v>-2.5516221139876893E-2</v>
      </c>
      <c r="G58" s="32">
        <v>-14442</v>
      </c>
      <c r="H58" s="59">
        <v>-0.15570000000000001</v>
      </c>
      <c r="I58" s="55">
        <v>12853.01</v>
      </c>
      <c r="J58" s="21">
        <v>79905.48</v>
      </c>
      <c r="K58" s="21">
        <v>8623.4599999999991</v>
      </c>
      <c r="L58" s="21">
        <v>69693.03</v>
      </c>
      <c r="M58" s="60">
        <v>-0.3291</v>
      </c>
      <c r="N58" s="60">
        <v>-0.1278</v>
      </c>
    </row>
    <row r="59" spans="1:14" s="14" customFormat="1" ht="12.75" customHeight="1" x14ac:dyDescent="0.25">
      <c r="A59" s="76" t="s">
        <v>38</v>
      </c>
      <c r="B59" s="77">
        <v>0.93127504946448825</v>
      </c>
      <c r="C59" s="78">
        <v>70097665.319999993</v>
      </c>
      <c r="D59" s="79">
        <v>0.93549995091975924</v>
      </c>
      <c r="E59" s="78">
        <v>70945162.669999987</v>
      </c>
      <c r="F59" s="53">
        <v>1.4973639245298085</v>
      </c>
      <c r="G59" s="78">
        <v>847497.34999999404</v>
      </c>
      <c r="H59" s="80">
        <v>1.21E-2</v>
      </c>
      <c r="I59" s="83">
        <v>9417061.1999999993</v>
      </c>
      <c r="J59" s="78">
        <v>60680604.11999999</v>
      </c>
      <c r="K59" s="78">
        <v>7599569.540000001</v>
      </c>
      <c r="L59" s="78">
        <v>63345593.130000003</v>
      </c>
      <c r="M59" s="84">
        <v>-0.193</v>
      </c>
      <c r="N59" s="84">
        <v>4.3900000000000002E-2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1.4668260264466271E-2</v>
      </c>
      <c r="C61" s="21">
        <v>1104089.28</v>
      </c>
      <c r="D61" s="58">
        <v>1.6259650869375881E-2</v>
      </c>
      <c r="E61" s="21">
        <v>1233077.1100000001</v>
      </c>
      <c r="F61" s="53">
        <v>0.22789655135250303</v>
      </c>
      <c r="G61" s="32">
        <v>128987.83000000007</v>
      </c>
      <c r="H61" s="59">
        <v>0.1168</v>
      </c>
      <c r="I61" s="55">
        <v>143846.91</v>
      </c>
      <c r="J61" s="21">
        <v>960242.37</v>
      </c>
      <c r="K61" s="21">
        <v>149408.20000000001</v>
      </c>
      <c r="L61" s="21">
        <v>1083668.9099999999</v>
      </c>
      <c r="M61" s="60">
        <v>3.8699999999999998E-2</v>
      </c>
      <c r="N61" s="60">
        <v>0.1285</v>
      </c>
    </row>
    <row r="62" spans="1:14" ht="12.75" customHeight="1" x14ac:dyDescent="0.2">
      <c r="A62" s="28" t="s">
        <v>40</v>
      </c>
      <c r="B62" s="57">
        <v>4.0003378842179534E-2</v>
      </c>
      <c r="C62" s="21">
        <v>3011079.77</v>
      </c>
      <c r="D62" s="58">
        <v>3.5439143549188694E-2</v>
      </c>
      <c r="E62" s="21">
        <v>2687585.18</v>
      </c>
      <c r="F62" s="53">
        <v>-0.57155238166416034</v>
      </c>
      <c r="G62" s="32">
        <v>-323494.58999999985</v>
      </c>
      <c r="H62" s="59">
        <v>-0.1074</v>
      </c>
      <c r="I62" s="55">
        <v>422908.11</v>
      </c>
      <c r="J62" s="21">
        <v>2588171.66</v>
      </c>
      <c r="K62" s="21">
        <v>297103.19</v>
      </c>
      <c r="L62" s="21">
        <v>2390481.9900000002</v>
      </c>
      <c r="M62" s="60">
        <v>-0.29749999999999999</v>
      </c>
      <c r="N62" s="60">
        <v>-7.6399999999999996E-2</v>
      </c>
    </row>
    <row r="63" spans="1:14" ht="12.75" customHeight="1" x14ac:dyDescent="0.2">
      <c r="A63" s="28" t="s">
        <v>41</v>
      </c>
      <c r="B63" s="57">
        <v>3.7243004001791878E-3</v>
      </c>
      <c r="C63" s="21">
        <v>280330.46000000002</v>
      </c>
      <c r="D63" s="58">
        <v>3.3657305645089955E-3</v>
      </c>
      <c r="E63" s="21">
        <v>255245.66</v>
      </c>
      <c r="F63" s="53">
        <v>-4.4319990586455082E-2</v>
      </c>
      <c r="G63" s="32">
        <v>-25084.800000000017</v>
      </c>
      <c r="H63" s="59">
        <v>-8.9499999999999996E-2</v>
      </c>
      <c r="I63" s="55">
        <v>37727.040000000001</v>
      </c>
      <c r="J63" s="21">
        <v>242603.42</v>
      </c>
      <c r="K63" s="21">
        <v>29148.26</v>
      </c>
      <c r="L63" s="21">
        <v>226097.4</v>
      </c>
      <c r="M63" s="60">
        <v>-0.22739999999999999</v>
      </c>
      <c r="N63" s="60">
        <v>-6.8000000000000005E-2</v>
      </c>
    </row>
    <row r="64" spans="1:14" ht="12.75" customHeight="1" x14ac:dyDescent="0.2">
      <c r="A64" s="28" t="s">
        <v>42</v>
      </c>
      <c r="B64" s="57">
        <v>1.0329018335652949E-2</v>
      </c>
      <c r="C64" s="21">
        <v>777471.78</v>
      </c>
      <c r="D64" s="58">
        <v>9.4355230422678866E-3</v>
      </c>
      <c r="E64" s="21">
        <v>715558.26</v>
      </c>
      <c r="F64" s="53">
        <v>-0.10938921671985814</v>
      </c>
      <c r="G64" s="32">
        <v>-61913.520000000019</v>
      </c>
      <c r="H64" s="59">
        <v>-7.9600000000000004E-2</v>
      </c>
      <c r="I64" s="55">
        <v>108429.36</v>
      </c>
      <c r="J64" s="21">
        <v>669042.42000000004</v>
      </c>
      <c r="K64" s="21">
        <v>75455.100000000006</v>
      </c>
      <c r="L64" s="21">
        <v>640103.16</v>
      </c>
      <c r="M64" s="60">
        <v>-0.30409999999999998</v>
      </c>
      <c r="N64" s="60">
        <v>-4.3299999999999998E-2</v>
      </c>
    </row>
    <row r="65" spans="1:14" s="14" customFormat="1" ht="12.75" customHeight="1" x14ac:dyDescent="0.25">
      <c r="A65" s="76" t="s">
        <v>43</v>
      </c>
      <c r="B65" s="77">
        <v>6.8724957842477938E-2</v>
      </c>
      <c r="C65" s="78">
        <v>5172971.29</v>
      </c>
      <c r="D65" s="79">
        <v>6.4500048025341455E-2</v>
      </c>
      <c r="E65" s="78">
        <v>4891466.21</v>
      </c>
      <c r="F65" s="53">
        <v>-0.49736503761797102</v>
      </c>
      <c r="G65" s="78">
        <v>-281505.08000000007</v>
      </c>
      <c r="H65" s="80">
        <v>-5.4399999999999997E-2</v>
      </c>
      <c r="I65" s="83">
        <v>712911.42</v>
      </c>
      <c r="J65" s="78">
        <v>4460059.87</v>
      </c>
      <c r="K65" s="78">
        <v>551114.75</v>
      </c>
      <c r="L65" s="78">
        <v>4340351.46</v>
      </c>
      <c r="M65" s="84">
        <v>-0.22700000000000001</v>
      </c>
      <c r="N65" s="84">
        <v>-2.6800000000000001E-2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50</v>
      </c>
      <c r="B67" s="68">
        <v>1.0000000073069666</v>
      </c>
      <c r="C67" s="40">
        <v>75270636.060000002</v>
      </c>
      <c r="D67" s="69">
        <v>0.99999999894510094</v>
      </c>
      <c r="E67" s="40">
        <v>75836628.959999993</v>
      </c>
      <c r="F67" s="69">
        <v>0.99999888691185013</v>
      </c>
      <c r="G67" s="43">
        <v>565992.89999999106</v>
      </c>
      <c r="H67" s="70">
        <v>7.4999999999999997E-3</v>
      </c>
      <c r="I67" s="71">
        <v>10129972.630000001</v>
      </c>
      <c r="J67" s="43">
        <v>65140663.43</v>
      </c>
      <c r="K67" s="43">
        <v>8150684.2599999998</v>
      </c>
      <c r="L67" s="43">
        <v>67685944.700000003</v>
      </c>
      <c r="M67" s="72">
        <v>-0.19539999999999999</v>
      </c>
      <c r="N67" s="72">
        <v>3.9100000000000003E-2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07BD4-7A28-4311-834A-A56D4C79D8D9}">
  <sheetPr codeName="Sheet19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19</v>
      </c>
      <c r="L1" s="7" t="s">
        <v>69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2026934144</v>
      </c>
      <c r="D4" s="22"/>
      <c r="E4" s="21">
        <v>2295629284</v>
      </c>
      <c r="F4" s="23"/>
      <c r="G4" s="21">
        <v>268695140</v>
      </c>
      <c r="H4" s="24">
        <v>0.1326</v>
      </c>
      <c r="I4" s="20"/>
      <c r="J4" s="25">
        <v>0.28035335</v>
      </c>
      <c r="K4" s="26">
        <v>0.25445128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335815340</v>
      </c>
      <c r="D6" s="30"/>
      <c r="E6" s="21">
        <v>414118056</v>
      </c>
      <c r="F6" s="31"/>
      <c r="G6" s="32">
        <v>78302716</v>
      </c>
      <c r="H6" s="24">
        <v>0.23319999999999999</v>
      </c>
      <c r="I6" s="29"/>
      <c r="J6" s="33">
        <v>0.37993105999999999</v>
      </c>
      <c r="K6" s="33">
        <v>0.48207958000000001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1994920280</v>
      </c>
      <c r="D7" s="30"/>
      <c r="E7" s="21">
        <v>2258584170</v>
      </c>
      <c r="F7" s="31"/>
      <c r="G7" s="32">
        <v>263663890</v>
      </c>
      <c r="H7" s="24">
        <v>0.13220000000000001</v>
      </c>
      <c r="I7" s="29"/>
      <c r="J7" s="33">
        <v>2.1258490000000001E-2</v>
      </c>
      <c r="K7" s="33">
        <v>2.1545559999999998E-2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2026934144</v>
      </c>
      <c r="D8" s="30"/>
      <c r="E8" s="21">
        <v>2295629284</v>
      </c>
      <c r="F8" s="31"/>
      <c r="G8" s="32">
        <v>268695140</v>
      </c>
      <c r="H8" s="24">
        <v>0.1326</v>
      </c>
      <c r="I8" s="29"/>
      <c r="J8" s="33">
        <v>2.708344E-2</v>
      </c>
      <c r="K8" s="33">
        <v>2.5534040000000001E-2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2370387160</v>
      </c>
      <c r="D9" s="30"/>
      <c r="E9" s="21">
        <v>2695340419</v>
      </c>
      <c r="F9" s="31"/>
      <c r="G9" s="32">
        <v>324953259</v>
      </c>
      <c r="H9" s="24">
        <v>0.1371</v>
      </c>
      <c r="I9" s="29"/>
      <c r="J9" s="33">
        <v>1.095645E-2</v>
      </c>
      <c r="K9" s="33">
        <v>1.1498100000000001E-2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2026934144</v>
      </c>
      <c r="D10" s="30"/>
      <c r="E10" s="21">
        <v>2295629284</v>
      </c>
      <c r="F10" s="31"/>
      <c r="G10" s="32">
        <v>268695140</v>
      </c>
      <c r="H10" s="24">
        <v>0.1326</v>
      </c>
      <c r="I10" s="29"/>
      <c r="J10" s="33">
        <v>1.5000039999999999E-2</v>
      </c>
      <c r="K10" s="33">
        <v>1.5000019999999999E-2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2026934144</v>
      </c>
      <c r="D11" s="30"/>
      <c r="E11" s="21">
        <v>2295629284</v>
      </c>
      <c r="F11" s="31"/>
      <c r="G11" s="32">
        <v>268695140</v>
      </c>
      <c r="H11" s="24">
        <v>0.1326</v>
      </c>
      <c r="I11" s="29"/>
      <c r="J11" s="33">
        <v>9.0272130000000006E-2</v>
      </c>
      <c r="K11" s="33">
        <v>8.5391129999999996E-2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2026934144</v>
      </c>
      <c r="D12" s="30"/>
      <c r="E12" s="21">
        <v>2295629284</v>
      </c>
      <c r="F12" s="31"/>
      <c r="G12" s="32">
        <v>268695140</v>
      </c>
      <c r="H12" s="24">
        <v>0.1326</v>
      </c>
      <c r="I12" s="29"/>
      <c r="J12" s="33">
        <v>0.91971522000000006</v>
      </c>
      <c r="K12" s="33">
        <v>0.86863482999999997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1497194679</v>
      </c>
      <c r="D14" s="30"/>
      <c r="E14" s="21">
        <v>1685471226</v>
      </c>
      <c r="F14" s="31"/>
      <c r="G14" s="32">
        <v>188276547</v>
      </c>
      <c r="H14" s="24">
        <v>0.1258</v>
      </c>
      <c r="I14" s="29"/>
      <c r="J14" s="33">
        <v>0.10126640000000001</v>
      </c>
      <c r="K14" s="33">
        <v>8.6364129999999997E-2</v>
      </c>
      <c r="L14" s="22"/>
      <c r="M14" s="22"/>
      <c r="N14" s="22"/>
    </row>
    <row r="15" spans="1:14" ht="12.75" customHeight="1" x14ac:dyDescent="0.2">
      <c r="A15" s="38" t="s">
        <v>69</v>
      </c>
      <c r="B15" s="39"/>
      <c r="C15" s="40">
        <v>2026934144</v>
      </c>
      <c r="D15" s="41"/>
      <c r="E15" s="40">
        <v>2295629284</v>
      </c>
      <c r="F15" s="42"/>
      <c r="G15" s="43">
        <v>268695140</v>
      </c>
      <c r="H15" s="44">
        <v>0.1326</v>
      </c>
      <c r="I15" s="39"/>
      <c r="J15" s="45">
        <v>1.5039059299999999</v>
      </c>
      <c r="K15" s="45">
        <v>1.43408293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0.18641681123036588</v>
      </c>
      <c r="C19" s="21">
        <v>5682577.7300000004</v>
      </c>
      <c r="D19" s="53">
        <v>0.17743135645871597</v>
      </c>
      <c r="E19" s="21">
        <v>5841258.0800000001</v>
      </c>
      <c r="F19" s="53">
        <v>6.5085081616709076E-2</v>
      </c>
      <c r="G19" s="21">
        <v>158680.34999999963</v>
      </c>
      <c r="H19" s="54">
        <v>2.7900000000000001E-2</v>
      </c>
      <c r="I19" s="55">
        <v>0</v>
      </c>
      <c r="J19" s="21">
        <v>5682577.7300000004</v>
      </c>
      <c r="K19" s="21">
        <v>0</v>
      </c>
      <c r="L19" s="21">
        <v>5841258.0800000001</v>
      </c>
      <c r="M19" s="56" t="s">
        <v>49</v>
      </c>
      <c r="N19" s="56">
        <v>2.7900000000000001E-2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4.1854775769579265E-2</v>
      </c>
      <c r="C21" s="21">
        <v>1275866.78</v>
      </c>
      <c r="D21" s="58">
        <v>6.0641073006692366E-2</v>
      </c>
      <c r="E21" s="21">
        <v>1996378.57</v>
      </c>
      <c r="F21" s="53">
        <v>0.29552851791637252</v>
      </c>
      <c r="G21" s="32">
        <v>720511.79</v>
      </c>
      <c r="H21" s="59">
        <v>0.56469999999999998</v>
      </c>
      <c r="I21" s="55">
        <v>225728.12</v>
      </c>
      <c r="J21" s="21">
        <v>1050138.6599999999</v>
      </c>
      <c r="K21" s="21">
        <v>231837.87</v>
      </c>
      <c r="L21" s="21">
        <v>1764540.7</v>
      </c>
      <c r="M21" s="60">
        <v>2.7099999999999999E-2</v>
      </c>
      <c r="N21" s="60">
        <v>0.68030000000000002</v>
      </c>
    </row>
    <row r="22" spans="1:14" ht="12.75" customHeight="1" x14ac:dyDescent="0.2">
      <c r="A22" s="28" t="s">
        <v>10</v>
      </c>
      <c r="B22" s="57">
        <v>1.3912261821893653E-2</v>
      </c>
      <c r="C22" s="21">
        <v>424090.02</v>
      </c>
      <c r="D22" s="58">
        <v>1.4781482179999601E-2</v>
      </c>
      <c r="E22" s="21">
        <v>486624.54</v>
      </c>
      <c r="F22" s="53">
        <v>2.5649454000206913E-2</v>
      </c>
      <c r="G22" s="32">
        <v>62534.51999999996</v>
      </c>
      <c r="H22" s="59">
        <v>0.14749999999999999</v>
      </c>
      <c r="I22" s="55">
        <v>23321.13</v>
      </c>
      <c r="J22" s="21">
        <v>400768.89</v>
      </c>
      <c r="K22" s="21">
        <v>23729.7</v>
      </c>
      <c r="L22" s="21">
        <v>462894.84</v>
      </c>
      <c r="M22" s="60">
        <v>1.7500000000000002E-2</v>
      </c>
      <c r="N22" s="60">
        <v>0.155</v>
      </c>
    </row>
    <row r="23" spans="1:14" ht="12.75" customHeight="1" x14ac:dyDescent="0.2">
      <c r="A23" s="28" t="s">
        <v>11</v>
      </c>
      <c r="B23" s="57">
        <v>1.800873268260474E-2</v>
      </c>
      <c r="C23" s="21">
        <v>548963.49</v>
      </c>
      <c r="D23" s="58">
        <v>1.7805131875814138E-2</v>
      </c>
      <c r="E23" s="21">
        <v>586166.80000000005</v>
      </c>
      <c r="F23" s="53">
        <v>1.5259485297087752E-2</v>
      </c>
      <c r="G23" s="32">
        <v>37203.310000000056</v>
      </c>
      <c r="H23" s="59">
        <v>6.7799999999999999E-2</v>
      </c>
      <c r="I23" s="55">
        <v>0</v>
      </c>
      <c r="J23" s="21">
        <v>548963.49</v>
      </c>
      <c r="K23" s="21">
        <v>0</v>
      </c>
      <c r="L23" s="21">
        <v>586166.80000000005</v>
      </c>
      <c r="M23" s="60" t="s">
        <v>49</v>
      </c>
      <c r="N23" s="60">
        <v>6.7799999999999999E-2</v>
      </c>
    </row>
    <row r="24" spans="1:14" ht="12.75" customHeight="1" x14ac:dyDescent="0.2">
      <c r="A24" s="28" t="s">
        <v>12</v>
      </c>
      <c r="B24" s="57">
        <v>8.519786856718772E-3</v>
      </c>
      <c r="C24" s="21">
        <v>259710.22</v>
      </c>
      <c r="D24" s="58">
        <v>9.4137737875599013E-3</v>
      </c>
      <c r="E24" s="21">
        <v>309912.99</v>
      </c>
      <c r="F24" s="53">
        <v>2.0591405191851927E-2</v>
      </c>
      <c r="G24" s="32">
        <v>50202.76999999999</v>
      </c>
      <c r="H24" s="59">
        <v>0.1933</v>
      </c>
      <c r="I24" s="55">
        <v>0</v>
      </c>
      <c r="J24" s="21">
        <v>259710.22</v>
      </c>
      <c r="K24" s="21">
        <v>0</v>
      </c>
      <c r="L24" s="21">
        <v>309912.99</v>
      </c>
      <c r="M24" s="60" t="s">
        <v>49</v>
      </c>
      <c r="N24" s="60">
        <v>0.1933</v>
      </c>
    </row>
    <row r="25" spans="1:14" ht="12.75" customHeight="1" x14ac:dyDescent="0.2">
      <c r="A25" s="34" t="s">
        <v>13</v>
      </c>
      <c r="B25" s="57">
        <v>9.9740556028644466E-3</v>
      </c>
      <c r="C25" s="21">
        <v>304040.96000000002</v>
      </c>
      <c r="D25" s="58">
        <v>1.0459659450014569E-2</v>
      </c>
      <c r="E25" s="21">
        <v>344344.83</v>
      </c>
      <c r="F25" s="53">
        <v>1.6531225626986824E-2</v>
      </c>
      <c r="G25" s="32">
        <v>40303.869999999995</v>
      </c>
      <c r="H25" s="59">
        <v>0.1326</v>
      </c>
      <c r="I25" s="55">
        <v>0</v>
      </c>
      <c r="J25" s="21">
        <v>304040.96000000002</v>
      </c>
      <c r="K25" s="21">
        <v>0</v>
      </c>
      <c r="L25" s="21">
        <v>344344.83</v>
      </c>
      <c r="M25" s="60" t="s">
        <v>49</v>
      </c>
      <c r="N25" s="60">
        <v>0.1326</v>
      </c>
    </row>
    <row r="26" spans="1:14" ht="12.75" customHeight="1" x14ac:dyDescent="0.2">
      <c r="A26" s="28" t="s">
        <v>14</v>
      </c>
      <c r="B26" s="57">
        <v>6.0025115920654529E-2</v>
      </c>
      <c r="C26" s="21">
        <v>1829756.58</v>
      </c>
      <c r="D26" s="58">
        <v>5.9544067440163016E-2</v>
      </c>
      <c r="E26" s="21">
        <v>1960263.8</v>
      </c>
      <c r="F26" s="53">
        <v>5.3529457587343524E-2</v>
      </c>
      <c r="G26" s="32">
        <v>130507.21999999997</v>
      </c>
      <c r="H26" s="59">
        <v>7.1300000000000002E-2</v>
      </c>
      <c r="I26" s="55">
        <v>0</v>
      </c>
      <c r="J26" s="21">
        <v>1829756.58</v>
      </c>
      <c r="K26" s="21">
        <v>0</v>
      </c>
      <c r="L26" s="21">
        <v>1960263.8</v>
      </c>
      <c r="M26" s="60" t="s">
        <v>49</v>
      </c>
      <c r="N26" s="60">
        <v>7.1300000000000002E-2</v>
      </c>
    </row>
    <row r="27" spans="1:14" ht="12.75" customHeight="1" x14ac:dyDescent="0.2">
      <c r="A27" s="28" t="s">
        <v>15</v>
      </c>
      <c r="B27" s="57"/>
      <c r="C27" s="61">
        <v>18642021.82</v>
      </c>
      <c r="D27" s="58"/>
      <c r="E27" s="62">
        <v>19940635.440000001</v>
      </c>
      <c r="F27" s="63"/>
      <c r="G27" s="64"/>
      <c r="H27" s="65" t="s">
        <v>29</v>
      </c>
      <c r="I27" s="55"/>
      <c r="J27" s="62">
        <v>18642021.82</v>
      </c>
      <c r="K27" s="21"/>
      <c r="L27" s="61">
        <v>19940635.440000001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0.61155102977734399</v>
      </c>
      <c r="C29" s="21">
        <v>18642021.82</v>
      </c>
      <c r="D29" s="58">
        <v>0.60570752846584464</v>
      </c>
      <c r="E29" s="21">
        <v>19940635.440000001</v>
      </c>
      <c r="F29" s="53">
        <v>0.5326454942043567</v>
      </c>
      <c r="G29" s="32">
        <v>1298613.620000001</v>
      </c>
      <c r="H29" s="59">
        <v>6.9699999999999998E-2</v>
      </c>
      <c r="I29" s="55"/>
      <c r="J29" s="21">
        <v>18642021.82</v>
      </c>
      <c r="K29" s="21"/>
      <c r="L29" s="21">
        <v>19940635.440000001</v>
      </c>
      <c r="M29" s="60" t="s">
        <v>49</v>
      </c>
      <c r="N29" s="60">
        <v>6.9699999999999998E-2</v>
      </c>
    </row>
    <row r="30" spans="1:14" ht="12.75" customHeight="1" x14ac:dyDescent="0.2">
      <c r="A30" s="28" t="s">
        <v>17</v>
      </c>
      <c r="B30" s="57">
        <v>4.9737430337974696E-2</v>
      </c>
      <c r="C30" s="21">
        <v>1516155.18</v>
      </c>
      <c r="D30" s="58">
        <v>4.4215927335195859E-2</v>
      </c>
      <c r="E30" s="21">
        <v>1455642.61</v>
      </c>
      <c r="F30" s="53">
        <v>-2.4820121440914517E-2</v>
      </c>
      <c r="G30" s="32">
        <v>-60512.569999999832</v>
      </c>
      <c r="H30" s="59">
        <v>-3.9899999999999998E-2</v>
      </c>
      <c r="I30" s="55">
        <v>1516155.18</v>
      </c>
      <c r="J30" s="21">
        <v>0</v>
      </c>
      <c r="K30" s="21">
        <v>1455642.61</v>
      </c>
      <c r="L30" s="21">
        <v>0</v>
      </c>
      <c r="M30" s="60">
        <v>-3.9899999999999998E-2</v>
      </c>
      <c r="N30" s="60" t="s">
        <v>49</v>
      </c>
    </row>
    <row r="31" spans="1:14" ht="12.75" customHeight="1" x14ac:dyDescent="0.2">
      <c r="A31" s="38" t="s">
        <v>69</v>
      </c>
      <c r="B31" s="68">
        <v>1</v>
      </c>
      <c r="C31" s="40">
        <v>30483182.780000001</v>
      </c>
      <c r="D31" s="69">
        <v>1</v>
      </c>
      <c r="E31" s="40">
        <v>32921227.66</v>
      </c>
      <c r="F31" s="69">
        <v>1.0000000000000007</v>
      </c>
      <c r="G31" s="43">
        <v>2438044.879999999</v>
      </c>
      <c r="H31" s="70">
        <v>0.08</v>
      </c>
      <c r="I31" s="71">
        <v>1765204.43</v>
      </c>
      <c r="J31" s="40">
        <v>28717978.350000001</v>
      </c>
      <c r="K31" s="40">
        <v>1711210.18</v>
      </c>
      <c r="L31" s="40">
        <v>31210017.48</v>
      </c>
      <c r="M31" s="72">
        <v>-3.0599999999999999E-2</v>
      </c>
      <c r="N31" s="72">
        <v>8.6800000000000002E-2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0.5643249625973048</v>
      </c>
      <c r="C35" s="21">
        <v>1143849535</v>
      </c>
      <c r="D35" s="53">
        <v>0.55295047368806782</v>
      </c>
      <c r="E35" s="21">
        <v>1269369300</v>
      </c>
      <c r="F35" s="53">
        <v>0.46714564692163768</v>
      </c>
      <c r="G35" s="21">
        <v>125519765</v>
      </c>
      <c r="H35" s="54">
        <v>0.10970000000000001</v>
      </c>
      <c r="I35" s="20"/>
      <c r="J35" s="25">
        <v>1.4256308600000001</v>
      </c>
      <c r="K35" s="25">
        <v>1.3343947899999999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4.1102687152720835E-2</v>
      </c>
      <c r="C36" s="21">
        <v>83312440</v>
      </c>
      <c r="D36" s="58">
        <v>3.6581019673035328E-2</v>
      </c>
      <c r="E36" s="21">
        <v>83976460</v>
      </c>
      <c r="F36" s="53">
        <v>2.4712765552812009E-3</v>
      </c>
      <c r="G36" s="32">
        <v>664020</v>
      </c>
      <c r="H36" s="59">
        <v>8.0000000000000002E-3</v>
      </c>
      <c r="I36" s="29"/>
      <c r="J36" s="33">
        <v>1.3757228699999999</v>
      </c>
      <c r="K36" s="33">
        <v>1.2851388500000001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0.24281975142454357</v>
      </c>
      <c r="C37" s="21">
        <v>492179645</v>
      </c>
      <c r="D37" s="58">
        <v>0.26323164947045519</v>
      </c>
      <c r="E37" s="21">
        <v>604282283</v>
      </c>
      <c r="F37" s="53">
        <v>0.41721126031531497</v>
      </c>
      <c r="G37" s="32">
        <v>112102638</v>
      </c>
      <c r="H37" s="59">
        <v>0.2278</v>
      </c>
      <c r="I37" s="29"/>
      <c r="J37" s="33">
        <v>1.65152956</v>
      </c>
      <c r="K37" s="33">
        <v>1.6060099299999999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5.6932107213050136E-2</v>
      </c>
      <c r="C38" s="21">
        <v>115397632</v>
      </c>
      <c r="D38" s="58">
        <v>5.6939847348627913E-2</v>
      </c>
      <c r="E38" s="21">
        <v>130712781</v>
      </c>
      <c r="F38" s="53">
        <v>5.6998235993401293E-2</v>
      </c>
      <c r="G38" s="32">
        <v>15315149</v>
      </c>
      <c r="H38" s="59">
        <v>0.13270000000000001</v>
      </c>
      <c r="I38" s="29"/>
      <c r="J38" s="33">
        <v>1.6798183499999999</v>
      </c>
      <c r="K38" s="33">
        <v>1.6849296600000001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2.604752757078229E-2</v>
      </c>
      <c r="C39" s="21">
        <v>52796623</v>
      </c>
      <c r="D39" s="58">
        <v>2.5243548426523731E-2</v>
      </c>
      <c r="E39" s="21">
        <v>57949829</v>
      </c>
      <c r="F39" s="53">
        <v>1.9178634939210289E-2</v>
      </c>
      <c r="G39" s="32">
        <v>5153206</v>
      </c>
      <c r="H39" s="59">
        <v>9.7600000000000006E-2</v>
      </c>
      <c r="I39" s="29"/>
      <c r="J39" s="33">
        <v>1.6138933900000001</v>
      </c>
      <c r="K39" s="33">
        <v>1.53267398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1.5192906040463838E-3</v>
      </c>
      <c r="C40" s="21">
        <v>3079502</v>
      </c>
      <c r="D40" s="58">
        <v>1.2517591668777476E-3</v>
      </c>
      <c r="E40" s="21">
        <v>2873575</v>
      </c>
      <c r="F40" s="53">
        <v>-7.6639644468448522E-4</v>
      </c>
      <c r="G40" s="32">
        <v>-205927</v>
      </c>
      <c r="H40" s="59">
        <v>-6.6900000000000001E-2</v>
      </c>
      <c r="I40" s="29"/>
      <c r="J40" s="33">
        <v>1.5638635700000001</v>
      </c>
      <c r="K40" s="33">
        <v>1.4831890599999999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0.93274632656244805</v>
      </c>
      <c r="C41" s="78">
        <v>1890615377</v>
      </c>
      <c r="D41" s="79">
        <v>0.93619829777358776</v>
      </c>
      <c r="E41" s="78">
        <v>2149164228</v>
      </c>
      <c r="F41" s="53">
        <v>0.96223865828016097</v>
      </c>
      <c r="G41" s="78">
        <v>258548851</v>
      </c>
      <c r="H41" s="80">
        <v>0.1368</v>
      </c>
      <c r="I41" s="29"/>
      <c r="J41" s="81">
        <v>1.50323666</v>
      </c>
      <c r="K41" s="81">
        <v>1.43570537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2.7871563645631696E-2</v>
      </c>
      <c r="C43" s="21">
        <v>56493824</v>
      </c>
      <c r="D43" s="58">
        <v>2.9231508531322604E-2</v>
      </c>
      <c r="E43" s="21">
        <v>67104707</v>
      </c>
      <c r="F43" s="53">
        <v>3.9490416536748674E-2</v>
      </c>
      <c r="G43" s="32">
        <v>10610883</v>
      </c>
      <c r="H43" s="59">
        <v>0.18779999999999999</v>
      </c>
      <c r="I43" s="29"/>
      <c r="J43" s="33">
        <v>1.3996671700000001</v>
      </c>
      <c r="K43" s="33">
        <v>1.28115552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2.5281849018968423E-2</v>
      </c>
      <c r="C44" s="21">
        <v>51244643</v>
      </c>
      <c r="D44" s="58">
        <v>2.3006241194124793E-2</v>
      </c>
      <c r="E44" s="21">
        <v>52813801</v>
      </c>
      <c r="F44" s="53">
        <v>5.8399195459955099E-3</v>
      </c>
      <c r="G44" s="32">
        <v>1569158</v>
      </c>
      <c r="H44" s="59">
        <v>3.0599999999999999E-2</v>
      </c>
      <c r="I44" s="29"/>
      <c r="J44" s="33">
        <v>1.61558647</v>
      </c>
      <c r="K44" s="33">
        <v>1.53786869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2.8982451242382345E-3</v>
      </c>
      <c r="C45" s="21">
        <v>5874552</v>
      </c>
      <c r="D45" s="58">
        <v>2.8013421177458721E-3</v>
      </c>
      <c r="E45" s="21">
        <v>6430843</v>
      </c>
      <c r="F45" s="53">
        <v>2.0703426195203978E-3</v>
      </c>
      <c r="G45" s="32">
        <v>556291</v>
      </c>
      <c r="H45" s="59">
        <v>9.4700000000000006E-2</v>
      </c>
      <c r="I45" s="29"/>
      <c r="J45" s="33">
        <v>1.61389345</v>
      </c>
      <c r="K45" s="33">
        <v>1.53267387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1.1202015648713646E-2</v>
      </c>
      <c r="C46" s="21">
        <v>22705748</v>
      </c>
      <c r="D46" s="58">
        <v>8.7626103832190005E-3</v>
      </c>
      <c r="E46" s="21">
        <v>20115705</v>
      </c>
      <c r="F46" s="53">
        <v>-9.6393369824255108E-3</v>
      </c>
      <c r="G46" s="32">
        <v>-2590043</v>
      </c>
      <c r="H46" s="59">
        <v>-0.11409999999999999</v>
      </c>
      <c r="I46" s="29"/>
      <c r="J46" s="33">
        <v>1.5384792</v>
      </c>
      <c r="K46" s="33">
        <v>1.46688888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6.7253673437551995E-2</v>
      </c>
      <c r="C47" s="78">
        <v>136318767</v>
      </c>
      <c r="D47" s="79">
        <v>6.3801702226412266E-2</v>
      </c>
      <c r="E47" s="78">
        <v>146465056</v>
      </c>
      <c r="F47" s="53">
        <v>3.7761341719839074E-2</v>
      </c>
      <c r="G47" s="78">
        <v>10146289</v>
      </c>
      <c r="H47" s="80">
        <v>7.4399999999999994E-2</v>
      </c>
      <c r="I47" s="29"/>
      <c r="J47" s="81">
        <v>1.5131880200000001</v>
      </c>
      <c r="K47" s="81">
        <v>1.4102759499999999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69</v>
      </c>
      <c r="B49" s="68">
        <v>1</v>
      </c>
      <c r="C49" s="40">
        <v>2026934144</v>
      </c>
      <c r="D49" s="69">
        <v>0.99999999999999989</v>
      </c>
      <c r="E49" s="40">
        <v>2295629284</v>
      </c>
      <c r="F49" s="69">
        <v>1</v>
      </c>
      <c r="G49" s="43">
        <v>268695140</v>
      </c>
      <c r="H49" s="70">
        <v>0.1326</v>
      </c>
      <c r="I49" s="39"/>
      <c r="J49" s="45">
        <v>1.5039059299999999</v>
      </c>
      <c r="K49" s="45">
        <v>1.43408293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0.53495306043629609</v>
      </c>
      <c r="C53" s="21">
        <v>16307071.92</v>
      </c>
      <c r="D53" s="53">
        <v>0.51451294480674903</v>
      </c>
      <c r="E53" s="21">
        <v>16938397.789999999</v>
      </c>
      <c r="F53" s="53">
        <v>0.25894759984894106</v>
      </c>
      <c r="G53" s="21">
        <v>631325.86999999918</v>
      </c>
      <c r="H53" s="54">
        <v>3.8699999999999998E-2</v>
      </c>
      <c r="I53" s="55">
        <v>831582.3</v>
      </c>
      <c r="J53" s="21">
        <v>15475489.619999999</v>
      </c>
      <c r="K53" s="21">
        <v>786660.59</v>
      </c>
      <c r="L53" s="21">
        <v>16151737.199999999</v>
      </c>
      <c r="M53" s="56">
        <v>-5.3999999999999999E-2</v>
      </c>
      <c r="N53" s="56">
        <v>4.3700000000000003E-2</v>
      </c>
    </row>
    <row r="54" spans="1:14" ht="12.75" customHeight="1" x14ac:dyDescent="0.2">
      <c r="A54" s="34" t="s">
        <v>33</v>
      </c>
      <c r="B54" s="57">
        <v>3.7599364156684689E-2</v>
      </c>
      <c r="C54" s="21">
        <v>1146148.29</v>
      </c>
      <c r="D54" s="58">
        <v>3.2781709149664197E-2</v>
      </c>
      <c r="E54" s="21">
        <v>1079214.1100000001</v>
      </c>
      <c r="F54" s="53">
        <v>-2.7454039320227757E-2</v>
      </c>
      <c r="G54" s="32">
        <v>-66934.179999999935</v>
      </c>
      <c r="H54" s="59">
        <v>-5.8400000000000001E-2</v>
      </c>
      <c r="I54" s="55">
        <v>54048.57</v>
      </c>
      <c r="J54" s="21">
        <v>1092099.72</v>
      </c>
      <c r="K54" s="21">
        <v>46774.33</v>
      </c>
      <c r="L54" s="21">
        <v>1032439.78</v>
      </c>
      <c r="M54" s="60">
        <v>-0.1346</v>
      </c>
      <c r="N54" s="60">
        <v>-5.4600000000000003E-2</v>
      </c>
    </row>
    <row r="55" spans="1:14" ht="12.75" customHeight="1" x14ac:dyDescent="0.2">
      <c r="A55" s="28" t="s">
        <v>34</v>
      </c>
      <c r="B55" s="57">
        <v>0.26665497394626059</v>
      </c>
      <c r="C55" s="21">
        <v>8128492.3099999996</v>
      </c>
      <c r="D55" s="58">
        <v>0.29478953671559399</v>
      </c>
      <c r="E55" s="21">
        <v>9704833.4499999993</v>
      </c>
      <c r="F55" s="53">
        <v>0.64655952518806803</v>
      </c>
      <c r="G55" s="32">
        <v>1576341.1399999997</v>
      </c>
      <c r="H55" s="59">
        <v>0.19389999999999999</v>
      </c>
      <c r="I55" s="55">
        <v>568646.16</v>
      </c>
      <c r="J55" s="21">
        <v>7559846.1500000004</v>
      </c>
      <c r="K55" s="21">
        <v>590141.09</v>
      </c>
      <c r="L55" s="21">
        <v>9114692.3599999994</v>
      </c>
      <c r="M55" s="60">
        <v>3.78E-2</v>
      </c>
      <c r="N55" s="60">
        <v>0.20569999999999999</v>
      </c>
    </row>
    <row r="56" spans="1:14" ht="12.75" customHeight="1" x14ac:dyDescent="0.2">
      <c r="A56" s="28" t="s">
        <v>35</v>
      </c>
      <c r="B56" s="57">
        <v>6.3591476454086984E-2</v>
      </c>
      <c r="C56" s="21">
        <v>1938470.6</v>
      </c>
      <c r="D56" s="58">
        <v>6.6899643984904791E-2</v>
      </c>
      <c r="E56" s="21">
        <v>2202418.41</v>
      </c>
      <c r="F56" s="53">
        <v>0.1082620800647444</v>
      </c>
      <c r="G56" s="32">
        <v>263947.81000000006</v>
      </c>
      <c r="H56" s="59">
        <v>0.13619999999999999</v>
      </c>
      <c r="I56" s="55">
        <v>133949.26999999999</v>
      </c>
      <c r="J56" s="21">
        <v>1804521.33</v>
      </c>
      <c r="K56" s="21">
        <v>130986.64</v>
      </c>
      <c r="L56" s="21">
        <v>2071431.77</v>
      </c>
      <c r="M56" s="60">
        <v>-2.2100000000000002E-2</v>
      </c>
      <c r="N56" s="60">
        <v>0.1479</v>
      </c>
    </row>
    <row r="57" spans="1:14" ht="12.75" customHeight="1" x14ac:dyDescent="0.2">
      <c r="A57" s="28" t="s">
        <v>36</v>
      </c>
      <c r="B57" s="57">
        <v>2.7952501421834794E-2</v>
      </c>
      <c r="C57" s="21">
        <v>852081.21</v>
      </c>
      <c r="D57" s="58">
        <v>2.6979004524766252E-2</v>
      </c>
      <c r="E57" s="21">
        <v>888181.95</v>
      </c>
      <c r="F57" s="53">
        <v>1.4807249979746069E-2</v>
      </c>
      <c r="G57" s="32">
        <v>36100.739999999991</v>
      </c>
      <c r="H57" s="59">
        <v>4.24E-2</v>
      </c>
      <c r="I57" s="55">
        <v>52564.17</v>
      </c>
      <c r="J57" s="21">
        <v>799517.04</v>
      </c>
      <c r="K57" s="21">
        <v>47987.199999999997</v>
      </c>
      <c r="L57" s="21">
        <v>840194.75</v>
      </c>
      <c r="M57" s="60">
        <v>-8.7099999999999997E-2</v>
      </c>
      <c r="N57" s="60">
        <v>5.0900000000000001E-2</v>
      </c>
    </row>
    <row r="58" spans="1:14" ht="12.75" customHeight="1" x14ac:dyDescent="0.2">
      <c r="A58" s="28" t="s">
        <v>37</v>
      </c>
      <c r="B58" s="57">
        <v>1.5798616026275717E-3</v>
      </c>
      <c r="C58" s="21">
        <v>48159.21</v>
      </c>
      <c r="D58" s="58">
        <v>1.294622133784667E-3</v>
      </c>
      <c r="E58" s="21">
        <v>42620.55</v>
      </c>
      <c r="F58" s="53">
        <v>-2.2717629381785614E-3</v>
      </c>
      <c r="G58" s="32">
        <v>-5538.6599999999962</v>
      </c>
      <c r="H58" s="59">
        <v>-0.115</v>
      </c>
      <c r="I58" s="55">
        <v>3061.5</v>
      </c>
      <c r="J58" s="21">
        <v>45097.71</v>
      </c>
      <c r="K58" s="21">
        <v>2383.25</v>
      </c>
      <c r="L58" s="21">
        <v>40237.300000000003</v>
      </c>
      <c r="M58" s="60">
        <v>-0.2215</v>
      </c>
      <c r="N58" s="60">
        <v>-0.10780000000000001</v>
      </c>
    </row>
    <row r="59" spans="1:14" s="14" customFormat="1" ht="12.75" customHeight="1" x14ac:dyDescent="0.25">
      <c r="A59" s="76" t="s">
        <v>38</v>
      </c>
      <c r="B59" s="77">
        <v>0.93233123801779083</v>
      </c>
      <c r="C59" s="78">
        <v>28420423.540000003</v>
      </c>
      <c r="D59" s="79">
        <v>0.93725746131546295</v>
      </c>
      <c r="E59" s="78">
        <v>30855666.259999998</v>
      </c>
      <c r="F59" s="53">
        <v>0.9988506528230916</v>
      </c>
      <c r="G59" s="78">
        <v>2435242.7199999951</v>
      </c>
      <c r="H59" s="80">
        <v>8.5699999999999998E-2</v>
      </c>
      <c r="I59" s="83">
        <v>1643851.97</v>
      </c>
      <c r="J59" s="78">
        <v>26776571.57</v>
      </c>
      <c r="K59" s="78">
        <v>1604933.0999999996</v>
      </c>
      <c r="L59" s="78">
        <v>29250733.16</v>
      </c>
      <c r="M59" s="84">
        <v>-2.3699999999999999E-2</v>
      </c>
      <c r="N59" s="84">
        <v>9.2399999999999996E-2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2.5939729315890024E-2</v>
      </c>
      <c r="C61" s="21">
        <v>790725.51</v>
      </c>
      <c r="D61" s="58">
        <v>2.6114325652702591E-2</v>
      </c>
      <c r="E61" s="21">
        <v>859715.66</v>
      </c>
      <c r="F61" s="53">
        <v>2.8297325683356599E-2</v>
      </c>
      <c r="G61" s="32">
        <v>68990.150000000023</v>
      </c>
      <c r="H61" s="59">
        <v>8.72E-2</v>
      </c>
      <c r="I61" s="55">
        <v>40490.129999999997</v>
      </c>
      <c r="J61" s="21">
        <v>750235.38</v>
      </c>
      <c r="K61" s="21">
        <v>37790.1</v>
      </c>
      <c r="L61" s="21">
        <v>821925.56</v>
      </c>
      <c r="M61" s="60">
        <v>-6.6699999999999995E-2</v>
      </c>
      <c r="N61" s="60">
        <v>9.5600000000000004E-2</v>
      </c>
    </row>
    <row r="62" spans="1:14" ht="12.75" customHeight="1" x14ac:dyDescent="0.2">
      <c r="A62" s="28" t="s">
        <v>40</v>
      </c>
      <c r="B62" s="57">
        <v>2.7159287334759075E-2</v>
      </c>
      <c r="C62" s="21">
        <v>827901.52</v>
      </c>
      <c r="D62" s="58">
        <v>2.4671221814332546E-2</v>
      </c>
      <c r="E62" s="21">
        <v>812206.91</v>
      </c>
      <c r="F62" s="53">
        <v>-6.4373753447885635E-3</v>
      </c>
      <c r="G62" s="32">
        <v>-15694.609999999986</v>
      </c>
      <c r="H62" s="59">
        <v>-1.9E-2</v>
      </c>
      <c r="I62" s="55">
        <v>52117.42</v>
      </c>
      <c r="J62" s="21">
        <v>775784.1</v>
      </c>
      <c r="K62" s="21">
        <v>45520.83</v>
      </c>
      <c r="L62" s="21">
        <v>766686.08</v>
      </c>
      <c r="M62" s="60">
        <v>-0.12659999999999999</v>
      </c>
      <c r="N62" s="60">
        <v>-1.17E-2</v>
      </c>
    </row>
    <row r="63" spans="1:14" ht="12.75" customHeight="1" x14ac:dyDescent="0.2">
      <c r="A63" s="28" t="s">
        <v>41</v>
      </c>
      <c r="B63" s="57">
        <v>3.1102070503675927E-3</v>
      </c>
      <c r="C63" s="21">
        <v>94809.01</v>
      </c>
      <c r="D63" s="58">
        <v>2.9939299657332405E-3</v>
      </c>
      <c r="E63" s="21">
        <v>98563.85</v>
      </c>
      <c r="F63" s="53">
        <v>1.5401029040942071E-3</v>
      </c>
      <c r="G63" s="32">
        <v>3754.8400000000111</v>
      </c>
      <c r="H63" s="59">
        <v>3.9600000000000003E-2</v>
      </c>
      <c r="I63" s="55">
        <v>5848.69</v>
      </c>
      <c r="J63" s="21">
        <v>88960.320000000007</v>
      </c>
      <c r="K63" s="21">
        <v>5325.27</v>
      </c>
      <c r="L63" s="21">
        <v>93238.58</v>
      </c>
      <c r="M63" s="60">
        <v>-8.9499999999999996E-2</v>
      </c>
      <c r="N63" s="60">
        <v>4.8099999999999997E-2</v>
      </c>
    </row>
    <row r="64" spans="1:14" ht="12.75" customHeight="1" x14ac:dyDescent="0.2">
      <c r="A64" s="28" t="s">
        <v>42</v>
      </c>
      <c r="B64" s="57">
        <v>1.1459538609242299E-2</v>
      </c>
      <c r="C64" s="21">
        <v>349323.21</v>
      </c>
      <c r="D64" s="58">
        <v>8.9630630743009164E-3</v>
      </c>
      <c r="E64" s="21">
        <v>295075.03999999998</v>
      </c>
      <c r="F64" s="53">
        <v>-2.2250685557519377E-2</v>
      </c>
      <c r="G64" s="32">
        <v>-54248.170000000042</v>
      </c>
      <c r="H64" s="59">
        <v>-0.15529999999999999</v>
      </c>
      <c r="I64" s="55">
        <v>22896.18</v>
      </c>
      <c r="J64" s="21">
        <v>326427.03000000003</v>
      </c>
      <c r="K64" s="21">
        <v>17640.95</v>
      </c>
      <c r="L64" s="21">
        <v>277434.09000000003</v>
      </c>
      <c r="M64" s="60">
        <v>-0.22950000000000001</v>
      </c>
      <c r="N64" s="60">
        <v>-0.15010000000000001</v>
      </c>
    </row>
    <row r="65" spans="1:14" s="14" customFormat="1" ht="12.75" customHeight="1" x14ac:dyDescent="0.25">
      <c r="A65" s="76" t="s">
        <v>43</v>
      </c>
      <c r="B65" s="77">
        <v>6.7668762310258992E-2</v>
      </c>
      <c r="C65" s="78">
        <v>2062759.25</v>
      </c>
      <c r="D65" s="79">
        <v>6.2742540507069303E-2</v>
      </c>
      <c r="E65" s="78">
        <v>2065561.4600000002</v>
      </c>
      <c r="F65" s="53">
        <v>1.1493676851429399E-3</v>
      </c>
      <c r="G65" s="78">
        <v>2802.2100000001956</v>
      </c>
      <c r="H65" s="80">
        <v>1.4E-3</v>
      </c>
      <c r="I65" s="83">
        <v>121352.41999999998</v>
      </c>
      <c r="J65" s="78">
        <v>1941406.83</v>
      </c>
      <c r="K65" s="78">
        <v>106277.15</v>
      </c>
      <c r="L65" s="78">
        <v>1959284.3100000003</v>
      </c>
      <c r="M65" s="84">
        <v>-0.1242</v>
      </c>
      <c r="N65" s="84">
        <v>9.1999999999999998E-3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69</v>
      </c>
      <c r="B67" s="68">
        <v>1.0000000003280498</v>
      </c>
      <c r="C67" s="40">
        <v>30483182.780000001</v>
      </c>
      <c r="D67" s="69">
        <v>1.0000000018225321</v>
      </c>
      <c r="E67" s="40">
        <v>32921227.66</v>
      </c>
      <c r="F67" s="69">
        <v>1.000000020508236</v>
      </c>
      <c r="G67" s="43">
        <v>2438044.879999999</v>
      </c>
      <c r="H67" s="70">
        <v>0.08</v>
      </c>
      <c r="I67" s="71">
        <v>1765204.43</v>
      </c>
      <c r="J67" s="43">
        <v>28717978.350000001</v>
      </c>
      <c r="K67" s="43">
        <v>1711210.18</v>
      </c>
      <c r="L67" s="43">
        <v>31210017.48</v>
      </c>
      <c r="M67" s="72">
        <v>-3.0599999999999999E-2</v>
      </c>
      <c r="N67" s="72">
        <v>8.6800000000000002E-2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9BD9A-DC0B-41F6-B940-AB652CB689E4}">
  <sheetPr codeName="Sheet20">
    <pageSetUpPr fitToPage="1"/>
  </sheetPr>
  <dimension ref="A1:N72"/>
  <sheetViews>
    <sheetView zoomScaleNormal="100" workbookViewId="0">
      <selection activeCell="L27" sqref="L27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20</v>
      </c>
      <c r="L1" s="7" t="s">
        <v>70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2831595255</v>
      </c>
      <c r="D4" s="22"/>
      <c r="E4" s="21">
        <v>3078870467</v>
      </c>
      <c r="F4" s="23"/>
      <c r="G4" s="21">
        <v>247275212</v>
      </c>
      <c r="H4" s="24">
        <v>8.7300000000000003E-2</v>
      </c>
      <c r="I4" s="20"/>
      <c r="J4" s="25">
        <v>0.13380816000000001</v>
      </c>
      <c r="K4" s="26">
        <v>0.13541017999999999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2450393782</v>
      </c>
      <c r="D5" s="30"/>
      <c r="E5" s="21">
        <v>2650701805</v>
      </c>
      <c r="F5" s="31"/>
      <c r="G5" s="32">
        <v>200308023</v>
      </c>
      <c r="H5" s="24">
        <v>8.1699999999999995E-2</v>
      </c>
      <c r="I5" s="29"/>
      <c r="J5" s="33">
        <v>0.10911371</v>
      </c>
      <c r="K5" s="33">
        <v>0.10492757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436476025</v>
      </c>
      <c r="D6" s="30"/>
      <c r="E6" s="21">
        <v>489129498</v>
      </c>
      <c r="F6" s="31"/>
      <c r="G6" s="32">
        <v>52653473</v>
      </c>
      <c r="H6" s="24">
        <v>0.1206</v>
      </c>
      <c r="I6" s="29"/>
      <c r="J6" s="33">
        <v>0.40374291000000001</v>
      </c>
      <c r="K6" s="33">
        <v>0.37660389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2395119230</v>
      </c>
      <c r="D7" s="30"/>
      <c r="E7" s="21">
        <v>2589740969</v>
      </c>
      <c r="F7" s="31"/>
      <c r="G7" s="32">
        <v>194621739</v>
      </c>
      <c r="H7" s="24">
        <v>8.1299999999999997E-2</v>
      </c>
      <c r="I7" s="29"/>
      <c r="J7" s="33">
        <v>2.1781539999999999E-2</v>
      </c>
      <c r="K7" s="33">
        <v>2.2953419999999999E-2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2831595255</v>
      </c>
      <c r="D8" s="30"/>
      <c r="E8" s="21">
        <v>3078870467</v>
      </c>
      <c r="F8" s="31"/>
      <c r="G8" s="32">
        <v>247275212</v>
      </c>
      <c r="H8" s="24">
        <v>8.7300000000000003E-2</v>
      </c>
      <c r="I8" s="29"/>
      <c r="J8" s="33">
        <v>2.296805E-2</v>
      </c>
      <c r="K8" s="33">
        <v>2.2586019999999998E-2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5337609084</v>
      </c>
      <c r="D9" s="30"/>
      <c r="E9" s="21">
        <v>5803926131</v>
      </c>
      <c r="F9" s="31"/>
      <c r="G9" s="32">
        <v>466317047</v>
      </c>
      <c r="H9" s="24">
        <v>8.7400000000000005E-2</v>
      </c>
      <c r="I9" s="29"/>
      <c r="J9" s="33">
        <v>5.7848099999999996E-3</v>
      </c>
      <c r="K9" s="33">
        <v>7.5652200000000001E-3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2831595255</v>
      </c>
      <c r="D10" s="30"/>
      <c r="E10" s="21">
        <v>3078870467</v>
      </c>
      <c r="F10" s="31"/>
      <c r="G10" s="32">
        <v>247275212</v>
      </c>
      <c r="H10" s="24">
        <v>8.7300000000000003E-2</v>
      </c>
      <c r="I10" s="29"/>
      <c r="J10" s="33">
        <v>1.5000029999999999E-2</v>
      </c>
      <c r="K10" s="33">
        <v>1.5000049999999999E-2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2831595255</v>
      </c>
      <c r="D11" s="30"/>
      <c r="E11" s="21">
        <v>3078870467</v>
      </c>
      <c r="F11" s="31"/>
      <c r="G11" s="32">
        <v>247275212</v>
      </c>
      <c r="H11" s="24">
        <v>8.7300000000000003E-2</v>
      </c>
      <c r="I11" s="29"/>
      <c r="J11" s="33">
        <v>9.250013E-2</v>
      </c>
      <c r="K11" s="33">
        <v>9.0000150000000001E-2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2831595255</v>
      </c>
      <c r="D12" s="30"/>
      <c r="E12" s="21">
        <v>3078870467</v>
      </c>
      <c r="F12" s="31"/>
      <c r="G12" s="32">
        <v>247275212</v>
      </c>
      <c r="H12" s="24">
        <v>8.7300000000000003E-2</v>
      </c>
      <c r="I12" s="29"/>
      <c r="J12" s="33">
        <v>0.66722545</v>
      </c>
      <c r="K12" s="33">
        <v>0.60410955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1505848764</v>
      </c>
      <c r="D14" s="30"/>
      <c r="E14" s="21">
        <v>1644789162</v>
      </c>
      <c r="F14" s="31"/>
      <c r="G14" s="32">
        <v>138940398</v>
      </c>
      <c r="H14" s="24">
        <v>9.2299999999999993E-2</v>
      </c>
      <c r="I14" s="29"/>
      <c r="J14" s="33">
        <v>4.5094790000000003E-2</v>
      </c>
      <c r="K14" s="33">
        <v>4.1409120000000001E-2</v>
      </c>
      <c r="L14" s="22"/>
      <c r="M14" s="22"/>
      <c r="N14" s="22"/>
    </row>
    <row r="15" spans="1:14" ht="12.75" customHeight="1" x14ac:dyDescent="0.2">
      <c r="A15" s="38" t="s">
        <v>70</v>
      </c>
      <c r="B15" s="39"/>
      <c r="C15" s="40">
        <v>2831595255</v>
      </c>
      <c r="D15" s="41"/>
      <c r="E15" s="40">
        <v>3078870467</v>
      </c>
      <c r="F15" s="42"/>
      <c r="G15" s="43">
        <v>247275212</v>
      </c>
      <c r="H15" s="44">
        <v>8.7300000000000003E-2</v>
      </c>
      <c r="I15" s="39"/>
      <c r="J15" s="45">
        <v>1.1414710800000001</v>
      </c>
      <c r="K15" s="45">
        <v>1.0729608100000001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0.11722430554964453</v>
      </c>
      <c r="C19" s="21">
        <v>3788905.37</v>
      </c>
      <c r="D19" s="53">
        <v>0.12620235709261729</v>
      </c>
      <c r="E19" s="21">
        <v>4169104.15</v>
      </c>
      <c r="F19" s="53">
        <v>0.53306428035558451</v>
      </c>
      <c r="G19" s="21">
        <v>380198.7799999998</v>
      </c>
      <c r="H19" s="54">
        <v>0.1003</v>
      </c>
      <c r="I19" s="55">
        <v>0</v>
      </c>
      <c r="J19" s="21">
        <v>3788905.37</v>
      </c>
      <c r="K19" s="21">
        <v>0</v>
      </c>
      <c r="L19" s="21">
        <v>4169104.15</v>
      </c>
      <c r="M19" s="56" t="s">
        <v>49</v>
      </c>
      <c r="N19" s="56">
        <v>0.1003</v>
      </c>
    </row>
    <row r="20" spans="1:14" ht="12.75" customHeight="1" x14ac:dyDescent="0.2">
      <c r="A20" s="28" t="s">
        <v>8</v>
      </c>
      <c r="B20" s="57">
        <v>8.2721632307118112E-2</v>
      </c>
      <c r="C20" s="21">
        <v>2673715.4500000002</v>
      </c>
      <c r="D20" s="58">
        <v>8.4192849304495401E-2</v>
      </c>
      <c r="E20" s="21">
        <v>2781316.97</v>
      </c>
      <c r="F20" s="53">
        <v>0.15086457358954986</v>
      </c>
      <c r="G20" s="32">
        <v>107601.52000000002</v>
      </c>
      <c r="H20" s="59">
        <v>4.02E-2</v>
      </c>
      <c r="I20" s="55">
        <v>0</v>
      </c>
      <c r="J20" s="21">
        <v>2673715.4500000002</v>
      </c>
      <c r="K20" s="21">
        <v>0</v>
      </c>
      <c r="L20" s="21">
        <v>2781316.97</v>
      </c>
      <c r="M20" s="60" t="s">
        <v>49</v>
      </c>
      <c r="N20" s="60">
        <v>4.02E-2</v>
      </c>
    </row>
    <row r="21" spans="1:14" ht="12.75" customHeight="1" x14ac:dyDescent="0.2">
      <c r="A21" s="28" t="s">
        <v>9</v>
      </c>
      <c r="B21" s="57">
        <v>5.4521677395143825E-2</v>
      </c>
      <c r="C21" s="21">
        <v>1762240.99</v>
      </c>
      <c r="D21" s="58">
        <v>5.5761363347786051E-2</v>
      </c>
      <c r="E21" s="21">
        <v>1842080.74</v>
      </c>
      <c r="F21" s="53">
        <v>0.11194070343287214</v>
      </c>
      <c r="G21" s="32">
        <v>79839.75</v>
      </c>
      <c r="H21" s="59">
        <v>4.53E-2</v>
      </c>
      <c r="I21" s="55">
        <v>0</v>
      </c>
      <c r="J21" s="21">
        <v>1762240.99</v>
      </c>
      <c r="K21" s="21">
        <v>0</v>
      </c>
      <c r="L21" s="21">
        <v>1842080.74</v>
      </c>
      <c r="M21" s="60" t="s">
        <v>49</v>
      </c>
      <c r="N21" s="60">
        <v>4.53E-2</v>
      </c>
    </row>
    <row r="22" spans="1:14" ht="12.75" customHeight="1" x14ac:dyDescent="0.2">
      <c r="A22" s="28" t="s">
        <v>10</v>
      </c>
      <c r="B22" s="57">
        <v>1.6140596364989733E-2</v>
      </c>
      <c r="C22" s="21">
        <v>521693.79</v>
      </c>
      <c r="D22" s="58">
        <v>1.7994033793215503E-2</v>
      </c>
      <c r="E22" s="21">
        <v>594434.23</v>
      </c>
      <c r="F22" s="53">
        <v>0.10198699296549188</v>
      </c>
      <c r="G22" s="32">
        <v>72740.44</v>
      </c>
      <c r="H22" s="59">
        <v>0.1394</v>
      </c>
      <c r="I22" s="55">
        <v>9164.44</v>
      </c>
      <c r="J22" s="21">
        <v>512529.35</v>
      </c>
      <c r="K22" s="21">
        <v>37440.47</v>
      </c>
      <c r="L22" s="21">
        <v>556993.76</v>
      </c>
      <c r="M22" s="60">
        <v>3.0853999999999999</v>
      </c>
      <c r="N22" s="60">
        <v>8.6800000000000002E-2</v>
      </c>
    </row>
    <row r="23" spans="1:14" ht="12.75" customHeight="1" x14ac:dyDescent="0.2">
      <c r="A23" s="28" t="s">
        <v>11</v>
      </c>
      <c r="B23" s="57">
        <v>2.0121444171300212E-2</v>
      </c>
      <c r="C23" s="21">
        <v>650362.12</v>
      </c>
      <c r="D23" s="58">
        <v>2.1050184396804474E-2</v>
      </c>
      <c r="E23" s="21">
        <v>695394.39</v>
      </c>
      <c r="F23" s="53">
        <v>6.3138273616576049E-2</v>
      </c>
      <c r="G23" s="32">
        <v>45032.270000000019</v>
      </c>
      <c r="H23" s="59">
        <v>6.9199999999999998E-2</v>
      </c>
      <c r="I23" s="55">
        <v>0</v>
      </c>
      <c r="J23" s="21">
        <v>650362.12</v>
      </c>
      <c r="K23" s="21">
        <v>0</v>
      </c>
      <c r="L23" s="21">
        <v>695394.39</v>
      </c>
      <c r="M23" s="60" t="s">
        <v>49</v>
      </c>
      <c r="N23" s="60">
        <v>6.9199999999999998E-2</v>
      </c>
    </row>
    <row r="24" spans="1:14" ht="12.75" customHeight="1" x14ac:dyDescent="0.2">
      <c r="A24" s="28" t="s">
        <v>12</v>
      </c>
      <c r="B24" s="57">
        <v>9.5529923440276898E-3</v>
      </c>
      <c r="C24" s="21">
        <v>308770.3</v>
      </c>
      <c r="D24" s="58">
        <v>1.3291320487073256E-2</v>
      </c>
      <c r="E24" s="21">
        <v>439079.75</v>
      </c>
      <c r="F24" s="53">
        <v>0.18270261989736544</v>
      </c>
      <c r="G24" s="32">
        <v>130309.45000000001</v>
      </c>
      <c r="H24" s="59">
        <v>0.42199999999999999</v>
      </c>
      <c r="I24" s="55">
        <v>0</v>
      </c>
      <c r="J24" s="21">
        <v>308770.3</v>
      </c>
      <c r="K24" s="21">
        <v>0</v>
      </c>
      <c r="L24" s="21">
        <v>439079.75</v>
      </c>
      <c r="M24" s="60" t="s">
        <v>49</v>
      </c>
      <c r="N24" s="60">
        <v>0.42199999999999999</v>
      </c>
    </row>
    <row r="25" spans="1:14" ht="12.75" customHeight="1" x14ac:dyDescent="0.2">
      <c r="A25" s="34" t="s">
        <v>13</v>
      </c>
      <c r="B25" s="57">
        <v>1.3140965871169325E-2</v>
      </c>
      <c r="C25" s="21">
        <v>424740.21</v>
      </c>
      <c r="D25" s="58">
        <v>1.3980050904418208E-2</v>
      </c>
      <c r="E25" s="21">
        <v>461832.01</v>
      </c>
      <c r="F25" s="53">
        <v>5.2005200211566363E-2</v>
      </c>
      <c r="G25" s="32">
        <v>37091.799999999988</v>
      </c>
      <c r="H25" s="59">
        <v>8.7300000000000003E-2</v>
      </c>
      <c r="I25" s="55">
        <v>0</v>
      </c>
      <c r="J25" s="21">
        <v>424740.21</v>
      </c>
      <c r="K25" s="21">
        <v>0</v>
      </c>
      <c r="L25" s="21">
        <v>461832.01</v>
      </c>
      <c r="M25" s="60" t="s">
        <v>49</v>
      </c>
      <c r="N25" s="60">
        <v>8.7300000000000003E-2</v>
      </c>
    </row>
    <row r="26" spans="1:14" ht="12.75" customHeight="1" x14ac:dyDescent="0.2">
      <c r="A26" s="28" t="s">
        <v>14</v>
      </c>
      <c r="B26" s="57">
        <v>8.1035894482574922E-2</v>
      </c>
      <c r="C26" s="21">
        <v>2619229.2999999998</v>
      </c>
      <c r="D26" s="58">
        <v>8.3880187370165504E-2</v>
      </c>
      <c r="E26" s="21">
        <v>2770988.16</v>
      </c>
      <c r="F26" s="53">
        <v>0.21277613645547239</v>
      </c>
      <c r="G26" s="32">
        <v>151758.86000000034</v>
      </c>
      <c r="H26" s="59">
        <v>5.79E-2</v>
      </c>
      <c r="I26" s="55">
        <v>0</v>
      </c>
      <c r="J26" s="21">
        <v>2619229.2999999998</v>
      </c>
      <c r="K26" s="21">
        <v>0</v>
      </c>
      <c r="L26" s="21">
        <v>2770988.16</v>
      </c>
      <c r="M26" s="60" t="s">
        <v>49</v>
      </c>
      <c r="N26" s="60">
        <v>5.79E-2</v>
      </c>
    </row>
    <row r="27" spans="1:14" ht="12.75" customHeight="1" x14ac:dyDescent="0.2">
      <c r="A27" s="28" t="s">
        <v>15</v>
      </c>
      <c r="B27" s="57"/>
      <c r="C27" s="61">
        <v>18893124.219999999</v>
      </c>
      <c r="D27" s="58"/>
      <c r="E27" s="62">
        <v>18599750.510000002</v>
      </c>
      <c r="F27" s="63"/>
      <c r="G27" s="64"/>
      <c r="H27" s="65" t="s">
        <v>29</v>
      </c>
      <c r="I27" s="55"/>
      <c r="J27" s="62">
        <v>18893124.219999999</v>
      </c>
      <c r="K27" s="21"/>
      <c r="L27" s="61">
        <v>18599750.510000002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0.58453119042998669</v>
      </c>
      <c r="C29" s="21">
        <v>18893124.219999999</v>
      </c>
      <c r="D29" s="58">
        <v>0.56303039483832773</v>
      </c>
      <c r="E29" s="21">
        <v>18599750.510000002</v>
      </c>
      <c r="F29" s="53">
        <v>-0.41132968810788012</v>
      </c>
      <c r="G29" s="32">
        <v>-293373.70999999717</v>
      </c>
      <c r="H29" s="59">
        <v>-1.55E-2</v>
      </c>
      <c r="I29" s="55"/>
      <c r="J29" s="21">
        <v>18893124.219999999</v>
      </c>
      <c r="K29" s="21"/>
      <c r="L29" s="21">
        <v>18599750.510000002</v>
      </c>
      <c r="M29" s="60" t="s">
        <v>49</v>
      </c>
      <c r="N29" s="60">
        <v>-1.55E-2</v>
      </c>
    </row>
    <row r="30" spans="1:14" ht="12.75" customHeight="1" x14ac:dyDescent="0.2">
      <c r="A30" s="28" t="s">
        <v>17</v>
      </c>
      <c r="B30" s="57">
        <v>2.1009301084044935E-2</v>
      </c>
      <c r="C30" s="21">
        <v>679059.29</v>
      </c>
      <c r="D30" s="58">
        <v>2.0617258465096634E-2</v>
      </c>
      <c r="E30" s="21">
        <v>681092.65</v>
      </c>
      <c r="F30" s="53">
        <v>2.8509075834063026E-3</v>
      </c>
      <c r="G30" s="32">
        <v>2033.359999999986</v>
      </c>
      <c r="H30" s="59">
        <v>3.0000000000000001E-3</v>
      </c>
      <c r="I30" s="55">
        <v>679059.29</v>
      </c>
      <c r="J30" s="21">
        <v>0</v>
      </c>
      <c r="K30" s="21">
        <v>681092.65</v>
      </c>
      <c r="L30" s="21">
        <v>0</v>
      </c>
      <c r="M30" s="60">
        <v>3.0000000000000001E-3</v>
      </c>
      <c r="N30" s="60" t="s">
        <v>49</v>
      </c>
    </row>
    <row r="31" spans="1:14" ht="12.75" customHeight="1" x14ac:dyDescent="0.2">
      <c r="A31" s="38" t="s">
        <v>70</v>
      </c>
      <c r="B31" s="68">
        <v>0.99999999999999989</v>
      </c>
      <c r="C31" s="40">
        <v>32321841.039999999</v>
      </c>
      <c r="D31" s="69">
        <v>1</v>
      </c>
      <c r="E31" s="40">
        <v>33035073.559999999</v>
      </c>
      <c r="F31" s="69">
        <v>1.0000000000000047</v>
      </c>
      <c r="G31" s="43">
        <v>713232.51999999955</v>
      </c>
      <c r="H31" s="70">
        <v>2.2100000000000002E-2</v>
      </c>
      <c r="I31" s="71">
        <v>688223.73</v>
      </c>
      <c r="J31" s="40">
        <v>31633617.309999999</v>
      </c>
      <c r="K31" s="40">
        <v>718533.12</v>
      </c>
      <c r="L31" s="40">
        <v>32316540.440000001</v>
      </c>
      <c r="M31" s="72">
        <v>4.3999999999999997E-2</v>
      </c>
      <c r="N31" s="72">
        <v>2.1600000000000001E-2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0.66242330774071023</v>
      </c>
      <c r="C35" s="21">
        <v>1875714695</v>
      </c>
      <c r="D35" s="53">
        <v>0.63823565851885511</v>
      </c>
      <c r="E35" s="21">
        <v>1965044920</v>
      </c>
      <c r="F35" s="53">
        <v>0.36125830922348984</v>
      </c>
      <c r="G35" s="21">
        <v>89330225</v>
      </c>
      <c r="H35" s="54">
        <v>4.7600000000000003E-2</v>
      </c>
      <c r="I35" s="20"/>
      <c r="J35" s="25">
        <v>1.09907014</v>
      </c>
      <c r="K35" s="25">
        <v>1.0350792499999999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4.9348053805804246E-2</v>
      </c>
      <c r="C36" s="21">
        <v>139733715</v>
      </c>
      <c r="D36" s="58">
        <v>5.0164581997011959E-2</v>
      </c>
      <c r="E36" s="21">
        <v>154450250</v>
      </c>
      <c r="F36" s="53">
        <v>5.951480086083194E-2</v>
      </c>
      <c r="G36" s="32">
        <v>14716535</v>
      </c>
      <c r="H36" s="59">
        <v>0.1053</v>
      </c>
      <c r="I36" s="29"/>
      <c r="J36" s="33">
        <v>1.088184</v>
      </c>
      <c r="K36" s="33">
        <v>1.0250554999999999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0.19340186067658882</v>
      </c>
      <c r="C37" s="21">
        <v>547635791</v>
      </c>
      <c r="D37" s="58">
        <v>0.20853025870412495</v>
      </c>
      <c r="E37" s="21">
        <v>642037655</v>
      </c>
      <c r="F37" s="53">
        <v>0.38176840790657174</v>
      </c>
      <c r="G37" s="32">
        <v>94401864</v>
      </c>
      <c r="H37" s="59">
        <v>0.1724</v>
      </c>
      <c r="I37" s="29"/>
      <c r="J37" s="33">
        <v>1.2559723700000001</v>
      </c>
      <c r="K37" s="33">
        <v>1.16453914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4.7537124086613147E-2</v>
      </c>
      <c r="C38" s="21">
        <v>134605895</v>
      </c>
      <c r="D38" s="58">
        <v>5.0767184483828436E-2</v>
      </c>
      <c r="E38" s="21">
        <v>156305585</v>
      </c>
      <c r="F38" s="53">
        <v>8.7755217453822268E-2</v>
      </c>
      <c r="G38" s="32">
        <v>21699690</v>
      </c>
      <c r="H38" s="59">
        <v>0.16120000000000001</v>
      </c>
      <c r="I38" s="29"/>
      <c r="J38" s="33">
        <v>1.3211173</v>
      </c>
      <c r="K38" s="33">
        <v>1.22680813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8.8872411957760533E-4</v>
      </c>
      <c r="C40" s="21">
        <v>2516507</v>
      </c>
      <c r="D40" s="58">
        <v>7.7097917091424031E-4</v>
      </c>
      <c r="E40" s="21">
        <v>2373745</v>
      </c>
      <c r="F40" s="53">
        <v>-5.7734052210619473E-4</v>
      </c>
      <c r="G40" s="32">
        <v>-142762</v>
      </c>
      <c r="H40" s="59">
        <v>-5.67E-2</v>
      </c>
      <c r="I40" s="29"/>
      <c r="J40" s="33">
        <v>1.1951375500000001</v>
      </c>
      <c r="K40" s="33">
        <v>1.11348523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0.95359907042929415</v>
      </c>
      <c r="C41" s="78">
        <v>2700206603</v>
      </c>
      <c r="D41" s="79">
        <v>0.94846866287473475</v>
      </c>
      <c r="E41" s="78">
        <v>2920212155</v>
      </c>
      <c r="F41" s="53">
        <v>0.88971939492260954</v>
      </c>
      <c r="G41" s="78">
        <v>220005552</v>
      </c>
      <c r="H41" s="80">
        <v>8.1500000000000003E-2</v>
      </c>
      <c r="I41" s="29"/>
      <c r="J41" s="81">
        <v>1.1414871600000001</v>
      </c>
      <c r="K41" s="81">
        <v>1.07333824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3.0617772030416827E-2</v>
      </c>
      <c r="C43" s="21">
        <v>86697138</v>
      </c>
      <c r="D43" s="58">
        <v>3.424230383512266E-2</v>
      </c>
      <c r="E43" s="21">
        <v>105427618</v>
      </c>
      <c r="F43" s="53">
        <v>7.5747503554865009E-2</v>
      </c>
      <c r="G43" s="32">
        <v>18730480</v>
      </c>
      <c r="H43" s="59">
        <v>0.216</v>
      </c>
      <c r="I43" s="29"/>
      <c r="J43" s="33">
        <v>1.09582329</v>
      </c>
      <c r="K43" s="33">
        <v>1.0343330100000001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1.1897406220226203E-2</v>
      </c>
      <c r="C44" s="21">
        <v>33688639</v>
      </c>
      <c r="D44" s="58">
        <v>1.3317007792130672E-2</v>
      </c>
      <c r="E44" s="21">
        <v>41001342</v>
      </c>
      <c r="F44" s="53">
        <v>2.9573134083492363E-2</v>
      </c>
      <c r="G44" s="32">
        <v>7312703</v>
      </c>
      <c r="H44" s="59">
        <v>0.21709999999999999</v>
      </c>
      <c r="I44" s="29"/>
      <c r="J44" s="33">
        <v>1.2385768100000001</v>
      </c>
      <c r="K44" s="33">
        <v>1.1299516700000001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3.8857513200628666E-3</v>
      </c>
      <c r="C46" s="21">
        <v>11002875</v>
      </c>
      <c r="D46" s="58">
        <v>3.972025498011963E-3</v>
      </c>
      <c r="E46" s="21">
        <v>12229352</v>
      </c>
      <c r="F46" s="53">
        <v>4.9599674390330721E-3</v>
      </c>
      <c r="G46" s="32">
        <v>1226477</v>
      </c>
      <c r="H46" s="59">
        <v>0.1115</v>
      </c>
      <c r="I46" s="29"/>
      <c r="J46" s="33">
        <v>1.19988885</v>
      </c>
      <c r="K46" s="33">
        <v>1.1247642600000001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4.6400929570705893E-2</v>
      </c>
      <c r="C47" s="78">
        <v>131388652</v>
      </c>
      <c r="D47" s="79">
        <v>5.1531337125265295E-2</v>
      </c>
      <c r="E47" s="78">
        <v>158658312</v>
      </c>
      <c r="F47" s="53">
        <v>0.11028060507739045</v>
      </c>
      <c r="G47" s="78">
        <v>27269660</v>
      </c>
      <c r="H47" s="80">
        <v>0.20749999999999999</v>
      </c>
      <c r="I47" s="29"/>
      <c r="J47" s="81">
        <v>1.1411406900000001</v>
      </c>
      <c r="K47" s="81">
        <v>1.0660137199999999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70</v>
      </c>
      <c r="B49" s="68">
        <v>0.99999999999999989</v>
      </c>
      <c r="C49" s="40">
        <v>2831595255</v>
      </c>
      <c r="D49" s="69">
        <v>1.0000000000000002</v>
      </c>
      <c r="E49" s="40">
        <v>3078870467</v>
      </c>
      <c r="F49" s="69">
        <v>0.99999999999999989</v>
      </c>
      <c r="G49" s="43">
        <v>247275212</v>
      </c>
      <c r="H49" s="70">
        <v>8.7300000000000003E-2</v>
      </c>
      <c r="I49" s="39"/>
      <c r="J49" s="45">
        <v>1.1414710800000001</v>
      </c>
      <c r="K49" s="45">
        <v>1.0729608100000001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0.63781701402736679</v>
      </c>
      <c r="C53" s="21">
        <v>20615420.140000001</v>
      </c>
      <c r="D53" s="53">
        <v>0.61570234445090177</v>
      </c>
      <c r="E53" s="21">
        <v>20339772.239999998</v>
      </c>
      <c r="F53" s="53">
        <v>-0.38647690938153295</v>
      </c>
      <c r="G53" s="21">
        <v>-275647.90000000224</v>
      </c>
      <c r="H53" s="54">
        <v>-1.34E-2</v>
      </c>
      <c r="I53" s="55">
        <v>419806.05</v>
      </c>
      <c r="J53" s="21">
        <v>20195614.09</v>
      </c>
      <c r="K53" s="21">
        <v>425402.1</v>
      </c>
      <c r="L53" s="21">
        <v>19914370.140000001</v>
      </c>
      <c r="M53" s="56">
        <v>1.3299999999999999E-2</v>
      </c>
      <c r="N53" s="56">
        <v>-1.3899999999999999E-2</v>
      </c>
    </row>
    <row r="54" spans="1:14" ht="12.75" customHeight="1" x14ac:dyDescent="0.2">
      <c r="A54" s="34" t="s">
        <v>33</v>
      </c>
      <c r="B54" s="57">
        <v>4.7044347756002698E-2</v>
      </c>
      <c r="C54" s="21">
        <v>1520559.93</v>
      </c>
      <c r="D54" s="58">
        <v>4.7924845304930512E-2</v>
      </c>
      <c r="E54" s="21">
        <v>1583200.79</v>
      </c>
      <c r="F54" s="53">
        <v>8.7826702012970673E-2</v>
      </c>
      <c r="G54" s="32">
        <v>62640.860000000102</v>
      </c>
      <c r="H54" s="59">
        <v>4.1200000000000001E-2</v>
      </c>
      <c r="I54" s="55">
        <v>28719.09</v>
      </c>
      <c r="J54" s="21">
        <v>1491840.84</v>
      </c>
      <c r="K54" s="21">
        <v>30109.119999999999</v>
      </c>
      <c r="L54" s="21">
        <v>1553091.67</v>
      </c>
      <c r="M54" s="60">
        <v>4.8399999999999999E-2</v>
      </c>
      <c r="N54" s="60">
        <v>4.1099999999999998E-2</v>
      </c>
    </row>
    <row r="55" spans="1:14" ht="12.75" customHeight="1" x14ac:dyDescent="0.2">
      <c r="A55" s="28" t="s">
        <v>34</v>
      </c>
      <c r="B55" s="57">
        <v>0.21280205578289671</v>
      </c>
      <c r="C55" s="21">
        <v>6878154.2199999997</v>
      </c>
      <c r="D55" s="58">
        <v>0.22632853401764907</v>
      </c>
      <c r="E55" s="21">
        <v>7476779.7699999996</v>
      </c>
      <c r="F55" s="53">
        <v>0.83931331398069198</v>
      </c>
      <c r="G55" s="32">
        <v>598625.54999999981</v>
      </c>
      <c r="H55" s="59">
        <v>8.6999999999999994E-2</v>
      </c>
      <c r="I55" s="55">
        <v>160970.76999999999</v>
      </c>
      <c r="J55" s="21">
        <v>6717183.4500000002</v>
      </c>
      <c r="K55" s="21">
        <v>176020.16</v>
      </c>
      <c r="L55" s="21">
        <v>7300759.6100000003</v>
      </c>
      <c r="M55" s="60">
        <v>9.35E-2</v>
      </c>
      <c r="N55" s="60">
        <v>8.6900000000000005E-2</v>
      </c>
    </row>
    <row r="56" spans="1:14" ht="12.75" customHeight="1" x14ac:dyDescent="0.2">
      <c r="A56" s="28" t="s">
        <v>35</v>
      </c>
      <c r="B56" s="57">
        <v>5.5018578855061409E-2</v>
      </c>
      <c r="C56" s="21">
        <v>1778301.76</v>
      </c>
      <c r="D56" s="58">
        <v>5.8046476770127704E-2</v>
      </c>
      <c r="E56" s="21">
        <v>1917569.63</v>
      </c>
      <c r="F56" s="53">
        <v>0.19526292771956047</v>
      </c>
      <c r="G56" s="32">
        <v>139267.86999999988</v>
      </c>
      <c r="H56" s="59">
        <v>7.8299999999999995E-2</v>
      </c>
      <c r="I56" s="55">
        <v>47618.55</v>
      </c>
      <c r="J56" s="21">
        <v>1730683.21</v>
      </c>
      <c r="K56" s="21">
        <v>51905.08</v>
      </c>
      <c r="L56" s="21">
        <v>1865664.55</v>
      </c>
      <c r="M56" s="60">
        <v>0.09</v>
      </c>
      <c r="N56" s="60">
        <v>7.8E-2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9.3050763917747431E-4</v>
      </c>
      <c r="C58" s="21">
        <v>30075.72</v>
      </c>
      <c r="D58" s="58">
        <v>8.0009811244991218E-4</v>
      </c>
      <c r="E58" s="21">
        <v>26431.3</v>
      </c>
      <c r="F58" s="53">
        <v>-5.1097221422264985E-3</v>
      </c>
      <c r="G58" s="32">
        <v>-3644.4200000000019</v>
      </c>
      <c r="H58" s="59">
        <v>-0.1212</v>
      </c>
      <c r="I58" s="55">
        <v>684.88</v>
      </c>
      <c r="J58" s="21">
        <v>29390.84</v>
      </c>
      <c r="K58" s="21">
        <v>555.70000000000005</v>
      </c>
      <c r="L58" s="21">
        <v>25875.599999999999</v>
      </c>
      <c r="M58" s="60">
        <v>-0.18859999999999999</v>
      </c>
      <c r="N58" s="60">
        <v>-0.1196</v>
      </c>
    </row>
    <row r="59" spans="1:14" s="14" customFormat="1" ht="12.75" customHeight="1" x14ac:dyDescent="0.25">
      <c r="A59" s="76" t="s">
        <v>38</v>
      </c>
      <c r="B59" s="77">
        <v>0.95361250406050513</v>
      </c>
      <c r="C59" s="78">
        <v>30822511.77</v>
      </c>
      <c r="D59" s="79">
        <v>0.94880229865605903</v>
      </c>
      <c r="E59" s="78">
        <v>31343753.729999997</v>
      </c>
      <c r="F59" s="53">
        <v>0.73081631218946308</v>
      </c>
      <c r="G59" s="78">
        <v>521241.95999999717</v>
      </c>
      <c r="H59" s="80">
        <v>1.6899999999999998E-2</v>
      </c>
      <c r="I59" s="83">
        <v>657799.34000000008</v>
      </c>
      <c r="J59" s="78">
        <v>30164712.43</v>
      </c>
      <c r="K59" s="78">
        <v>683992.15999999992</v>
      </c>
      <c r="L59" s="78">
        <v>30659761.570000004</v>
      </c>
      <c r="M59" s="84">
        <v>3.9800000000000002E-2</v>
      </c>
      <c r="N59" s="84">
        <v>1.6400000000000001E-2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2.9393357538769704E-2</v>
      </c>
      <c r="C61" s="21">
        <v>950047.43</v>
      </c>
      <c r="D61" s="58">
        <v>3.3009542055943281E-2</v>
      </c>
      <c r="E61" s="21">
        <v>1090472.6499999999</v>
      </c>
      <c r="F61" s="53">
        <v>0.1968856103196191</v>
      </c>
      <c r="G61" s="32">
        <v>140425.21999999986</v>
      </c>
      <c r="H61" s="59">
        <v>0.14779999999999999</v>
      </c>
      <c r="I61" s="55">
        <v>17873.939999999999</v>
      </c>
      <c r="J61" s="21">
        <v>932173.49</v>
      </c>
      <c r="K61" s="21">
        <v>20359.400000000001</v>
      </c>
      <c r="L61" s="21">
        <v>1070113.25</v>
      </c>
      <c r="M61" s="60">
        <v>0.1391</v>
      </c>
      <c r="N61" s="60">
        <v>0.14799999999999999</v>
      </c>
    </row>
    <row r="62" spans="1:14" ht="12.75" customHeight="1" x14ac:dyDescent="0.2">
      <c r="A62" s="28" t="s">
        <v>40</v>
      </c>
      <c r="B62" s="57">
        <v>1.2909526703123715E-2</v>
      </c>
      <c r="C62" s="21">
        <v>417259.67</v>
      </c>
      <c r="D62" s="58">
        <v>1.4024347460844582E-2</v>
      </c>
      <c r="E62" s="21">
        <v>463295.35</v>
      </c>
      <c r="F62" s="53">
        <v>6.4545121975088882E-2</v>
      </c>
      <c r="G62" s="32">
        <v>46035.679999999993</v>
      </c>
      <c r="H62" s="59">
        <v>0.1103</v>
      </c>
      <c r="I62" s="55">
        <v>10264.36</v>
      </c>
      <c r="J62" s="21">
        <v>406995.31</v>
      </c>
      <c r="K62" s="21">
        <v>11808.93</v>
      </c>
      <c r="L62" s="21">
        <v>451486.42</v>
      </c>
      <c r="M62" s="60">
        <v>0.15049999999999999</v>
      </c>
      <c r="N62" s="60">
        <v>0.10929999999999999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4.084614791484662E-3</v>
      </c>
      <c r="C64" s="21">
        <v>132022.26999999999</v>
      </c>
      <c r="D64" s="58">
        <v>4.1637982052672631E-3</v>
      </c>
      <c r="E64" s="21">
        <v>137551.38</v>
      </c>
      <c r="F64" s="53">
        <v>7.752184378805412E-3</v>
      </c>
      <c r="G64" s="32">
        <v>5529.1100000000151</v>
      </c>
      <c r="H64" s="59">
        <v>4.19E-2</v>
      </c>
      <c r="I64" s="55">
        <v>2286.0300000000002</v>
      </c>
      <c r="J64" s="21">
        <v>129736.24</v>
      </c>
      <c r="K64" s="21">
        <v>2372.62</v>
      </c>
      <c r="L64" s="21">
        <v>135178.76</v>
      </c>
      <c r="M64" s="60">
        <v>3.7900000000000003E-2</v>
      </c>
      <c r="N64" s="60">
        <v>4.2000000000000003E-2</v>
      </c>
    </row>
    <row r="65" spans="1:14" s="14" customFormat="1" ht="12.75" customHeight="1" x14ac:dyDescent="0.25">
      <c r="A65" s="76" t="s">
        <v>43</v>
      </c>
      <c r="B65" s="77">
        <v>4.6387499033378084E-2</v>
      </c>
      <c r="C65" s="78">
        <v>1499329.37</v>
      </c>
      <c r="D65" s="79">
        <v>5.119768772205513E-2</v>
      </c>
      <c r="E65" s="78">
        <v>1691319.38</v>
      </c>
      <c r="F65" s="53">
        <v>0.26918291667351329</v>
      </c>
      <c r="G65" s="78">
        <v>191990.00999999978</v>
      </c>
      <c r="H65" s="80">
        <v>0.12809999999999999</v>
      </c>
      <c r="I65" s="83">
        <v>30424.329999999998</v>
      </c>
      <c r="J65" s="78">
        <v>1468905.04</v>
      </c>
      <c r="K65" s="78">
        <v>34540.950000000004</v>
      </c>
      <c r="L65" s="78">
        <v>1656778.43</v>
      </c>
      <c r="M65" s="84">
        <v>0.1353</v>
      </c>
      <c r="N65" s="84">
        <v>0.12790000000000001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70</v>
      </c>
      <c r="B67" s="68">
        <v>1.0000000030938829</v>
      </c>
      <c r="C67" s="40">
        <v>32321841.039999999</v>
      </c>
      <c r="D67" s="69">
        <v>0.99999998637811427</v>
      </c>
      <c r="E67" s="40">
        <v>33035073.559999999</v>
      </c>
      <c r="F67" s="69">
        <v>0.99999922886297665</v>
      </c>
      <c r="G67" s="43">
        <v>713232.51999999955</v>
      </c>
      <c r="H67" s="70">
        <v>2.2100000000000002E-2</v>
      </c>
      <c r="I67" s="71">
        <v>688223.73</v>
      </c>
      <c r="J67" s="43">
        <v>31633617.309999999</v>
      </c>
      <c r="K67" s="43">
        <v>718533.12</v>
      </c>
      <c r="L67" s="43">
        <v>32316540.440000001</v>
      </c>
      <c r="M67" s="72">
        <v>4.3999999999999997E-2</v>
      </c>
      <c r="N67" s="72">
        <v>2.1600000000000001E-2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66FF-3059-4114-B76A-BF11A54AA0A9}">
  <sheetPr codeName="Sheet21">
    <pageSetUpPr fitToPage="1"/>
  </sheetPr>
  <dimension ref="A1:N72"/>
  <sheetViews>
    <sheetView zoomScaleNormal="100" workbookViewId="0">
      <selection activeCell="F23" sqref="F2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21</v>
      </c>
      <c r="L1" s="7" t="s">
        <v>71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3483938639</v>
      </c>
      <c r="D4" s="22"/>
      <c r="E4" s="21">
        <v>3544414655</v>
      </c>
      <c r="F4" s="23"/>
      <c r="G4" s="21">
        <v>60476016</v>
      </c>
      <c r="H4" s="24">
        <v>1.7399999999999999E-2</v>
      </c>
      <c r="I4" s="20"/>
      <c r="J4" s="25">
        <v>0.21173839</v>
      </c>
      <c r="K4" s="26">
        <v>0.21237838000000001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3483938652</v>
      </c>
      <c r="D5" s="30"/>
      <c r="E5" s="21">
        <v>3544414666</v>
      </c>
      <c r="F5" s="31"/>
      <c r="G5" s="32">
        <v>60476014</v>
      </c>
      <c r="H5" s="24">
        <v>1.7399999999999999E-2</v>
      </c>
      <c r="I5" s="29"/>
      <c r="J5" s="33">
        <v>5.8362539999999997E-2</v>
      </c>
      <c r="K5" s="33">
        <v>6.0241999999999997E-2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392915164</v>
      </c>
      <c r="D6" s="30"/>
      <c r="E6" s="21">
        <v>418327311</v>
      </c>
      <c r="F6" s="31"/>
      <c r="G6" s="32">
        <v>25412147</v>
      </c>
      <c r="H6" s="24">
        <v>6.4699999999999994E-2</v>
      </c>
      <c r="I6" s="29"/>
      <c r="J6" s="33">
        <v>0.50838574999999997</v>
      </c>
      <c r="K6" s="33">
        <v>0.44852239999999999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3226193876</v>
      </c>
      <c r="D7" s="30"/>
      <c r="E7" s="21">
        <v>3269290483</v>
      </c>
      <c r="F7" s="31"/>
      <c r="G7" s="32">
        <v>43096607</v>
      </c>
      <c r="H7" s="24">
        <v>1.34E-2</v>
      </c>
      <c r="I7" s="29"/>
      <c r="J7" s="33">
        <v>1.945769E-2</v>
      </c>
      <c r="K7" s="33">
        <v>1.9251589999999999E-2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3483938640</v>
      </c>
      <c r="D8" s="30"/>
      <c r="E8" s="21">
        <v>3544414653</v>
      </c>
      <c r="F8" s="31"/>
      <c r="G8" s="32">
        <v>60476013</v>
      </c>
      <c r="H8" s="24">
        <v>1.7399999999999999E-2</v>
      </c>
      <c r="I8" s="29"/>
      <c r="J8" s="33">
        <v>3.5674480000000001E-2</v>
      </c>
      <c r="K8" s="33">
        <v>3.5180490000000002E-2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4623866713</v>
      </c>
      <c r="D9" s="30"/>
      <c r="E9" s="21">
        <v>4703933281</v>
      </c>
      <c r="F9" s="31"/>
      <c r="G9" s="32">
        <v>80066568</v>
      </c>
      <c r="H9" s="24">
        <v>1.7299999999999999E-2</v>
      </c>
      <c r="I9" s="29"/>
      <c r="J9" s="33">
        <v>1.234676E-2</v>
      </c>
      <c r="K9" s="33">
        <v>1.191771E-2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3483938639</v>
      </c>
      <c r="D10" s="30"/>
      <c r="E10" s="21">
        <v>3544414655</v>
      </c>
      <c r="F10" s="31"/>
      <c r="G10" s="32">
        <v>60476016</v>
      </c>
      <c r="H10" s="24">
        <v>1.7399999999999999E-2</v>
      </c>
      <c r="I10" s="29"/>
      <c r="J10" s="33">
        <v>1.487603E-2</v>
      </c>
      <c r="K10" s="33">
        <v>1.370904E-2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3483938639</v>
      </c>
      <c r="D11" s="30"/>
      <c r="E11" s="21">
        <v>3544414655</v>
      </c>
      <c r="F11" s="31"/>
      <c r="G11" s="32">
        <v>60476016</v>
      </c>
      <c r="H11" s="24">
        <v>1.7399999999999999E-2</v>
      </c>
      <c r="I11" s="29"/>
      <c r="J11" s="33">
        <v>7.8170139999999999E-2</v>
      </c>
      <c r="K11" s="33">
        <v>7.4626139999999994E-2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3483938644</v>
      </c>
      <c r="D12" s="30"/>
      <c r="E12" s="21">
        <v>3544414654</v>
      </c>
      <c r="F12" s="31"/>
      <c r="G12" s="32">
        <v>60476010</v>
      </c>
      <c r="H12" s="24">
        <v>1.7399999999999999E-2</v>
      </c>
      <c r="I12" s="29"/>
      <c r="J12" s="33">
        <v>0.79615829000000005</v>
      </c>
      <c r="K12" s="33">
        <v>0.74899192999999997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1163016423</v>
      </c>
      <c r="D14" s="30"/>
      <c r="E14" s="21">
        <v>200745909</v>
      </c>
      <c r="F14" s="31"/>
      <c r="G14" s="32">
        <v>-962270514</v>
      </c>
      <c r="H14" s="24">
        <v>-0.82740000000000002</v>
      </c>
      <c r="I14" s="29"/>
      <c r="J14" s="33">
        <v>4.9037020000000001E-2</v>
      </c>
      <c r="K14" s="33">
        <v>7.2300690000000001E-2</v>
      </c>
      <c r="L14" s="22"/>
      <c r="M14" s="22"/>
      <c r="N14" s="22"/>
    </row>
    <row r="15" spans="1:14" ht="12.75" customHeight="1" x14ac:dyDescent="0.2">
      <c r="A15" s="38" t="s">
        <v>71</v>
      </c>
      <c r="B15" s="39"/>
      <c r="C15" s="40">
        <v>3483938639</v>
      </c>
      <c r="D15" s="41"/>
      <c r="E15" s="40">
        <v>3544414655</v>
      </c>
      <c r="F15" s="42"/>
      <c r="G15" s="43">
        <v>60476016</v>
      </c>
      <c r="H15" s="44">
        <v>1.7399999999999999E-2</v>
      </c>
      <c r="I15" s="39"/>
      <c r="J15" s="45">
        <v>1.30308951</v>
      </c>
      <c r="K15" s="45">
        <v>1.23573318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0.16248951959980168</v>
      </c>
      <c r="C19" s="21">
        <v>7376835.5199999996</v>
      </c>
      <c r="D19" s="53">
        <v>0.17186426630350665</v>
      </c>
      <c r="E19" s="21">
        <v>7527570.2999999998</v>
      </c>
      <c r="F19" s="53">
        <v>-9.4248649929184192E-2</v>
      </c>
      <c r="G19" s="21">
        <v>150734.78000000026</v>
      </c>
      <c r="H19" s="54">
        <v>2.0400000000000001E-2</v>
      </c>
      <c r="I19" s="55">
        <v>0</v>
      </c>
      <c r="J19" s="21">
        <v>7376835.5199999996</v>
      </c>
      <c r="K19" s="21">
        <v>0</v>
      </c>
      <c r="L19" s="21">
        <v>7527570.2999999998</v>
      </c>
      <c r="M19" s="56" t="s">
        <v>49</v>
      </c>
      <c r="N19" s="56">
        <v>2.0400000000000001E-2</v>
      </c>
    </row>
    <row r="20" spans="1:14" ht="12.75" customHeight="1" x14ac:dyDescent="0.2">
      <c r="A20" s="28" t="s">
        <v>8</v>
      </c>
      <c r="B20" s="57">
        <v>4.4787817709931697E-2</v>
      </c>
      <c r="C20" s="21">
        <v>2033314.92</v>
      </c>
      <c r="D20" s="58">
        <v>4.8750003126747453E-2</v>
      </c>
      <c r="E20" s="21">
        <v>2135226.15</v>
      </c>
      <c r="F20" s="53">
        <v>-6.3721165348319453E-2</v>
      </c>
      <c r="G20" s="32">
        <v>101911.22999999998</v>
      </c>
      <c r="H20" s="59">
        <v>5.0099999999999999E-2</v>
      </c>
      <c r="I20" s="55">
        <v>0</v>
      </c>
      <c r="J20" s="21">
        <v>2033314.92</v>
      </c>
      <c r="K20" s="21">
        <v>0</v>
      </c>
      <c r="L20" s="21">
        <v>2135226.15</v>
      </c>
      <c r="M20" s="60" t="s">
        <v>49</v>
      </c>
      <c r="N20" s="60">
        <v>5.0099999999999999E-2</v>
      </c>
    </row>
    <row r="21" spans="1:14" ht="12.75" customHeight="1" x14ac:dyDescent="0.2">
      <c r="A21" s="28" t="s">
        <v>9</v>
      </c>
      <c r="B21" s="57">
        <v>4.3999467151129922E-2</v>
      </c>
      <c r="C21" s="21">
        <v>1997524.72</v>
      </c>
      <c r="D21" s="58">
        <v>4.283819150921804E-2</v>
      </c>
      <c r="E21" s="21">
        <v>1876291.71</v>
      </c>
      <c r="F21" s="53">
        <v>7.5802329889301384E-2</v>
      </c>
      <c r="G21" s="32">
        <v>-121233.01000000001</v>
      </c>
      <c r="H21" s="59">
        <v>-6.0699999999999997E-2</v>
      </c>
      <c r="I21" s="55">
        <v>117047.97</v>
      </c>
      <c r="J21" s="21">
        <v>1880476.75</v>
      </c>
      <c r="K21" s="21">
        <v>117693.63</v>
      </c>
      <c r="L21" s="21">
        <v>1758598.08</v>
      </c>
      <c r="M21" s="60">
        <v>5.4999999999999997E-3</v>
      </c>
      <c r="N21" s="60">
        <v>-6.4799999999999996E-2</v>
      </c>
    </row>
    <row r="22" spans="1:14" ht="12.75" customHeight="1" x14ac:dyDescent="0.2">
      <c r="A22" s="28" t="s">
        <v>10</v>
      </c>
      <c r="B22" s="57">
        <v>1.3827287337882683E-2</v>
      </c>
      <c r="C22" s="21">
        <v>627742.79</v>
      </c>
      <c r="D22" s="58">
        <v>1.4369803436485909E-2</v>
      </c>
      <c r="E22" s="21">
        <v>629390.31999999995</v>
      </c>
      <c r="F22" s="53">
        <v>-1.0301370275514398E-3</v>
      </c>
      <c r="G22" s="32">
        <v>1647.5299999999115</v>
      </c>
      <c r="H22" s="59">
        <v>2.5999999999999999E-3</v>
      </c>
      <c r="I22" s="55">
        <v>141253.78</v>
      </c>
      <c r="J22" s="21">
        <v>486489.01</v>
      </c>
      <c r="K22" s="21">
        <v>134076.82999999999</v>
      </c>
      <c r="L22" s="21">
        <v>495313.49</v>
      </c>
      <c r="M22" s="60">
        <v>-5.0799999999999998E-2</v>
      </c>
      <c r="N22" s="60">
        <v>1.8100000000000002E-2</v>
      </c>
    </row>
    <row r="23" spans="1:14" ht="12.75" customHeight="1" x14ac:dyDescent="0.2">
      <c r="A23" s="28" t="s">
        <v>11</v>
      </c>
      <c r="B23" s="57">
        <v>2.7376845326049448E-2</v>
      </c>
      <c r="C23" s="21">
        <v>1242876.99</v>
      </c>
      <c r="D23" s="58">
        <v>2.8469328722568601E-2</v>
      </c>
      <c r="E23" s="21">
        <v>1246942.5900000001</v>
      </c>
      <c r="F23" s="53">
        <v>-2.5420630272064574E-3</v>
      </c>
      <c r="G23" s="32">
        <v>4065.6000000000931</v>
      </c>
      <c r="H23" s="59">
        <v>3.3E-3</v>
      </c>
      <c r="I23" s="55">
        <v>0</v>
      </c>
      <c r="J23" s="21">
        <v>1242876.99</v>
      </c>
      <c r="K23" s="21">
        <v>0</v>
      </c>
      <c r="L23" s="21">
        <v>1246942.5900000001</v>
      </c>
      <c r="M23" s="60" t="s">
        <v>49</v>
      </c>
      <c r="N23" s="60">
        <v>3.3E-3</v>
      </c>
    </row>
    <row r="24" spans="1:14" ht="12.75" customHeight="1" x14ac:dyDescent="0.2">
      <c r="A24" s="28" t="s">
        <v>12</v>
      </c>
      <c r="B24" s="57">
        <v>1.25751641249905E-2</v>
      </c>
      <c r="C24" s="21">
        <v>570897.85</v>
      </c>
      <c r="D24" s="58">
        <v>1.2799261592435477E-2</v>
      </c>
      <c r="E24" s="21">
        <v>560601.36</v>
      </c>
      <c r="F24" s="53">
        <v>6.4379984600059998E-3</v>
      </c>
      <c r="G24" s="32">
        <v>-10296.489999999991</v>
      </c>
      <c r="H24" s="59">
        <v>-1.7999999999999999E-2</v>
      </c>
      <c r="I24" s="55">
        <v>280011.84999999998</v>
      </c>
      <c r="J24" s="21">
        <v>290886</v>
      </c>
      <c r="K24" s="21">
        <v>270300.07</v>
      </c>
      <c r="L24" s="21">
        <v>290301.28999999998</v>
      </c>
      <c r="M24" s="60">
        <v>-3.4700000000000002E-2</v>
      </c>
      <c r="N24" s="60">
        <v>-2E-3</v>
      </c>
    </row>
    <row r="25" spans="1:14" ht="12.75" customHeight="1" x14ac:dyDescent="0.2">
      <c r="A25" s="34" t="s">
        <v>13</v>
      </c>
      <c r="B25" s="57">
        <v>1.141596575564225E-2</v>
      </c>
      <c r="C25" s="21">
        <v>518271.59</v>
      </c>
      <c r="D25" s="58">
        <v>1.109384951181995E-2</v>
      </c>
      <c r="E25" s="21">
        <v>485905.15</v>
      </c>
      <c r="F25" s="53">
        <v>2.0237487811465539E-2</v>
      </c>
      <c r="G25" s="32">
        <v>-32366.440000000002</v>
      </c>
      <c r="H25" s="59">
        <v>-6.25E-2</v>
      </c>
      <c r="I25" s="55">
        <v>0</v>
      </c>
      <c r="J25" s="21">
        <v>518271.59</v>
      </c>
      <c r="K25" s="21">
        <v>0</v>
      </c>
      <c r="L25" s="21">
        <v>485905.15</v>
      </c>
      <c r="M25" s="60" t="s">
        <v>49</v>
      </c>
      <c r="N25" s="60">
        <v>-6.25E-2</v>
      </c>
    </row>
    <row r="26" spans="1:14" ht="12.75" customHeight="1" x14ac:dyDescent="0.2">
      <c r="A26" s="28" t="s">
        <v>14</v>
      </c>
      <c r="B26" s="57">
        <v>5.9988309771503122E-2</v>
      </c>
      <c r="C26" s="21">
        <v>2723399.61</v>
      </c>
      <c r="D26" s="58">
        <v>6.0390174529257434E-2</v>
      </c>
      <c r="E26" s="21">
        <v>2645059.9300000002</v>
      </c>
      <c r="F26" s="53">
        <v>4.898278337543778E-2</v>
      </c>
      <c r="G26" s="32">
        <v>-78339.679999999702</v>
      </c>
      <c r="H26" s="59">
        <v>-2.8799999999999999E-2</v>
      </c>
      <c r="I26" s="55">
        <v>0</v>
      </c>
      <c r="J26" s="21">
        <v>2723399.61</v>
      </c>
      <c r="K26" s="21">
        <v>0</v>
      </c>
      <c r="L26" s="21">
        <v>2645059.9300000002</v>
      </c>
      <c r="M26" s="60" t="s">
        <v>49</v>
      </c>
      <c r="N26" s="60">
        <v>-2.8799999999999999E-2</v>
      </c>
    </row>
    <row r="27" spans="1:14" ht="12.75" customHeight="1" x14ac:dyDescent="0.2">
      <c r="A27" s="28" t="s">
        <v>15</v>
      </c>
      <c r="B27" s="57"/>
      <c r="C27" s="61">
        <v>27737666.27</v>
      </c>
      <c r="D27" s="58"/>
      <c r="E27" s="62">
        <v>26547379.780000001</v>
      </c>
      <c r="F27" s="63"/>
      <c r="G27" s="64"/>
      <c r="H27" s="65" t="s">
        <v>29</v>
      </c>
      <c r="I27" s="55"/>
      <c r="J27" s="62">
        <v>27737666.27</v>
      </c>
      <c r="K27" s="21"/>
      <c r="L27" s="61">
        <v>26547379.780000001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0.61097743806438065</v>
      </c>
      <c r="C29" s="21">
        <v>27737666.27</v>
      </c>
      <c r="D29" s="58">
        <v>0.60611137011503546</v>
      </c>
      <c r="E29" s="21">
        <v>26547379.780000001</v>
      </c>
      <c r="F29" s="53">
        <v>0.74424027892863909</v>
      </c>
      <c r="G29" s="32">
        <v>-1190286.4899999984</v>
      </c>
      <c r="H29" s="59">
        <v>-4.2900000000000001E-2</v>
      </c>
      <c r="I29" s="55"/>
      <c r="J29" s="21">
        <v>27737666.27</v>
      </c>
      <c r="K29" s="21"/>
      <c r="L29" s="21">
        <v>26547379.780000001</v>
      </c>
      <c r="M29" s="60" t="s">
        <v>49</v>
      </c>
      <c r="N29" s="60">
        <v>-4.2900000000000001E-2</v>
      </c>
    </row>
    <row r="30" spans="1:14" ht="12.75" customHeight="1" x14ac:dyDescent="0.2">
      <c r="A30" s="28" t="s">
        <v>17</v>
      </c>
      <c r="B30" s="57">
        <v>1.2562185158687917E-2</v>
      </c>
      <c r="C30" s="21">
        <v>570308.62</v>
      </c>
      <c r="D30" s="58">
        <v>3.3137511529250526E-3</v>
      </c>
      <c r="E30" s="21">
        <v>145140.67000000001</v>
      </c>
      <c r="F30" s="53">
        <v>0.26584113686740918</v>
      </c>
      <c r="G30" s="32">
        <v>-425167.94999999995</v>
      </c>
      <c r="H30" s="59">
        <v>-0.74550000000000005</v>
      </c>
      <c r="I30" s="55">
        <v>570308.62</v>
      </c>
      <c r="J30" s="21">
        <v>0</v>
      </c>
      <c r="K30" s="21">
        <v>145140.67000000001</v>
      </c>
      <c r="L30" s="21">
        <v>0</v>
      </c>
      <c r="M30" s="60">
        <v>-0.74550000000000005</v>
      </c>
      <c r="N30" s="60" t="s">
        <v>49</v>
      </c>
    </row>
    <row r="31" spans="1:14" ht="12.75" customHeight="1" x14ac:dyDescent="0.2">
      <c r="A31" s="38" t="s">
        <v>71</v>
      </c>
      <c r="B31" s="68">
        <v>0.99999999999999978</v>
      </c>
      <c r="C31" s="40">
        <v>45398838.880000003</v>
      </c>
      <c r="D31" s="69">
        <v>1</v>
      </c>
      <c r="E31" s="40">
        <v>43799507.960000001</v>
      </c>
      <c r="F31" s="69">
        <v>0.99999999999999745</v>
      </c>
      <c r="G31" s="43">
        <v>-1599330.9200000018</v>
      </c>
      <c r="H31" s="70">
        <v>-3.5200000000000002E-2</v>
      </c>
      <c r="I31" s="71">
        <v>1108622.22</v>
      </c>
      <c r="J31" s="40">
        <v>44290216.659999996</v>
      </c>
      <c r="K31" s="40">
        <v>667211.19999999995</v>
      </c>
      <c r="L31" s="40">
        <v>43132296.759999998</v>
      </c>
      <c r="M31" s="72">
        <v>-0.3982</v>
      </c>
      <c r="N31" s="72">
        <v>-2.6100000000000002E-2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0.67468014697144041</v>
      </c>
      <c r="C35" s="21">
        <v>2350544233</v>
      </c>
      <c r="D35" s="53">
        <v>0.65760725899041295</v>
      </c>
      <c r="E35" s="21">
        <v>2330832806</v>
      </c>
      <c r="F35" s="53">
        <v>-0.3259379222335016</v>
      </c>
      <c r="G35" s="21">
        <v>-19711427</v>
      </c>
      <c r="H35" s="54">
        <v>-8.3999999999999995E-3</v>
      </c>
      <c r="I35" s="20"/>
      <c r="J35" s="25">
        <v>1.23826546</v>
      </c>
      <c r="K35" s="25">
        <v>1.18668789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4.1857664301991747E-2</v>
      </c>
      <c r="C36" s="21">
        <v>145829534</v>
      </c>
      <c r="D36" s="58">
        <v>4.3907401122061998E-2</v>
      </c>
      <c r="E36" s="21">
        <v>155626036</v>
      </c>
      <c r="F36" s="53">
        <v>0.16198987049676022</v>
      </c>
      <c r="G36" s="32">
        <v>9796502</v>
      </c>
      <c r="H36" s="59">
        <v>6.7199999999999996E-2</v>
      </c>
      <c r="I36" s="29"/>
      <c r="J36" s="33">
        <v>1.2433699300000001</v>
      </c>
      <c r="K36" s="33">
        <v>1.17839962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0.15188272952817641</v>
      </c>
      <c r="C37" s="21">
        <v>529150110</v>
      </c>
      <c r="D37" s="58">
        <v>0.16223345290281788</v>
      </c>
      <c r="E37" s="21">
        <v>575022628</v>
      </c>
      <c r="F37" s="53">
        <v>0.75852413955310816</v>
      </c>
      <c r="G37" s="32">
        <v>45872518</v>
      </c>
      <c r="H37" s="59">
        <v>8.6699999999999999E-2</v>
      </c>
      <c r="I37" s="29"/>
      <c r="J37" s="33">
        <v>1.5150190299999999</v>
      </c>
      <c r="K37" s="33">
        <v>1.3969202199999999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4.7139876162440073E-2</v>
      </c>
      <c r="C38" s="21">
        <v>164232436</v>
      </c>
      <c r="D38" s="58">
        <v>4.6810802671167717E-2</v>
      </c>
      <c r="E38" s="21">
        <v>165916895</v>
      </c>
      <c r="F38" s="53">
        <v>2.7853339413098904E-2</v>
      </c>
      <c r="G38" s="32">
        <v>1684459</v>
      </c>
      <c r="H38" s="59">
        <v>1.03E-2</v>
      </c>
      <c r="I38" s="29"/>
      <c r="J38" s="33">
        <v>1.63024872</v>
      </c>
      <c r="K38" s="33">
        <v>1.45824222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3.8394608763372078E-2</v>
      </c>
      <c r="C39" s="21">
        <v>133764461</v>
      </c>
      <c r="D39" s="58">
        <v>4.0704038055050872E-2</v>
      </c>
      <c r="E39" s="21">
        <v>144271989</v>
      </c>
      <c r="F39" s="53">
        <v>0.17374702725126603</v>
      </c>
      <c r="G39" s="32">
        <v>10507528</v>
      </c>
      <c r="H39" s="59">
        <v>7.8600000000000003E-2</v>
      </c>
      <c r="I39" s="29"/>
      <c r="J39" s="33">
        <v>1.25343179</v>
      </c>
      <c r="K39" s="33">
        <v>1.19589155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1.163279959822507E-3</v>
      </c>
      <c r="C40" s="21">
        <v>4052796</v>
      </c>
      <c r="D40" s="58">
        <v>1.1390272846053336E-3</v>
      </c>
      <c r="E40" s="21">
        <v>4037185</v>
      </c>
      <c r="F40" s="53">
        <v>-2.5813539040005543E-4</v>
      </c>
      <c r="G40" s="32">
        <v>-15611</v>
      </c>
      <c r="H40" s="59">
        <v>-3.8999999999999998E-3</v>
      </c>
      <c r="I40" s="29"/>
      <c r="J40" s="33">
        <v>1.6055426900000001</v>
      </c>
      <c r="K40" s="33">
        <v>1.45609404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0.95511830568724321</v>
      </c>
      <c r="C41" s="78">
        <v>3327573570</v>
      </c>
      <c r="D41" s="79">
        <v>0.95240198102611673</v>
      </c>
      <c r="E41" s="78">
        <v>3375707539</v>
      </c>
      <c r="F41" s="53">
        <v>0.79591831909033162</v>
      </c>
      <c r="G41" s="78">
        <v>48133969</v>
      </c>
      <c r="H41" s="80">
        <v>1.4500000000000001E-2</v>
      </c>
      <c r="I41" s="29"/>
      <c r="J41" s="81">
        <v>1.3029017899999999</v>
      </c>
      <c r="K41" s="81">
        <v>1.2361795499999999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2.4517552646827773E-2</v>
      </c>
      <c r="C43" s="21">
        <v>85417649</v>
      </c>
      <c r="D43" s="58">
        <v>2.9155288265785596E-2</v>
      </c>
      <c r="E43" s="21">
        <v>103338431</v>
      </c>
      <c r="F43" s="53">
        <v>0.29632874625868211</v>
      </c>
      <c r="G43" s="32">
        <v>17920782</v>
      </c>
      <c r="H43" s="59">
        <v>0.20979999999999999</v>
      </c>
      <c r="I43" s="29"/>
      <c r="J43" s="33">
        <v>1.2290809700000001</v>
      </c>
      <c r="K43" s="33">
        <v>1.16799075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7.0274584419854937E-3</v>
      </c>
      <c r="C44" s="21">
        <v>24483234</v>
      </c>
      <c r="D44" s="58">
        <v>5.732501125774744E-3</v>
      </c>
      <c r="E44" s="21">
        <v>20318361</v>
      </c>
      <c r="F44" s="53">
        <v>-6.8868177427560698E-2</v>
      </c>
      <c r="G44" s="32">
        <v>-4164873</v>
      </c>
      <c r="H44" s="59">
        <v>-0.1701</v>
      </c>
      <c r="I44" s="29"/>
      <c r="J44" s="33">
        <v>1.51021001</v>
      </c>
      <c r="K44" s="33">
        <v>1.39280526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7.4248273808360833E-3</v>
      </c>
      <c r="C45" s="21">
        <v>25867643</v>
      </c>
      <c r="D45" s="58">
        <v>6.2991436310941449E-3</v>
      </c>
      <c r="E45" s="21">
        <v>22326777</v>
      </c>
      <c r="F45" s="53">
        <v>-5.8549921674734662E-2</v>
      </c>
      <c r="G45" s="32">
        <v>-3540866</v>
      </c>
      <c r="H45" s="59">
        <v>-0.13689999999999999</v>
      </c>
      <c r="I45" s="29"/>
      <c r="J45" s="33">
        <v>1.25343194</v>
      </c>
      <c r="K45" s="33">
        <v>1.1958916399999999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5.9118558431074594E-3</v>
      </c>
      <c r="C46" s="21">
        <v>20596543</v>
      </c>
      <c r="D46" s="58">
        <v>6.4110859512288071E-3</v>
      </c>
      <c r="E46" s="21">
        <v>22723547</v>
      </c>
      <c r="F46" s="53">
        <v>3.5171033753281629E-2</v>
      </c>
      <c r="G46" s="32">
        <v>2127004</v>
      </c>
      <c r="H46" s="59">
        <v>0.1033</v>
      </c>
      <c r="I46" s="29"/>
      <c r="J46" s="33">
        <v>1.45650675</v>
      </c>
      <c r="K46" s="33">
        <v>1.3761903499999999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4.4881694312756806E-2</v>
      </c>
      <c r="C47" s="78">
        <v>156365069</v>
      </c>
      <c r="D47" s="79">
        <v>4.7598018973883292E-2</v>
      </c>
      <c r="E47" s="78">
        <v>168707116</v>
      </c>
      <c r="F47" s="53">
        <v>0.20408168090966838</v>
      </c>
      <c r="G47" s="78">
        <v>12342047</v>
      </c>
      <c r="H47" s="80">
        <v>7.8899999999999998E-2</v>
      </c>
      <c r="I47" s="29"/>
      <c r="J47" s="81">
        <v>1.3070845499999999</v>
      </c>
      <c r="K47" s="81">
        <v>1.22680174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71</v>
      </c>
      <c r="B49" s="68">
        <v>1.0000000000000002</v>
      </c>
      <c r="C49" s="40">
        <v>3483938639</v>
      </c>
      <c r="D49" s="69">
        <v>1</v>
      </c>
      <c r="E49" s="40">
        <v>3544414655</v>
      </c>
      <c r="F49" s="69">
        <v>0.99999999999999978</v>
      </c>
      <c r="G49" s="43">
        <v>60476016</v>
      </c>
      <c r="H49" s="70">
        <v>1.7399999999999999E-2</v>
      </c>
      <c r="I49" s="39"/>
      <c r="J49" s="45">
        <v>1.30308951</v>
      </c>
      <c r="K49" s="45">
        <v>1.23573318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0.64111722211517486</v>
      </c>
      <c r="C53" s="21">
        <v>29105977.469999999</v>
      </c>
      <c r="D53" s="53">
        <v>0.63150733463171083</v>
      </c>
      <c r="E53" s="21">
        <v>27659710.530000001</v>
      </c>
      <c r="F53" s="53">
        <v>0.90429499105788314</v>
      </c>
      <c r="G53" s="21">
        <v>-1446266.9399999976</v>
      </c>
      <c r="H53" s="54">
        <v>-4.9700000000000001E-2</v>
      </c>
      <c r="I53" s="55">
        <v>638595.59</v>
      </c>
      <c r="J53" s="21">
        <v>28467381.879999999</v>
      </c>
      <c r="K53" s="21">
        <v>420648.56</v>
      </c>
      <c r="L53" s="21">
        <v>27239061.969999999</v>
      </c>
      <c r="M53" s="56">
        <v>-0.34129999999999999</v>
      </c>
      <c r="N53" s="56">
        <v>-4.3099999999999999E-2</v>
      </c>
    </row>
    <row r="54" spans="1:14" ht="12.75" customHeight="1" x14ac:dyDescent="0.2">
      <c r="A54" s="34" t="s">
        <v>33</v>
      </c>
      <c r="B54" s="57">
        <v>3.9939360008583551E-2</v>
      </c>
      <c r="C54" s="21">
        <v>1813200.57</v>
      </c>
      <c r="D54" s="58">
        <v>4.1870255978099347E-2</v>
      </c>
      <c r="E54" s="21">
        <v>1833896.61</v>
      </c>
      <c r="F54" s="53">
        <v>-1.2940436366977769E-2</v>
      </c>
      <c r="G54" s="32">
        <v>20696.040000000037</v>
      </c>
      <c r="H54" s="59">
        <v>1.14E-2</v>
      </c>
      <c r="I54" s="55">
        <v>49424.88</v>
      </c>
      <c r="J54" s="21">
        <v>1763775.69</v>
      </c>
      <c r="K54" s="21">
        <v>30030.36</v>
      </c>
      <c r="L54" s="21">
        <v>1803866.25</v>
      </c>
      <c r="M54" s="60">
        <v>-0.39240000000000003</v>
      </c>
      <c r="N54" s="60">
        <v>2.2700000000000001E-2</v>
      </c>
    </row>
    <row r="55" spans="1:14" ht="12.75" customHeight="1" x14ac:dyDescent="0.2">
      <c r="A55" s="28" t="s">
        <v>34</v>
      </c>
      <c r="B55" s="57">
        <v>0.17658435893460014</v>
      </c>
      <c r="C55" s="21">
        <v>8016724.8600000003</v>
      </c>
      <c r="D55" s="58">
        <v>0.18339492209217959</v>
      </c>
      <c r="E55" s="21">
        <v>8032607.3499999996</v>
      </c>
      <c r="F55" s="53">
        <v>-9.930709024245761E-3</v>
      </c>
      <c r="G55" s="32">
        <v>15882.489999999292</v>
      </c>
      <c r="H55" s="59">
        <v>2E-3</v>
      </c>
      <c r="I55" s="55">
        <v>242717.1</v>
      </c>
      <c r="J55" s="21">
        <v>7774007.7599999998</v>
      </c>
      <c r="K55" s="21">
        <v>137058.85</v>
      </c>
      <c r="L55" s="21">
        <v>7895548.5</v>
      </c>
      <c r="M55" s="60">
        <v>-0.43530000000000002</v>
      </c>
      <c r="N55" s="60">
        <v>1.5599999999999999E-2</v>
      </c>
    </row>
    <row r="56" spans="1:14" ht="12.75" customHeight="1" x14ac:dyDescent="0.2">
      <c r="A56" s="28" t="s">
        <v>35</v>
      </c>
      <c r="B56" s="57">
        <v>5.8975014693151105E-2</v>
      </c>
      <c r="C56" s="21">
        <v>2677397.19</v>
      </c>
      <c r="D56" s="58">
        <v>5.5239666441220907E-2</v>
      </c>
      <c r="E56" s="21">
        <v>2419470.21</v>
      </c>
      <c r="F56" s="53">
        <v>0.16127180233594163</v>
      </c>
      <c r="G56" s="32">
        <v>-257926.97999999998</v>
      </c>
      <c r="H56" s="59">
        <v>-9.6299999999999997E-2</v>
      </c>
      <c r="I56" s="55">
        <v>97038</v>
      </c>
      <c r="J56" s="21">
        <v>2580359.19</v>
      </c>
      <c r="K56" s="21">
        <v>39828.78</v>
      </c>
      <c r="L56" s="21">
        <v>2379641.4300000002</v>
      </c>
      <c r="M56" s="60">
        <v>-0.58960000000000001</v>
      </c>
      <c r="N56" s="60">
        <v>-7.7799999999999994E-2</v>
      </c>
    </row>
    <row r="57" spans="1:14" ht="12.75" customHeight="1" x14ac:dyDescent="0.2">
      <c r="A57" s="28" t="s">
        <v>36</v>
      </c>
      <c r="B57" s="57">
        <v>3.6931479336548174E-2</v>
      </c>
      <c r="C57" s="21">
        <v>1676646.28</v>
      </c>
      <c r="D57" s="58">
        <v>3.9391687266799147E-2</v>
      </c>
      <c r="E57" s="21">
        <v>1725336.52</v>
      </c>
      <c r="F57" s="53">
        <v>-3.0444130974470209E-2</v>
      </c>
      <c r="G57" s="32">
        <v>48690.239999999991</v>
      </c>
      <c r="H57" s="59">
        <v>2.9000000000000001E-2</v>
      </c>
      <c r="I57" s="55">
        <v>30713.51</v>
      </c>
      <c r="J57" s="21">
        <v>1645932.77</v>
      </c>
      <c r="K57" s="21">
        <v>10725.6</v>
      </c>
      <c r="L57" s="21">
        <v>1714610.92</v>
      </c>
      <c r="M57" s="60">
        <v>-0.65080000000000005</v>
      </c>
      <c r="N57" s="60">
        <v>4.1700000000000001E-2</v>
      </c>
    </row>
    <row r="58" spans="1:14" ht="12.75" customHeight="1" x14ac:dyDescent="0.2">
      <c r="A58" s="28" t="s">
        <v>37</v>
      </c>
      <c r="B58" s="57">
        <v>1.4332826919206882E-3</v>
      </c>
      <c r="C58" s="21">
        <v>65069.37</v>
      </c>
      <c r="D58" s="58">
        <v>1.3421431595461238E-3</v>
      </c>
      <c r="E58" s="21">
        <v>58785.21</v>
      </c>
      <c r="F58" s="53">
        <v>3.9292431112380394E-3</v>
      </c>
      <c r="G58" s="32">
        <v>-6284.1600000000035</v>
      </c>
      <c r="H58" s="59">
        <v>-9.6600000000000005E-2</v>
      </c>
      <c r="I58" s="55">
        <v>2255.7199999999998</v>
      </c>
      <c r="J58" s="21">
        <v>62813.65</v>
      </c>
      <c r="K58" s="21">
        <v>1293.44</v>
      </c>
      <c r="L58" s="21">
        <v>57491.77</v>
      </c>
      <c r="M58" s="60">
        <v>-0.42659999999999998</v>
      </c>
      <c r="N58" s="60">
        <v>-8.4699999999999998E-2</v>
      </c>
    </row>
    <row r="59" spans="1:14" s="14" customFormat="1" ht="12.75" customHeight="1" x14ac:dyDescent="0.25">
      <c r="A59" s="76" t="s">
        <v>38</v>
      </c>
      <c r="B59" s="77">
        <v>0.95498071777997839</v>
      </c>
      <c r="C59" s="78">
        <v>43355015.739999995</v>
      </c>
      <c r="D59" s="79">
        <v>0.95274600956955602</v>
      </c>
      <c r="E59" s="78">
        <v>41729806.430000007</v>
      </c>
      <c r="F59" s="53">
        <v>1.0161807601393624</v>
      </c>
      <c r="G59" s="78">
        <v>-1625209.3099999875</v>
      </c>
      <c r="H59" s="80">
        <v>-3.7499999999999999E-2</v>
      </c>
      <c r="I59" s="83">
        <v>1060744.7999999998</v>
      </c>
      <c r="J59" s="78">
        <v>42294270.939999998</v>
      </c>
      <c r="K59" s="78">
        <v>639585.59</v>
      </c>
      <c r="L59" s="78">
        <v>41090220.840000004</v>
      </c>
      <c r="M59" s="84">
        <v>-0.39700000000000002</v>
      </c>
      <c r="N59" s="84">
        <v>-2.8500000000000001E-2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2.3125086365644955E-2</v>
      </c>
      <c r="C61" s="21">
        <v>1049852.07</v>
      </c>
      <c r="D61" s="58">
        <v>2.7557006373274337E-2</v>
      </c>
      <c r="E61" s="21">
        <v>1206983.32</v>
      </c>
      <c r="F61" s="53">
        <v>-9.8248116155973411E-2</v>
      </c>
      <c r="G61" s="32">
        <v>157131.25</v>
      </c>
      <c r="H61" s="59">
        <v>0.1497</v>
      </c>
      <c r="I61" s="55">
        <v>22534.39</v>
      </c>
      <c r="J61" s="21">
        <v>1027317.68</v>
      </c>
      <c r="K61" s="21">
        <v>16192.47</v>
      </c>
      <c r="L61" s="21">
        <v>1190790.8500000001</v>
      </c>
      <c r="M61" s="60">
        <v>-0.28139999999999998</v>
      </c>
      <c r="N61" s="60">
        <v>0.15909999999999999</v>
      </c>
    </row>
    <row r="62" spans="1:14" ht="12.75" customHeight="1" x14ac:dyDescent="0.2">
      <c r="A62" s="28" t="s">
        <v>40</v>
      </c>
      <c r="B62" s="57">
        <v>8.1444428783153042E-3</v>
      </c>
      <c r="C62" s="21">
        <v>369748.25</v>
      </c>
      <c r="D62" s="58">
        <v>6.4611502087750855E-3</v>
      </c>
      <c r="E62" s="21">
        <v>282995.20000000001</v>
      </c>
      <c r="F62" s="53">
        <v>5.4243339458477979E-2</v>
      </c>
      <c r="G62" s="32">
        <v>-86753.049999999988</v>
      </c>
      <c r="H62" s="59">
        <v>-0.2346</v>
      </c>
      <c r="I62" s="55">
        <v>11650.03</v>
      </c>
      <c r="J62" s="21">
        <v>358098.22</v>
      </c>
      <c r="K62" s="21">
        <v>3646.67</v>
      </c>
      <c r="L62" s="21">
        <v>279348.53000000003</v>
      </c>
      <c r="M62" s="60">
        <v>-0.68700000000000006</v>
      </c>
      <c r="N62" s="60">
        <v>-0.21990000000000001</v>
      </c>
    </row>
    <row r="63" spans="1:14" ht="12.75" customHeight="1" x14ac:dyDescent="0.2">
      <c r="A63" s="28" t="s">
        <v>41</v>
      </c>
      <c r="B63" s="57">
        <v>7.1418852992479872E-3</v>
      </c>
      <c r="C63" s="21">
        <v>324233.3</v>
      </c>
      <c r="D63" s="58">
        <v>6.096051586785908E-3</v>
      </c>
      <c r="E63" s="21">
        <v>267004.06</v>
      </c>
      <c r="F63" s="53">
        <v>3.5783238655824855E-2</v>
      </c>
      <c r="G63" s="32">
        <v>-57229.239999999991</v>
      </c>
      <c r="H63" s="59">
        <v>-0.17649999999999999</v>
      </c>
      <c r="I63" s="55">
        <v>5939.44</v>
      </c>
      <c r="J63" s="21">
        <v>318293.86</v>
      </c>
      <c r="K63" s="21">
        <v>1659.84</v>
      </c>
      <c r="L63" s="21">
        <v>265344.21999999997</v>
      </c>
      <c r="M63" s="60">
        <v>-0.72050000000000003</v>
      </c>
      <c r="N63" s="60">
        <v>-0.16639999999999999</v>
      </c>
    </row>
    <row r="64" spans="1:14" ht="12.75" customHeight="1" x14ac:dyDescent="0.2">
      <c r="A64" s="28" t="s">
        <v>42</v>
      </c>
      <c r="B64" s="57">
        <v>6.6078791308505809E-3</v>
      </c>
      <c r="C64" s="21">
        <v>299990.03999999998</v>
      </c>
      <c r="D64" s="58">
        <v>7.1397893393138475E-3</v>
      </c>
      <c r="E64" s="21">
        <v>312719.26</v>
      </c>
      <c r="F64" s="53">
        <v>-7.9590907927922852E-3</v>
      </c>
      <c r="G64" s="32">
        <v>12729.22000000003</v>
      </c>
      <c r="H64" s="59">
        <v>4.24E-2</v>
      </c>
      <c r="I64" s="55">
        <v>7753.57</v>
      </c>
      <c r="J64" s="21">
        <v>292236.46999999997</v>
      </c>
      <c r="K64" s="21">
        <v>6126.6</v>
      </c>
      <c r="L64" s="21">
        <v>306592.65999999997</v>
      </c>
      <c r="M64" s="60">
        <v>-0.20979999999999999</v>
      </c>
      <c r="N64" s="60">
        <v>4.9099999999999998E-2</v>
      </c>
    </row>
    <row r="65" spans="1:14" s="14" customFormat="1" ht="12.75" customHeight="1" x14ac:dyDescent="0.25">
      <c r="A65" s="76" t="s">
        <v>43</v>
      </c>
      <c r="B65" s="77">
        <v>4.5019293674058831E-2</v>
      </c>
      <c r="C65" s="78">
        <v>2043823.6600000001</v>
      </c>
      <c r="D65" s="79">
        <v>4.7253997508149174E-2</v>
      </c>
      <c r="E65" s="78">
        <v>2069701.84</v>
      </c>
      <c r="F65" s="53">
        <v>-1.6180628834462793E-2</v>
      </c>
      <c r="G65" s="78">
        <v>25878.179999999935</v>
      </c>
      <c r="H65" s="80">
        <v>1.2699999999999999E-2</v>
      </c>
      <c r="I65" s="83">
        <v>47877.43</v>
      </c>
      <c r="J65" s="78">
        <v>1995946.2299999997</v>
      </c>
      <c r="K65" s="78">
        <v>27625.58</v>
      </c>
      <c r="L65" s="78">
        <v>2042076.26</v>
      </c>
      <c r="M65" s="84">
        <v>-0.42299999999999999</v>
      </c>
      <c r="N65" s="84">
        <v>2.3099999999999999E-2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71</v>
      </c>
      <c r="B67" s="68">
        <v>1.0000000114540373</v>
      </c>
      <c r="C67" s="40">
        <v>45398838.880000003</v>
      </c>
      <c r="D67" s="69">
        <v>1.0000000070777051</v>
      </c>
      <c r="E67" s="40">
        <v>43799507.960000001</v>
      </c>
      <c r="F67" s="69">
        <v>1.0000001313049061</v>
      </c>
      <c r="G67" s="43">
        <v>-1599330.9200000018</v>
      </c>
      <c r="H67" s="70">
        <v>-3.5200000000000002E-2</v>
      </c>
      <c r="I67" s="71">
        <v>1108622.22</v>
      </c>
      <c r="J67" s="43">
        <v>44290216.659999996</v>
      </c>
      <c r="K67" s="43">
        <v>667211.19999999995</v>
      </c>
      <c r="L67" s="43">
        <v>43132296.759999998</v>
      </c>
      <c r="M67" s="72">
        <v>-0.3982</v>
      </c>
      <c r="N67" s="72">
        <v>-2.6100000000000002E-2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658A-A11B-4CBD-A93B-E4ABB7F59D2D}">
  <sheetPr codeName="Sheet22">
    <pageSetUpPr fitToPage="1"/>
  </sheetPr>
  <dimension ref="A1:N72"/>
  <sheetViews>
    <sheetView zoomScaleNormal="100" workbookViewId="0">
      <selection activeCell="G9" sqref="G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22</v>
      </c>
      <c r="L1" s="7" t="s">
        <v>72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2222980115</v>
      </c>
      <c r="D4" s="22"/>
      <c r="E4" s="21">
        <v>2413018069</v>
      </c>
      <c r="F4" s="23"/>
      <c r="G4" s="21">
        <v>190037954</v>
      </c>
      <c r="H4" s="24">
        <v>8.5500000000000007E-2</v>
      </c>
      <c r="I4" s="20"/>
      <c r="J4" s="25">
        <v>0.32975349999999998</v>
      </c>
      <c r="K4" s="26">
        <v>0.30108241000000002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1170114844</v>
      </c>
      <c r="D6" s="30"/>
      <c r="E6" s="21">
        <v>1248516500</v>
      </c>
      <c r="F6" s="31"/>
      <c r="G6" s="32">
        <v>78401656</v>
      </c>
      <c r="H6" s="24">
        <v>6.7000000000000004E-2</v>
      </c>
      <c r="I6" s="29"/>
      <c r="J6" s="33">
        <v>0.40935313000000001</v>
      </c>
      <c r="K6" s="33">
        <v>0.41040004000000002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1124292211</v>
      </c>
      <c r="D7" s="30"/>
      <c r="E7" s="21">
        <v>1236855261</v>
      </c>
      <c r="F7" s="31"/>
      <c r="G7" s="32">
        <v>112563050</v>
      </c>
      <c r="H7" s="24">
        <v>0.10009999999999999</v>
      </c>
      <c r="I7" s="29"/>
      <c r="J7" s="33">
        <v>2.86754E-2</v>
      </c>
      <c r="K7" s="33">
        <v>2.6818519999999998E-2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2222980115</v>
      </c>
      <c r="D8" s="30"/>
      <c r="E8" s="21">
        <v>2413018068</v>
      </c>
      <c r="F8" s="31"/>
      <c r="G8" s="32">
        <v>190037953</v>
      </c>
      <c r="H8" s="24">
        <v>8.5500000000000007E-2</v>
      </c>
      <c r="I8" s="29"/>
      <c r="J8" s="33">
        <v>3.4682770000000002E-2</v>
      </c>
      <c r="K8" s="33">
        <v>3.1262749999999999E-2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4683193603</v>
      </c>
      <c r="D9" s="30"/>
      <c r="E9" s="21">
        <v>5085964994</v>
      </c>
      <c r="F9" s="31"/>
      <c r="G9" s="32">
        <v>402771391</v>
      </c>
      <c r="H9" s="24">
        <v>8.5999999999999993E-2</v>
      </c>
      <c r="I9" s="29"/>
      <c r="J9" s="33">
        <v>4.3615199999999998E-3</v>
      </c>
      <c r="K9" s="33">
        <v>4.6489599999999997E-3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2222980115</v>
      </c>
      <c r="D10" s="30"/>
      <c r="E10" s="21">
        <v>2413018069</v>
      </c>
      <c r="F10" s="31"/>
      <c r="G10" s="32">
        <v>190037954</v>
      </c>
      <c r="H10" s="24">
        <v>8.5500000000000007E-2</v>
      </c>
      <c r="I10" s="29"/>
      <c r="J10" s="33">
        <v>1.5000029999999999E-2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2222980115</v>
      </c>
      <c r="D11" s="30"/>
      <c r="E11" s="21">
        <v>2413018069</v>
      </c>
      <c r="F11" s="31"/>
      <c r="G11" s="32">
        <v>190037954</v>
      </c>
      <c r="H11" s="24">
        <v>8.5500000000000007E-2</v>
      </c>
      <c r="I11" s="29"/>
      <c r="J11" s="33">
        <v>9.2500139999999995E-2</v>
      </c>
      <c r="K11" s="33">
        <v>9.0000120000000003E-2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2222980116</v>
      </c>
      <c r="D12" s="30"/>
      <c r="E12" s="21">
        <v>2413018068</v>
      </c>
      <c r="F12" s="31"/>
      <c r="G12" s="32">
        <v>190037952</v>
      </c>
      <c r="H12" s="24">
        <v>8.5500000000000007E-2</v>
      </c>
      <c r="I12" s="29"/>
      <c r="J12" s="33">
        <v>0.96826429999999997</v>
      </c>
      <c r="K12" s="33">
        <v>0.91781433999999995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1512970639</v>
      </c>
      <c r="D14" s="30"/>
      <c r="E14" s="21">
        <v>225357980</v>
      </c>
      <c r="F14" s="31"/>
      <c r="G14" s="32">
        <v>-1287612659</v>
      </c>
      <c r="H14" s="24">
        <v>-0.85099999999999998</v>
      </c>
      <c r="I14" s="29"/>
      <c r="J14" s="33">
        <v>7.9167719999999997E-2</v>
      </c>
      <c r="K14" s="33">
        <v>0.1026831</v>
      </c>
      <c r="L14" s="22"/>
      <c r="M14" s="22"/>
      <c r="N14" s="22"/>
    </row>
    <row r="15" spans="1:14" ht="12.75" customHeight="1" x14ac:dyDescent="0.2">
      <c r="A15" s="38" t="s">
        <v>72</v>
      </c>
      <c r="B15" s="39"/>
      <c r="C15" s="40">
        <v>2222980115</v>
      </c>
      <c r="D15" s="41"/>
      <c r="E15" s="40">
        <v>2413018069</v>
      </c>
      <c r="F15" s="42"/>
      <c r="G15" s="43">
        <v>190037954</v>
      </c>
      <c r="H15" s="44">
        <v>8.5500000000000007E-2</v>
      </c>
      <c r="I15" s="39"/>
      <c r="J15" s="45">
        <v>1.7332460700000001</v>
      </c>
      <c r="K15" s="45">
        <v>1.6006392599999999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0.19025198109183655</v>
      </c>
      <c r="C19" s="21">
        <v>7330354.7199999997</v>
      </c>
      <c r="D19" s="53">
        <v>0.18810135182372956</v>
      </c>
      <c r="E19" s="21">
        <v>7265172.9400000004</v>
      </c>
      <c r="F19" s="53">
        <v>-0.69342997825085706</v>
      </c>
      <c r="G19" s="21">
        <v>-65181.779999999329</v>
      </c>
      <c r="H19" s="54">
        <v>-8.8999999999999999E-3</v>
      </c>
      <c r="I19" s="55">
        <v>0</v>
      </c>
      <c r="J19" s="21">
        <v>7330354.7199999997</v>
      </c>
      <c r="K19" s="21">
        <v>0</v>
      </c>
      <c r="L19" s="21">
        <v>7265172.9400000004</v>
      </c>
      <c r="M19" s="56" t="s">
        <v>49</v>
      </c>
      <c r="N19" s="56">
        <v>-8.8999999999999999E-3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0.12431707937357164</v>
      </c>
      <c r="C21" s="21">
        <v>4789901.71</v>
      </c>
      <c r="D21" s="58">
        <v>0.1326623375070263</v>
      </c>
      <c r="E21" s="21">
        <v>5123912.2699999996</v>
      </c>
      <c r="F21" s="53">
        <v>3.5533386071438779</v>
      </c>
      <c r="G21" s="32">
        <v>334010.55999999959</v>
      </c>
      <c r="H21" s="59">
        <v>6.9699999999999998E-2</v>
      </c>
      <c r="I21" s="55">
        <v>200000.19</v>
      </c>
      <c r="J21" s="21">
        <v>4589901.5199999996</v>
      </c>
      <c r="K21" s="21">
        <v>209999.65</v>
      </c>
      <c r="L21" s="21">
        <v>4913912.62</v>
      </c>
      <c r="M21" s="60">
        <v>0.05</v>
      </c>
      <c r="N21" s="60">
        <v>7.0599999999999996E-2</v>
      </c>
    </row>
    <row r="22" spans="1:14" ht="12.75" customHeight="1" x14ac:dyDescent="0.2">
      <c r="A22" s="28" t="s">
        <v>10</v>
      </c>
      <c r="B22" s="57">
        <v>8.3674440661417413E-3</v>
      </c>
      <c r="C22" s="21">
        <v>322395.24</v>
      </c>
      <c r="D22" s="58">
        <v>8.5881503868794392E-3</v>
      </c>
      <c r="E22" s="21">
        <v>331706.27</v>
      </c>
      <c r="F22" s="53">
        <v>9.9054480107679838E-2</v>
      </c>
      <c r="G22" s="32">
        <v>9311.0300000000279</v>
      </c>
      <c r="H22" s="59">
        <v>2.8899999999999999E-2</v>
      </c>
      <c r="I22" s="55">
        <v>27910.98</v>
      </c>
      <c r="J22" s="21">
        <v>294484.26</v>
      </c>
      <c r="K22" s="21">
        <v>27059.71</v>
      </c>
      <c r="L22" s="21">
        <v>304646.56</v>
      </c>
      <c r="M22" s="60">
        <v>-3.0499999999999999E-2</v>
      </c>
      <c r="N22" s="60">
        <v>3.4500000000000003E-2</v>
      </c>
    </row>
    <row r="23" spans="1:14" ht="12.75" customHeight="1" x14ac:dyDescent="0.2">
      <c r="A23" s="28" t="s">
        <v>11</v>
      </c>
      <c r="B23" s="57">
        <v>2.0010295648281554E-2</v>
      </c>
      <c r="C23" s="21">
        <v>770991</v>
      </c>
      <c r="D23" s="58">
        <v>1.9531414226743361E-2</v>
      </c>
      <c r="E23" s="21">
        <v>754375.77</v>
      </c>
      <c r="F23" s="53">
        <v>-0.17675949594400603</v>
      </c>
      <c r="G23" s="32">
        <v>-16615.229999999981</v>
      </c>
      <c r="H23" s="59">
        <v>-2.1600000000000001E-2</v>
      </c>
      <c r="I23" s="55">
        <v>162227.34</v>
      </c>
      <c r="J23" s="21">
        <v>608763.66</v>
      </c>
      <c r="K23" s="21">
        <v>158046.32999999999</v>
      </c>
      <c r="L23" s="21">
        <v>596329.43999999994</v>
      </c>
      <c r="M23" s="60">
        <v>-2.58E-2</v>
      </c>
      <c r="N23" s="60">
        <v>-2.0400000000000001E-2</v>
      </c>
    </row>
    <row r="24" spans="1:14" ht="12.75" customHeight="1" x14ac:dyDescent="0.2">
      <c r="A24" s="28" t="s">
        <v>12</v>
      </c>
      <c r="B24" s="57">
        <v>5.3013170983807192E-3</v>
      </c>
      <c r="C24" s="21">
        <v>204258.24</v>
      </c>
      <c r="D24" s="58">
        <v>6.1217467579541204E-3</v>
      </c>
      <c r="E24" s="21">
        <v>236444.6</v>
      </c>
      <c r="F24" s="53">
        <v>0.34241143636725624</v>
      </c>
      <c r="G24" s="32">
        <v>32186.360000000015</v>
      </c>
      <c r="H24" s="59">
        <v>0.15759999999999999</v>
      </c>
      <c r="I24" s="55">
        <v>0</v>
      </c>
      <c r="J24" s="21">
        <v>204258.24</v>
      </c>
      <c r="K24" s="21">
        <v>0</v>
      </c>
      <c r="L24" s="21">
        <v>236444.6</v>
      </c>
      <c r="M24" s="60" t="s">
        <v>49</v>
      </c>
      <c r="N24" s="60">
        <v>0.15759999999999999</v>
      </c>
    </row>
    <row r="25" spans="1:14" ht="12.75" customHeight="1" x14ac:dyDescent="0.2">
      <c r="A25" s="34" t="s">
        <v>13</v>
      </c>
      <c r="B25" s="57">
        <v>8.654299285123351E-3</v>
      </c>
      <c r="C25" s="21">
        <v>333447.69</v>
      </c>
      <c r="D25" s="58">
        <v>9.3712749585645374E-3</v>
      </c>
      <c r="E25" s="21">
        <v>361953.45</v>
      </c>
      <c r="F25" s="53">
        <v>0.30325573399229599</v>
      </c>
      <c r="G25" s="32">
        <v>28505.760000000009</v>
      </c>
      <c r="H25" s="59">
        <v>8.5500000000000007E-2</v>
      </c>
      <c r="I25" s="55">
        <v>0</v>
      </c>
      <c r="J25" s="21">
        <v>333447.69</v>
      </c>
      <c r="K25" s="21">
        <v>0</v>
      </c>
      <c r="L25" s="21">
        <v>361953.45</v>
      </c>
      <c r="M25" s="60" t="s">
        <v>49</v>
      </c>
      <c r="N25" s="60">
        <v>8.5500000000000007E-2</v>
      </c>
    </row>
    <row r="26" spans="1:14" ht="12.75" customHeight="1" x14ac:dyDescent="0.2">
      <c r="A26" s="28" t="s">
        <v>14</v>
      </c>
      <c r="B26" s="57">
        <v>5.3368152581623599E-2</v>
      </c>
      <c r="C26" s="21">
        <v>2056259.74</v>
      </c>
      <c r="D26" s="58">
        <v>5.6227607031519015E-2</v>
      </c>
      <c r="E26" s="21">
        <v>2171719.0499999998</v>
      </c>
      <c r="F26" s="53">
        <v>1.2283025535994823</v>
      </c>
      <c r="G26" s="32">
        <v>115459.30999999982</v>
      </c>
      <c r="H26" s="59">
        <v>5.62E-2</v>
      </c>
      <c r="I26" s="55">
        <v>0</v>
      </c>
      <c r="J26" s="21">
        <v>2056259.74</v>
      </c>
      <c r="K26" s="21">
        <v>0</v>
      </c>
      <c r="L26" s="21">
        <v>2171719.0499999998</v>
      </c>
      <c r="M26" s="60" t="s">
        <v>49</v>
      </c>
      <c r="N26" s="60">
        <v>5.62E-2</v>
      </c>
    </row>
    <row r="27" spans="1:14" ht="12.75" customHeight="1" x14ac:dyDescent="0.2">
      <c r="A27" s="28" t="s">
        <v>15</v>
      </c>
      <c r="B27" s="57"/>
      <c r="C27" s="61">
        <v>21524322.879999999</v>
      </c>
      <c r="D27" s="58"/>
      <c r="E27" s="62">
        <v>22147025.739999998</v>
      </c>
      <c r="F27" s="63"/>
      <c r="G27" s="64"/>
      <c r="H27" s="65" t="s">
        <v>29</v>
      </c>
      <c r="I27" s="55"/>
      <c r="J27" s="62">
        <v>21524322.879999999</v>
      </c>
      <c r="K27" s="21"/>
      <c r="L27" s="61">
        <v>22147025.739999998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0.55864214297945258</v>
      </c>
      <c r="C29" s="21">
        <v>21524322.879999999</v>
      </c>
      <c r="D29" s="58">
        <v>0.57340486110560973</v>
      </c>
      <c r="E29" s="21">
        <v>22147025.739999998</v>
      </c>
      <c r="F29" s="53">
        <v>6.624563346790322</v>
      </c>
      <c r="G29" s="32">
        <v>622702.8599999994</v>
      </c>
      <c r="H29" s="59">
        <v>2.8899999999999999E-2</v>
      </c>
      <c r="I29" s="55"/>
      <c r="J29" s="21">
        <v>21524322.879999999</v>
      </c>
      <c r="K29" s="21"/>
      <c r="L29" s="21">
        <v>22147025.739999998</v>
      </c>
      <c r="M29" s="60" t="s">
        <v>49</v>
      </c>
      <c r="N29" s="60">
        <v>2.8899999999999999E-2</v>
      </c>
    </row>
    <row r="30" spans="1:14" ht="12.75" customHeight="1" x14ac:dyDescent="0.2">
      <c r="A30" s="28" t="s">
        <v>17</v>
      </c>
      <c r="B30" s="57">
        <v>3.1087287875588315E-2</v>
      </c>
      <c r="C30" s="21">
        <v>1197784.3600000001</v>
      </c>
      <c r="D30" s="58">
        <v>5.9912562019740238E-3</v>
      </c>
      <c r="E30" s="21">
        <v>231404.57</v>
      </c>
      <c r="F30" s="53">
        <v>-10.280736683806037</v>
      </c>
      <c r="G30" s="32">
        <v>-966379.79</v>
      </c>
      <c r="H30" s="59">
        <v>-0.80679999999999996</v>
      </c>
      <c r="I30" s="55">
        <v>1197784.3600000001</v>
      </c>
      <c r="J30" s="21">
        <v>0</v>
      </c>
      <c r="K30" s="21">
        <v>231404.57</v>
      </c>
      <c r="L30" s="21">
        <v>0</v>
      </c>
      <c r="M30" s="60">
        <v>-0.80679999999999996</v>
      </c>
      <c r="N30" s="60" t="s">
        <v>49</v>
      </c>
    </row>
    <row r="31" spans="1:14" ht="12.75" customHeight="1" x14ac:dyDescent="0.2">
      <c r="A31" s="38" t="s">
        <v>72</v>
      </c>
      <c r="B31" s="68">
        <v>1</v>
      </c>
      <c r="C31" s="40">
        <v>38529715.579999998</v>
      </c>
      <c r="D31" s="69">
        <v>1</v>
      </c>
      <c r="E31" s="40">
        <v>38623714.659999996</v>
      </c>
      <c r="F31" s="69">
        <v>1.0000000000000142</v>
      </c>
      <c r="G31" s="43">
        <v>93999.079999998212</v>
      </c>
      <c r="H31" s="70">
        <v>2.3999999999999998E-3</v>
      </c>
      <c r="I31" s="71">
        <v>1587922.87</v>
      </c>
      <c r="J31" s="40">
        <v>36941792.710000001</v>
      </c>
      <c r="K31" s="40">
        <v>626510.26</v>
      </c>
      <c r="L31" s="40">
        <v>37997204.399999999</v>
      </c>
      <c r="M31" s="72">
        <v>-0.60550000000000004</v>
      </c>
      <c r="N31" s="72">
        <v>2.86E-2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0.2612343970517253</v>
      </c>
      <c r="C35" s="21">
        <v>580718870</v>
      </c>
      <c r="D35" s="53">
        <v>0.25786185689768243</v>
      </c>
      <c r="E35" s="21">
        <v>622225320</v>
      </c>
      <c r="F35" s="53">
        <v>0.21841137060442148</v>
      </c>
      <c r="G35" s="21">
        <v>41506450</v>
      </c>
      <c r="H35" s="54">
        <v>7.1499999999999994E-2</v>
      </c>
      <c r="I35" s="20"/>
      <c r="J35" s="25">
        <v>1.37156889</v>
      </c>
      <c r="K35" s="25">
        <v>1.2607368299999999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8.2561062405184845E-3</v>
      </c>
      <c r="C36" s="21">
        <v>18353160</v>
      </c>
      <c r="D36" s="58">
        <v>9.4857495242403004E-3</v>
      </c>
      <c r="E36" s="21">
        <v>22889285</v>
      </c>
      <c r="F36" s="53">
        <v>2.3869573969418762E-2</v>
      </c>
      <c r="G36" s="32">
        <v>4536125</v>
      </c>
      <c r="H36" s="59">
        <v>0.2472</v>
      </c>
      <c r="I36" s="29"/>
      <c r="J36" s="33">
        <v>1.3625837700000001</v>
      </c>
      <c r="K36" s="33">
        <v>1.2497209899999999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0.3975422740117493</v>
      </c>
      <c r="C37" s="21">
        <v>883728570</v>
      </c>
      <c r="D37" s="58">
        <v>0.42368988783564721</v>
      </c>
      <c r="E37" s="21">
        <v>1022371355</v>
      </c>
      <c r="F37" s="53">
        <v>0.72955313442282166</v>
      </c>
      <c r="G37" s="32">
        <v>138642785</v>
      </c>
      <c r="H37" s="59">
        <v>0.15690000000000001</v>
      </c>
      <c r="I37" s="29"/>
      <c r="J37" s="33">
        <v>1.83595369</v>
      </c>
      <c r="K37" s="33">
        <v>1.6990795599999999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0.19918599181891466</v>
      </c>
      <c r="C38" s="21">
        <v>442786499</v>
      </c>
      <c r="D38" s="58">
        <v>0.1877231628803025</v>
      </c>
      <c r="E38" s="21">
        <v>452979384</v>
      </c>
      <c r="F38" s="53">
        <v>5.3636048933677745E-2</v>
      </c>
      <c r="G38" s="32">
        <v>10192885</v>
      </c>
      <c r="H38" s="59">
        <v>2.3E-2</v>
      </c>
      <c r="I38" s="29"/>
      <c r="J38" s="33">
        <v>1.9382122900000001</v>
      </c>
      <c r="K38" s="33">
        <v>1.7970900299999999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1.1010992331796005E-2</v>
      </c>
      <c r="C39" s="21">
        <v>24477217</v>
      </c>
      <c r="D39" s="58">
        <v>1.1113681801443651E-2</v>
      </c>
      <c r="E39" s="21">
        <v>26817515</v>
      </c>
      <c r="F39" s="53">
        <v>1.2314897896659106E-2</v>
      </c>
      <c r="G39" s="32">
        <v>2340298</v>
      </c>
      <c r="H39" s="59">
        <v>9.5600000000000004E-2</v>
      </c>
      <c r="I39" s="29"/>
      <c r="J39" s="33">
        <v>1.59710865</v>
      </c>
      <c r="K39" s="33">
        <v>1.47141407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4.6121150300977836E-3</v>
      </c>
      <c r="C40" s="21">
        <v>10252640</v>
      </c>
      <c r="D40" s="58">
        <v>4.240025440107883E-3</v>
      </c>
      <c r="E40" s="21">
        <v>10231258</v>
      </c>
      <c r="F40" s="53">
        <v>-1.12514366472289E-4</v>
      </c>
      <c r="G40" s="32">
        <v>-21382</v>
      </c>
      <c r="H40" s="59">
        <v>-2.0999999999999999E-3</v>
      </c>
      <c r="I40" s="29"/>
      <c r="J40" s="33">
        <v>1.62479654</v>
      </c>
      <c r="K40" s="33">
        <v>1.53502385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0.88184187648480161</v>
      </c>
      <c r="C41" s="78">
        <v>1960316956</v>
      </c>
      <c r="D41" s="79">
        <v>0.89411436437942393</v>
      </c>
      <c r="E41" s="78">
        <v>2157514117</v>
      </c>
      <c r="F41" s="53">
        <v>1.0376725114605265</v>
      </c>
      <c r="G41" s="78">
        <v>197197161</v>
      </c>
      <c r="H41" s="80">
        <v>0.10059999999999999</v>
      </c>
      <c r="I41" s="29"/>
      <c r="J41" s="81">
        <v>1.71296475</v>
      </c>
      <c r="K41" s="81">
        <v>1.58486449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6.5331430101433904E-3</v>
      </c>
      <c r="C43" s="21">
        <v>14523047</v>
      </c>
      <c r="D43" s="58">
        <v>8.3644214103893635E-3</v>
      </c>
      <c r="E43" s="21">
        <v>20183500</v>
      </c>
      <c r="F43" s="53">
        <v>2.9785907924477023E-2</v>
      </c>
      <c r="G43" s="32">
        <v>5660453</v>
      </c>
      <c r="H43" s="59">
        <v>0.38979999999999998</v>
      </c>
      <c r="I43" s="29"/>
      <c r="J43" s="33">
        <v>1.42247312</v>
      </c>
      <c r="K43" s="33">
        <v>1.3156700299999999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9.4147060780163563E-2</v>
      </c>
      <c r="C44" s="21">
        <v>209287044</v>
      </c>
      <c r="D44" s="58">
        <v>8.0389089287006082E-2</v>
      </c>
      <c r="E44" s="21">
        <v>193980325</v>
      </c>
      <c r="F44" s="53">
        <v>-8.0545589330013517E-2</v>
      </c>
      <c r="G44" s="32">
        <v>-15306719</v>
      </c>
      <c r="H44" s="59">
        <v>-7.3099999999999998E-2</v>
      </c>
      <c r="I44" s="29"/>
      <c r="J44" s="33">
        <v>1.9731524300000001</v>
      </c>
      <c r="K44" s="33">
        <v>1.8345353099999999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2.0545901284411625E-3</v>
      </c>
      <c r="C45" s="21">
        <v>4567313</v>
      </c>
      <c r="D45" s="58">
        <v>1.6790350855843508E-3</v>
      </c>
      <c r="E45" s="21">
        <v>4051542</v>
      </c>
      <c r="F45" s="53">
        <v>-2.7140420591983431E-3</v>
      </c>
      <c r="G45" s="32">
        <v>-515771</v>
      </c>
      <c r="H45" s="59">
        <v>-0.1129</v>
      </c>
      <c r="I45" s="29"/>
      <c r="J45" s="33">
        <v>1.59082397</v>
      </c>
      <c r="K45" s="33">
        <v>1.46762813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1.5423329596450304E-2</v>
      </c>
      <c r="C46" s="21">
        <v>34285755</v>
      </c>
      <c r="D46" s="58">
        <v>1.5453089837596239E-2</v>
      </c>
      <c r="E46" s="21">
        <v>37288585</v>
      </c>
      <c r="F46" s="53">
        <v>1.5801212004208379E-2</v>
      </c>
      <c r="G46" s="32">
        <v>3002830</v>
      </c>
      <c r="H46" s="59">
        <v>8.7599999999999997E-2</v>
      </c>
      <c r="I46" s="29"/>
      <c r="J46" s="33">
        <v>1.5790242299999999</v>
      </c>
      <c r="K46" s="33">
        <v>1.4653076300000001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0.11815812351519843</v>
      </c>
      <c r="C47" s="78">
        <v>262663159</v>
      </c>
      <c r="D47" s="79">
        <v>0.10588563562057604</v>
      </c>
      <c r="E47" s="78">
        <v>255503952</v>
      </c>
      <c r="F47" s="53">
        <v>-3.7672511460526456E-2</v>
      </c>
      <c r="G47" s="78">
        <v>-7159207</v>
      </c>
      <c r="H47" s="80">
        <v>-2.7300000000000001E-2</v>
      </c>
      <c r="I47" s="29"/>
      <c r="J47" s="81">
        <v>1.8846103700000001</v>
      </c>
      <c r="K47" s="81">
        <v>1.7338439699999999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72</v>
      </c>
      <c r="B49" s="68">
        <v>0.99999999999999989</v>
      </c>
      <c r="C49" s="40">
        <v>2222980115</v>
      </c>
      <c r="D49" s="69">
        <v>0.99999999999999989</v>
      </c>
      <c r="E49" s="40">
        <v>2413018069</v>
      </c>
      <c r="F49" s="69">
        <v>1</v>
      </c>
      <c r="G49" s="43">
        <v>190037954</v>
      </c>
      <c r="H49" s="70">
        <v>8.5500000000000007E-2</v>
      </c>
      <c r="I49" s="39"/>
      <c r="J49" s="45">
        <v>1.7332460700000001</v>
      </c>
      <c r="K49" s="45">
        <v>1.6006392599999999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0.20672250599572167</v>
      </c>
      <c r="C53" s="21">
        <v>7964959.3600000003</v>
      </c>
      <c r="D53" s="53">
        <v>0.2031038137852689</v>
      </c>
      <c r="E53" s="21">
        <v>7844623.75</v>
      </c>
      <c r="F53" s="53">
        <v>-1.2801785932373235</v>
      </c>
      <c r="G53" s="21">
        <v>-120335.61000000034</v>
      </c>
      <c r="H53" s="54">
        <v>-1.5100000000000001E-2</v>
      </c>
      <c r="I53" s="55">
        <v>211954.25</v>
      </c>
      <c r="J53" s="21">
        <v>7753005.1100000003</v>
      </c>
      <c r="K53" s="21">
        <v>175312.62</v>
      </c>
      <c r="L53" s="21">
        <v>7669311.1299999999</v>
      </c>
      <c r="M53" s="56">
        <v>-0.1729</v>
      </c>
      <c r="N53" s="56">
        <v>-1.0800000000000001E-2</v>
      </c>
    </row>
    <row r="54" spans="1:14" ht="12.75" customHeight="1" x14ac:dyDescent="0.2">
      <c r="A54" s="34" t="s">
        <v>33</v>
      </c>
      <c r="B54" s="57">
        <v>6.4905015839205943E-3</v>
      </c>
      <c r="C54" s="21">
        <v>250077.18</v>
      </c>
      <c r="D54" s="58">
        <v>7.4061286574345266E-3</v>
      </c>
      <c r="E54" s="21">
        <v>286052.2</v>
      </c>
      <c r="F54" s="53">
        <v>0.38271672446156602</v>
      </c>
      <c r="G54" s="32">
        <v>35975.020000000019</v>
      </c>
      <c r="H54" s="59">
        <v>0.1439</v>
      </c>
      <c r="I54" s="55">
        <v>5691.4</v>
      </c>
      <c r="J54" s="21">
        <v>244385.78</v>
      </c>
      <c r="K54" s="21">
        <v>5618.53</v>
      </c>
      <c r="L54" s="21">
        <v>280433.67</v>
      </c>
      <c r="M54" s="60">
        <v>-1.2800000000000001E-2</v>
      </c>
      <c r="N54" s="60">
        <v>0.14749999999999999</v>
      </c>
    </row>
    <row r="55" spans="1:14" ht="12.75" customHeight="1" x14ac:dyDescent="0.2">
      <c r="A55" s="28" t="s">
        <v>34</v>
      </c>
      <c r="B55" s="57">
        <v>0.42109958627418448</v>
      </c>
      <c r="C55" s="21">
        <v>16224847.289999999</v>
      </c>
      <c r="D55" s="58">
        <v>0.44974707670958136</v>
      </c>
      <c r="E55" s="21">
        <v>17370902.760000002</v>
      </c>
      <c r="F55" s="53">
        <v>12.192198795988475</v>
      </c>
      <c r="G55" s="32">
        <v>1146055.4700000025</v>
      </c>
      <c r="H55" s="59">
        <v>7.0599999999999996E-2</v>
      </c>
      <c r="I55" s="55">
        <v>755690.21</v>
      </c>
      <c r="J55" s="21">
        <v>15469157.08</v>
      </c>
      <c r="K55" s="21">
        <v>290772.96000000002</v>
      </c>
      <c r="L55" s="21">
        <v>17080129.800000001</v>
      </c>
      <c r="M55" s="60">
        <v>-0.61519999999999997</v>
      </c>
      <c r="N55" s="60">
        <v>0.1041</v>
      </c>
    </row>
    <row r="56" spans="1:14" ht="12.75" customHeight="1" x14ac:dyDescent="0.2">
      <c r="A56" s="28" t="s">
        <v>35</v>
      </c>
      <c r="B56" s="57">
        <v>0.22274086872457521</v>
      </c>
      <c r="C56" s="21">
        <v>8582142.3200000003</v>
      </c>
      <c r="D56" s="58">
        <v>0.21076293260913401</v>
      </c>
      <c r="E56" s="21">
        <v>8140447.3700000001</v>
      </c>
      <c r="F56" s="53">
        <v>-4.6989284363209576</v>
      </c>
      <c r="G56" s="32">
        <v>-441694.95000000019</v>
      </c>
      <c r="H56" s="59">
        <v>-5.1499999999999997E-2</v>
      </c>
      <c r="I56" s="55">
        <v>388163.58</v>
      </c>
      <c r="J56" s="21">
        <v>8193978.7400000002</v>
      </c>
      <c r="K56" s="21">
        <v>93400.56</v>
      </c>
      <c r="L56" s="21">
        <v>8047046.8099999996</v>
      </c>
      <c r="M56" s="60">
        <v>-0.75939999999999996</v>
      </c>
      <c r="N56" s="60">
        <v>-1.7899999999999999E-2</v>
      </c>
    </row>
    <row r="57" spans="1:14" ht="12.75" customHeight="1" x14ac:dyDescent="0.2">
      <c r="A57" s="28" t="s">
        <v>36</v>
      </c>
      <c r="B57" s="57">
        <v>1.0146136407062469E-2</v>
      </c>
      <c r="C57" s="21">
        <v>390927.75</v>
      </c>
      <c r="D57" s="58">
        <v>1.0216435510504055E-2</v>
      </c>
      <c r="E57" s="21">
        <v>394596.69</v>
      </c>
      <c r="F57" s="53">
        <v>3.9031658607723313E-2</v>
      </c>
      <c r="G57" s="32">
        <v>3668.9400000000023</v>
      </c>
      <c r="H57" s="59">
        <v>9.4000000000000004E-3</v>
      </c>
      <c r="I57" s="55">
        <v>16542.59</v>
      </c>
      <c r="J57" s="21">
        <v>374385.16</v>
      </c>
      <c r="K57" s="21">
        <v>8261.57</v>
      </c>
      <c r="L57" s="21">
        <v>386335.12</v>
      </c>
      <c r="M57" s="60">
        <v>-0.50060000000000004</v>
      </c>
      <c r="N57" s="60">
        <v>3.1899999999999998E-2</v>
      </c>
    </row>
    <row r="58" spans="1:14" ht="12.75" customHeight="1" x14ac:dyDescent="0.2">
      <c r="A58" s="28" t="s">
        <v>37</v>
      </c>
      <c r="B58" s="57">
        <v>4.3235341214527597E-3</v>
      </c>
      <c r="C58" s="21">
        <v>166584.54</v>
      </c>
      <c r="D58" s="58">
        <v>4.0662129829435734E-3</v>
      </c>
      <c r="E58" s="21">
        <v>157052.25</v>
      </c>
      <c r="F58" s="53">
        <v>-0.10140833293262221</v>
      </c>
      <c r="G58" s="32">
        <v>-9532.2900000000081</v>
      </c>
      <c r="H58" s="59">
        <v>-5.7200000000000001E-2</v>
      </c>
      <c r="I58" s="55">
        <v>5513.12</v>
      </c>
      <c r="J58" s="21">
        <v>161071.42000000001</v>
      </c>
      <c r="K58" s="21">
        <v>1763.33</v>
      </c>
      <c r="L58" s="21">
        <v>155288.92000000001</v>
      </c>
      <c r="M58" s="60">
        <v>-0.68020000000000003</v>
      </c>
      <c r="N58" s="60">
        <v>-3.5900000000000001E-2</v>
      </c>
    </row>
    <row r="59" spans="1:14" s="14" customFormat="1" ht="12.75" customHeight="1" x14ac:dyDescent="0.25">
      <c r="A59" s="76" t="s">
        <v>38</v>
      </c>
      <c r="B59" s="77">
        <v>0.87152313310691709</v>
      </c>
      <c r="C59" s="78">
        <v>33579538.439999998</v>
      </c>
      <c r="D59" s="79">
        <v>0.88530260025486629</v>
      </c>
      <c r="E59" s="78">
        <v>34193675.019999996</v>
      </c>
      <c r="F59" s="53">
        <v>6.5334318165668206</v>
      </c>
      <c r="G59" s="78">
        <v>614136.57999999821</v>
      </c>
      <c r="H59" s="80">
        <v>1.83E-2</v>
      </c>
      <c r="I59" s="83">
        <v>1383555.1500000001</v>
      </c>
      <c r="J59" s="78">
        <v>32195983.290000003</v>
      </c>
      <c r="K59" s="78">
        <v>575129.56999999983</v>
      </c>
      <c r="L59" s="78">
        <v>33618545.450000003</v>
      </c>
      <c r="M59" s="84">
        <v>-0.58430000000000004</v>
      </c>
      <c r="N59" s="84">
        <v>4.4200000000000003E-2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5.361743186789442E-3</v>
      </c>
      <c r="C61" s="21">
        <v>206586.44</v>
      </c>
      <c r="D61" s="58">
        <v>6.875264648612647E-3</v>
      </c>
      <c r="E61" s="21">
        <v>265548.26</v>
      </c>
      <c r="F61" s="53">
        <v>0.62725954339128775</v>
      </c>
      <c r="G61" s="32">
        <v>58961.820000000007</v>
      </c>
      <c r="H61" s="59">
        <v>0.28539999999999999</v>
      </c>
      <c r="I61" s="55">
        <v>6542.47</v>
      </c>
      <c r="J61" s="21">
        <v>200043.97</v>
      </c>
      <c r="K61" s="21">
        <v>8220.1299999999992</v>
      </c>
      <c r="L61" s="21">
        <v>257328.13</v>
      </c>
      <c r="M61" s="60">
        <v>0.25640000000000002</v>
      </c>
      <c r="N61" s="60">
        <v>0.28639999999999999</v>
      </c>
    </row>
    <row r="62" spans="1:14" ht="12.75" customHeight="1" x14ac:dyDescent="0.2">
      <c r="A62" s="28" t="s">
        <v>40</v>
      </c>
      <c r="B62" s="57">
        <v>0.10717837720410187</v>
      </c>
      <c r="C62" s="21">
        <v>4129552.39</v>
      </c>
      <c r="D62" s="58">
        <v>9.2136077053340579E-2</v>
      </c>
      <c r="E62" s="21">
        <v>3558637.55</v>
      </c>
      <c r="F62" s="53">
        <v>-6.0736215716155009</v>
      </c>
      <c r="G62" s="32">
        <v>-570914.84000000032</v>
      </c>
      <c r="H62" s="59">
        <v>-0.13830000000000001</v>
      </c>
      <c r="I62" s="55">
        <v>179008.45</v>
      </c>
      <c r="J62" s="21">
        <v>3950543.94</v>
      </c>
      <c r="K62" s="21">
        <v>37166.29</v>
      </c>
      <c r="L62" s="21">
        <v>3521471.26</v>
      </c>
      <c r="M62" s="60">
        <v>-0.79239999999999999</v>
      </c>
      <c r="N62" s="60">
        <v>-0.1086</v>
      </c>
    </row>
    <row r="63" spans="1:14" ht="12.75" customHeight="1" x14ac:dyDescent="0.2">
      <c r="A63" s="28" t="s">
        <v>41</v>
      </c>
      <c r="B63" s="57">
        <v>1.8857629470204361E-3</v>
      </c>
      <c r="C63" s="21">
        <v>72657.91</v>
      </c>
      <c r="D63" s="58">
        <v>1.5395093538628582E-3</v>
      </c>
      <c r="E63" s="21">
        <v>59461.57</v>
      </c>
      <c r="F63" s="53">
        <v>-0.1403879697546003</v>
      </c>
      <c r="G63" s="32">
        <v>-13196.340000000004</v>
      </c>
      <c r="H63" s="59">
        <v>-0.18160000000000001</v>
      </c>
      <c r="I63" s="55">
        <v>3037.72</v>
      </c>
      <c r="J63" s="21">
        <v>69620.19</v>
      </c>
      <c r="K63" s="21">
        <v>1255.3599999999999</v>
      </c>
      <c r="L63" s="21">
        <v>58206.21</v>
      </c>
      <c r="M63" s="60">
        <v>-0.5867</v>
      </c>
      <c r="N63" s="60">
        <v>-0.16389999999999999</v>
      </c>
    </row>
    <row r="64" spans="1:14" ht="12.75" customHeight="1" x14ac:dyDescent="0.2">
      <c r="A64" s="28" t="s">
        <v>42</v>
      </c>
      <c r="B64" s="57">
        <v>1.4050983036091232E-2</v>
      </c>
      <c r="C64" s="21">
        <v>541380.38</v>
      </c>
      <c r="D64" s="58">
        <v>1.414655438530003E-2</v>
      </c>
      <c r="E64" s="21">
        <v>546392.48</v>
      </c>
      <c r="F64" s="53">
        <v>5.3320734628467342E-2</v>
      </c>
      <c r="G64" s="32">
        <v>5012.0999999999767</v>
      </c>
      <c r="H64" s="59">
        <v>9.2999999999999992E-3</v>
      </c>
      <c r="I64" s="55">
        <v>15779.14</v>
      </c>
      <c r="J64" s="21">
        <v>525601.24</v>
      </c>
      <c r="K64" s="21">
        <v>4738.8999999999996</v>
      </c>
      <c r="L64" s="21">
        <v>541653.57999999996</v>
      </c>
      <c r="M64" s="60">
        <v>-0.69969999999999999</v>
      </c>
      <c r="N64" s="60">
        <v>3.0499999999999999E-2</v>
      </c>
    </row>
    <row r="65" spans="1:14" s="14" customFormat="1" ht="12.75" customHeight="1" x14ac:dyDescent="0.25">
      <c r="A65" s="76" t="s">
        <v>43</v>
      </c>
      <c r="B65" s="77">
        <v>0.12847686637400296</v>
      </c>
      <c r="C65" s="78">
        <v>4950177.12</v>
      </c>
      <c r="D65" s="79">
        <v>0.1146974054411161</v>
      </c>
      <c r="E65" s="78">
        <v>4430039.8599999994</v>
      </c>
      <c r="F65" s="53">
        <v>-5.5334292633503495</v>
      </c>
      <c r="G65" s="78">
        <v>-520137.26000000071</v>
      </c>
      <c r="H65" s="80">
        <v>-0.1051</v>
      </c>
      <c r="I65" s="83">
        <v>204367.78000000003</v>
      </c>
      <c r="J65" s="78">
        <v>4745809.3400000008</v>
      </c>
      <c r="K65" s="78">
        <v>51380.68</v>
      </c>
      <c r="L65" s="78">
        <v>4378659.18</v>
      </c>
      <c r="M65" s="84">
        <v>-0.74860000000000004</v>
      </c>
      <c r="N65" s="84">
        <v>-7.7399999999999997E-2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72</v>
      </c>
      <c r="B67" s="68">
        <v>0.99999999948092033</v>
      </c>
      <c r="C67" s="40">
        <v>38529715.579999998</v>
      </c>
      <c r="D67" s="69">
        <v>1.0000000056959826</v>
      </c>
      <c r="E67" s="40">
        <v>38623714.659999996</v>
      </c>
      <c r="F67" s="69">
        <v>1.0000025532165155</v>
      </c>
      <c r="G67" s="43">
        <v>93999.079999998212</v>
      </c>
      <c r="H67" s="70">
        <v>2.3999999999999998E-3</v>
      </c>
      <c r="I67" s="71">
        <v>1587922.87</v>
      </c>
      <c r="J67" s="43">
        <v>36941792.710000001</v>
      </c>
      <c r="K67" s="43">
        <v>626510.26</v>
      </c>
      <c r="L67" s="43">
        <v>37997204.399999999</v>
      </c>
      <c r="M67" s="72">
        <v>-0.60550000000000004</v>
      </c>
      <c r="N67" s="72">
        <v>2.86E-2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97281-5EA4-4D7D-B9A8-846B47C1B531}">
  <sheetPr codeName="Sheet23">
    <pageSetUpPr fitToPage="1"/>
  </sheetPr>
  <dimension ref="A1:N72"/>
  <sheetViews>
    <sheetView zoomScaleNormal="100" workbookViewId="0">
      <selection activeCell="D22" sqref="D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23</v>
      </c>
      <c r="L1" s="7" t="s">
        <v>73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1038844388</v>
      </c>
      <c r="D4" s="22"/>
      <c r="E4" s="21">
        <v>1109862504</v>
      </c>
      <c r="F4" s="23"/>
      <c r="G4" s="21">
        <v>71018116</v>
      </c>
      <c r="H4" s="24">
        <v>6.8400000000000002E-2</v>
      </c>
      <c r="I4" s="20"/>
      <c r="J4" s="25">
        <v>0.39225985000000002</v>
      </c>
      <c r="K4" s="26">
        <v>0.37696190000000002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329670685</v>
      </c>
      <c r="D6" s="30"/>
      <c r="E6" s="21">
        <v>364689396</v>
      </c>
      <c r="F6" s="31"/>
      <c r="G6" s="32">
        <v>35018711</v>
      </c>
      <c r="H6" s="24">
        <v>0.1062</v>
      </c>
      <c r="I6" s="29"/>
      <c r="J6" s="33">
        <v>0.43079357000000001</v>
      </c>
      <c r="K6" s="33">
        <v>0.4022519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709173703</v>
      </c>
      <c r="D7" s="30"/>
      <c r="E7" s="21">
        <v>745173108</v>
      </c>
      <c r="F7" s="31"/>
      <c r="G7" s="32">
        <v>35999405</v>
      </c>
      <c r="H7" s="24">
        <v>5.0799999999999998E-2</v>
      </c>
      <c r="I7" s="29"/>
      <c r="J7" s="33">
        <v>3.9344549999999999E-2</v>
      </c>
      <c r="K7" s="33">
        <v>3.8037099999999997E-2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1038844388</v>
      </c>
      <c r="D8" s="30"/>
      <c r="E8" s="21">
        <v>1109862504</v>
      </c>
      <c r="F8" s="31"/>
      <c r="G8" s="32">
        <v>71018116</v>
      </c>
      <c r="H8" s="24">
        <v>6.8400000000000002E-2</v>
      </c>
      <c r="I8" s="29"/>
      <c r="J8" s="33">
        <v>1.5057070000000001E-2</v>
      </c>
      <c r="K8" s="33">
        <v>1.4109999999999999E-2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1038844388</v>
      </c>
      <c r="D9" s="30"/>
      <c r="E9" s="21">
        <v>1109862504</v>
      </c>
      <c r="F9" s="31"/>
      <c r="G9" s="32">
        <v>71018116</v>
      </c>
      <c r="H9" s="24">
        <v>6.8400000000000002E-2</v>
      </c>
      <c r="I9" s="29"/>
      <c r="J9" s="33">
        <v>1.1024030000000001E-2</v>
      </c>
      <c r="K9" s="33">
        <v>8.9399900000000001E-3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1038844388</v>
      </c>
      <c r="D10" s="30"/>
      <c r="E10" s="21">
        <v>1109862504</v>
      </c>
      <c r="F10" s="31"/>
      <c r="G10" s="32">
        <v>71018116</v>
      </c>
      <c r="H10" s="24">
        <v>6.8400000000000002E-2</v>
      </c>
      <c r="I10" s="29"/>
      <c r="J10" s="33">
        <v>1.544601E-2</v>
      </c>
      <c r="K10" s="33">
        <v>1.509403E-2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1038844388</v>
      </c>
      <c r="D11" s="30"/>
      <c r="E11" s="21">
        <v>1109862504</v>
      </c>
      <c r="F11" s="31"/>
      <c r="G11" s="32">
        <v>71018116</v>
      </c>
      <c r="H11" s="24">
        <v>6.8400000000000002E-2</v>
      </c>
      <c r="I11" s="29"/>
      <c r="J11" s="33">
        <v>0.10057625000000001</v>
      </c>
      <c r="K11" s="33">
        <v>9.8914199999999994E-2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1038844388</v>
      </c>
      <c r="D12" s="30"/>
      <c r="E12" s="21">
        <v>1109862504</v>
      </c>
      <c r="F12" s="31"/>
      <c r="G12" s="32">
        <v>71018116</v>
      </c>
      <c r="H12" s="24">
        <v>6.8400000000000002E-2</v>
      </c>
      <c r="I12" s="29"/>
      <c r="J12" s="33">
        <v>0.98658303000000003</v>
      </c>
      <c r="K12" s="33">
        <v>0.99716291000000001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73</v>
      </c>
      <c r="B15" s="39"/>
      <c r="C15" s="40">
        <v>1038844388</v>
      </c>
      <c r="D15" s="41"/>
      <c r="E15" s="40">
        <v>1109862504</v>
      </c>
      <c r="F15" s="42"/>
      <c r="G15" s="43">
        <v>71018116</v>
      </c>
      <c r="H15" s="44">
        <v>6.8400000000000002E-2</v>
      </c>
      <c r="I15" s="39"/>
      <c r="J15" s="45">
        <v>1.68451464</v>
      </c>
      <c r="K15" s="45">
        <v>1.6688973600000001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0.2328622361382324</v>
      </c>
      <c r="C19" s="21">
        <v>4074969.39</v>
      </c>
      <c r="D19" s="53">
        <v>0.22587482446708287</v>
      </c>
      <c r="E19" s="21">
        <v>4183758.77</v>
      </c>
      <c r="F19" s="53">
        <v>0.10634552994511308</v>
      </c>
      <c r="G19" s="21">
        <v>108789.37999999989</v>
      </c>
      <c r="H19" s="54">
        <v>2.6700000000000002E-2</v>
      </c>
      <c r="I19" s="55">
        <v>123404.32</v>
      </c>
      <c r="J19" s="21">
        <v>3951565.07</v>
      </c>
      <c r="K19" s="21">
        <v>74960.11</v>
      </c>
      <c r="L19" s="21">
        <v>4108798.66</v>
      </c>
      <c r="M19" s="56">
        <v>-0.3926</v>
      </c>
      <c r="N19" s="56">
        <v>3.9800000000000002E-2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8.1156676136343017E-2</v>
      </c>
      <c r="C21" s="21">
        <v>1420200.1</v>
      </c>
      <c r="D21" s="58">
        <v>7.9199498881414074E-2</v>
      </c>
      <c r="E21" s="21">
        <v>1466970.03</v>
      </c>
      <c r="F21" s="53">
        <v>4.5719287961249896E-2</v>
      </c>
      <c r="G21" s="32">
        <v>46769.929999999935</v>
      </c>
      <c r="H21" s="59">
        <v>3.2899999999999999E-2</v>
      </c>
      <c r="I21" s="55">
        <v>37328.19</v>
      </c>
      <c r="J21" s="21">
        <v>1382871.91</v>
      </c>
      <c r="K21" s="21">
        <v>0</v>
      </c>
      <c r="L21" s="21">
        <v>1466970.03</v>
      </c>
      <c r="M21" s="60">
        <v>-1</v>
      </c>
      <c r="N21" s="60">
        <v>6.08E-2</v>
      </c>
    </row>
    <row r="22" spans="1:14" ht="12.75" customHeight="1" x14ac:dyDescent="0.2">
      <c r="A22" s="28" t="s">
        <v>10</v>
      </c>
      <c r="B22" s="57">
        <v>1.5944535942815571E-2</v>
      </c>
      <c r="C22" s="21">
        <v>279021.18</v>
      </c>
      <c r="D22" s="58">
        <v>1.5302618403070244E-2</v>
      </c>
      <c r="E22" s="21">
        <v>283442.23</v>
      </c>
      <c r="F22" s="53">
        <v>4.3217353124343702E-3</v>
      </c>
      <c r="G22" s="32">
        <v>4421.0499999999884</v>
      </c>
      <c r="H22" s="59">
        <v>1.5800000000000002E-2</v>
      </c>
      <c r="I22" s="55">
        <v>95662.37</v>
      </c>
      <c r="J22" s="21">
        <v>183358.81</v>
      </c>
      <c r="K22" s="21">
        <v>64359.71</v>
      </c>
      <c r="L22" s="21">
        <v>219082.52</v>
      </c>
      <c r="M22" s="60">
        <v>-0.32719999999999999</v>
      </c>
      <c r="N22" s="60">
        <v>0.1948</v>
      </c>
    </row>
    <row r="23" spans="1:14" ht="12.75" customHeight="1" x14ac:dyDescent="0.2">
      <c r="A23" s="28" t="s">
        <v>11</v>
      </c>
      <c r="B23" s="57">
        <v>8.9385186494319955E-3</v>
      </c>
      <c r="C23" s="21">
        <v>156419.48000000001</v>
      </c>
      <c r="D23" s="58">
        <v>8.4546825186624219E-3</v>
      </c>
      <c r="E23" s="21">
        <v>156601.57</v>
      </c>
      <c r="F23" s="53">
        <v>1.779995211637872E-4</v>
      </c>
      <c r="G23" s="32">
        <v>182.08999999999651</v>
      </c>
      <c r="H23" s="59">
        <v>1.1999999999999999E-3</v>
      </c>
      <c r="I23" s="55">
        <v>0</v>
      </c>
      <c r="J23" s="21">
        <v>156419.48000000001</v>
      </c>
      <c r="K23" s="21">
        <v>0</v>
      </c>
      <c r="L23" s="21">
        <v>156601.57</v>
      </c>
      <c r="M23" s="60" t="s">
        <v>49</v>
      </c>
      <c r="N23" s="60">
        <v>1.1999999999999999E-3</v>
      </c>
    </row>
    <row r="24" spans="1:14" ht="12.75" customHeight="1" x14ac:dyDescent="0.2">
      <c r="A24" s="28" t="s">
        <v>12</v>
      </c>
      <c r="B24" s="57">
        <v>6.5443368702231657E-3</v>
      </c>
      <c r="C24" s="21">
        <v>114522.53</v>
      </c>
      <c r="D24" s="58">
        <v>5.3568239606211487E-3</v>
      </c>
      <c r="E24" s="21">
        <v>99221.59</v>
      </c>
      <c r="F24" s="53">
        <v>-1.4957218921170251E-2</v>
      </c>
      <c r="G24" s="32">
        <v>-15300.940000000002</v>
      </c>
      <c r="H24" s="59">
        <v>-0.1336</v>
      </c>
      <c r="I24" s="55">
        <v>0</v>
      </c>
      <c r="J24" s="21">
        <v>114522.53</v>
      </c>
      <c r="K24" s="21">
        <v>0</v>
      </c>
      <c r="L24" s="21">
        <v>99221.59</v>
      </c>
      <c r="M24" s="60" t="s">
        <v>49</v>
      </c>
      <c r="N24" s="60">
        <v>-0.1336</v>
      </c>
    </row>
    <row r="25" spans="1:14" ht="12.75" customHeight="1" x14ac:dyDescent="0.2">
      <c r="A25" s="34" t="s">
        <v>13</v>
      </c>
      <c r="B25" s="57">
        <v>9.1694117197082571E-3</v>
      </c>
      <c r="C25" s="21">
        <v>160459.99</v>
      </c>
      <c r="D25" s="58">
        <v>9.0443151283064096E-3</v>
      </c>
      <c r="E25" s="21">
        <v>167523.01999999999</v>
      </c>
      <c r="F25" s="53">
        <v>6.9043657420258548E-3</v>
      </c>
      <c r="G25" s="32">
        <v>7063.0299999999988</v>
      </c>
      <c r="H25" s="59">
        <v>4.3999999999999997E-2</v>
      </c>
      <c r="I25" s="55">
        <v>4934.51</v>
      </c>
      <c r="J25" s="21">
        <v>155525.48000000001</v>
      </c>
      <c r="K25" s="21">
        <v>4894.49</v>
      </c>
      <c r="L25" s="21">
        <v>162628.53</v>
      </c>
      <c r="M25" s="60">
        <v>-8.0999999999999996E-3</v>
      </c>
      <c r="N25" s="60">
        <v>4.5699999999999998E-2</v>
      </c>
    </row>
    <row r="26" spans="1:14" ht="12.75" customHeight="1" x14ac:dyDescent="0.2">
      <c r="A26" s="28" t="s">
        <v>14</v>
      </c>
      <c r="B26" s="57">
        <v>5.9706364697534556E-2</v>
      </c>
      <c r="C26" s="21">
        <v>1044830.68</v>
      </c>
      <c r="D26" s="58">
        <v>5.9269193229662218E-2</v>
      </c>
      <c r="E26" s="21">
        <v>1097811.6200000001</v>
      </c>
      <c r="F26" s="53">
        <v>5.1790773523024504E-2</v>
      </c>
      <c r="G26" s="32">
        <v>52980.940000000061</v>
      </c>
      <c r="H26" s="59">
        <v>5.0700000000000002E-2</v>
      </c>
      <c r="I26" s="55">
        <v>0</v>
      </c>
      <c r="J26" s="21">
        <v>1044830.68</v>
      </c>
      <c r="K26" s="21">
        <v>0</v>
      </c>
      <c r="L26" s="21">
        <v>1097811.6200000001</v>
      </c>
      <c r="M26" s="60" t="s">
        <v>49</v>
      </c>
      <c r="N26" s="60">
        <v>5.0700000000000002E-2</v>
      </c>
    </row>
    <row r="27" spans="1:14" ht="12.75" customHeight="1" x14ac:dyDescent="0.2">
      <c r="A27" s="28" t="s">
        <v>15</v>
      </c>
      <c r="B27" s="57"/>
      <c r="C27" s="61">
        <v>10249062.43</v>
      </c>
      <c r="D27" s="58"/>
      <c r="E27" s="62">
        <v>11067137.23</v>
      </c>
      <c r="F27" s="63"/>
      <c r="G27" s="64"/>
      <c r="H27" s="65" t="s">
        <v>29</v>
      </c>
      <c r="I27" s="55"/>
      <c r="J27" s="62">
        <v>10249062.43</v>
      </c>
      <c r="K27" s="21"/>
      <c r="L27" s="61">
        <v>11067137.23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0.58567791984571094</v>
      </c>
      <c r="C29" s="21">
        <v>10249062.43</v>
      </c>
      <c r="D29" s="58">
        <v>0.59749804341118073</v>
      </c>
      <c r="E29" s="21">
        <v>11067137.23</v>
      </c>
      <c r="F29" s="53">
        <v>0.7996975269161618</v>
      </c>
      <c r="G29" s="32">
        <v>818074.80000000075</v>
      </c>
      <c r="H29" s="59">
        <v>7.9799999999999996E-2</v>
      </c>
      <c r="I29" s="55"/>
      <c r="J29" s="21">
        <v>10249062.43</v>
      </c>
      <c r="K29" s="21"/>
      <c r="L29" s="21">
        <v>11067137.23</v>
      </c>
      <c r="M29" s="60" t="s">
        <v>49</v>
      </c>
      <c r="N29" s="60">
        <v>7.9799999999999996E-2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73</v>
      </c>
      <c r="B31" s="68">
        <v>0.99999999999999989</v>
      </c>
      <c r="C31" s="40">
        <v>17499485.780000001</v>
      </c>
      <c r="D31" s="69">
        <v>1</v>
      </c>
      <c r="E31" s="40">
        <v>18522466.059999999</v>
      </c>
      <c r="F31" s="69">
        <v>1.0000000000000031</v>
      </c>
      <c r="G31" s="43">
        <v>1022980.2799999975</v>
      </c>
      <c r="H31" s="70">
        <v>5.8500000000000003E-2</v>
      </c>
      <c r="I31" s="71">
        <v>261329.39</v>
      </c>
      <c r="J31" s="40">
        <v>17238156.390000001</v>
      </c>
      <c r="K31" s="40">
        <v>144214.31</v>
      </c>
      <c r="L31" s="40">
        <v>18378251.75</v>
      </c>
      <c r="M31" s="72">
        <v>-0.44819999999999999</v>
      </c>
      <c r="N31" s="72">
        <v>6.6100000000000006E-2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0.3500199492823366</v>
      </c>
      <c r="C35" s="21">
        <v>363616260</v>
      </c>
      <c r="D35" s="53">
        <v>0.35193674765320299</v>
      </c>
      <c r="E35" s="21">
        <v>390601400</v>
      </c>
      <c r="F35" s="53">
        <v>0.37997544175911396</v>
      </c>
      <c r="G35" s="21">
        <v>26985140</v>
      </c>
      <c r="H35" s="54">
        <v>7.4200000000000002E-2</v>
      </c>
      <c r="I35" s="20"/>
      <c r="J35" s="25">
        <v>1.5484178500000001</v>
      </c>
      <c r="K35" s="25">
        <v>1.5325025400000001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2.1012343380922224E-2</v>
      </c>
      <c r="C36" s="21">
        <v>21828555</v>
      </c>
      <c r="D36" s="58">
        <v>2.1681564079580797E-2</v>
      </c>
      <c r="E36" s="21">
        <v>24063555</v>
      </c>
      <c r="F36" s="53">
        <v>3.1470843298631014E-2</v>
      </c>
      <c r="G36" s="32">
        <v>2235000</v>
      </c>
      <c r="H36" s="59">
        <v>0.1024</v>
      </c>
      <c r="I36" s="29"/>
      <c r="J36" s="33">
        <v>1.55053145</v>
      </c>
      <c r="K36" s="33">
        <v>1.54377111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0.38580467741815438</v>
      </c>
      <c r="C37" s="21">
        <v>400791024</v>
      </c>
      <c r="D37" s="58">
        <v>0.39313990555356215</v>
      </c>
      <c r="E37" s="21">
        <v>436331240</v>
      </c>
      <c r="F37" s="53">
        <v>0.5004387331255028</v>
      </c>
      <c r="G37" s="32">
        <v>35540216</v>
      </c>
      <c r="H37" s="59">
        <v>8.8700000000000001E-2</v>
      </c>
      <c r="I37" s="29"/>
      <c r="J37" s="33">
        <v>1.79359435</v>
      </c>
      <c r="K37" s="33">
        <v>1.7685340000000001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0.10106419326394821</v>
      </c>
      <c r="C38" s="21">
        <v>104989970</v>
      </c>
      <c r="D38" s="58">
        <v>9.7570775307497012E-2</v>
      </c>
      <c r="E38" s="21">
        <v>108290145</v>
      </c>
      <c r="F38" s="53">
        <v>4.6469481110988642E-2</v>
      </c>
      <c r="G38" s="32">
        <v>3300175</v>
      </c>
      <c r="H38" s="59">
        <v>3.1399999999999997E-2</v>
      </c>
      <c r="I38" s="29"/>
      <c r="J38" s="33">
        <v>1.93749244</v>
      </c>
      <c r="K38" s="33">
        <v>1.8881221699999999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8.4301370842078421E-2</v>
      </c>
      <c r="C39" s="21">
        <v>87576006</v>
      </c>
      <c r="D39" s="58">
        <v>8.4568970175786753E-2</v>
      </c>
      <c r="E39" s="21">
        <v>93859929</v>
      </c>
      <c r="F39" s="53">
        <v>8.8483380775688278E-2</v>
      </c>
      <c r="G39" s="32">
        <v>6283923</v>
      </c>
      <c r="H39" s="59">
        <v>7.1800000000000003E-2</v>
      </c>
      <c r="I39" s="29"/>
      <c r="J39" s="33">
        <v>1.51275377</v>
      </c>
      <c r="K39" s="33">
        <v>1.57178705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3.2213448314840393E-3</v>
      </c>
      <c r="C40" s="21">
        <v>3346476</v>
      </c>
      <c r="D40" s="58">
        <v>2.6440058921028292E-3</v>
      </c>
      <c r="E40" s="21">
        <v>2934483</v>
      </c>
      <c r="F40" s="53">
        <v>-5.8012380953614707E-3</v>
      </c>
      <c r="G40" s="32">
        <v>-411993</v>
      </c>
      <c r="H40" s="59">
        <v>-0.1231</v>
      </c>
      <c r="I40" s="29"/>
      <c r="J40" s="33">
        <v>1.6822681500000001</v>
      </c>
      <c r="K40" s="33">
        <v>1.66383141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0.94542387901892389</v>
      </c>
      <c r="C41" s="78">
        <v>982148291</v>
      </c>
      <c r="D41" s="79">
        <v>0.95154196866173257</v>
      </c>
      <c r="E41" s="78">
        <v>1056080752</v>
      </c>
      <c r="F41" s="53">
        <v>1.0410366419745631</v>
      </c>
      <c r="G41" s="78">
        <v>73932461</v>
      </c>
      <c r="H41" s="80">
        <v>7.5300000000000006E-2</v>
      </c>
      <c r="I41" s="29"/>
      <c r="J41" s="81">
        <v>1.68738283</v>
      </c>
      <c r="K41" s="81">
        <v>1.6705997299999999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1.5420376896717663E-2</v>
      </c>
      <c r="C43" s="21">
        <v>16019372</v>
      </c>
      <c r="D43" s="58">
        <v>1.4834188866335465E-2</v>
      </c>
      <c r="E43" s="21">
        <v>16463910</v>
      </c>
      <c r="F43" s="53">
        <v>6.2595014488979125E-3</v>
      </c>
      <c r="G43" s="32">
        <v>444538</v>
      </c>
      <c r="H43" s="59">
        <v>2.7799999999999998E-2</v>
      </c>
      <c r="I43" s="29"/>
      <c r="J43" s="33">
        <v>1.5660454100000001</v>
      </c>
      <c r="K43" s="33">
        <v>1.5434705399999999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1.0493697733678281E-2</v>
      </c>
      <c r="C44" s="21">
        <v>10901319</v>
      </c>
      <c r="D44" s="58">
        <v>8.6082005343609668E-3</v>
      </c>
      <c r="E44" s="21">
        <v>9553919</v>
      </c>
      <c r="F44" s="53">
        <v>-1.897262383023509E-2</v>
      </c>
      <c r="G44" s="32">
        <v>-1347400</v>
      </c>
      <c r="H44" s="59">
        <v>-0.1236</v>
      </c>
      <c r="I44" s="29"/>
      <c r="J44" s="33">
        <v>1.87135107</v>
      </c>
      <c r="K44" s="33">
        <v>1.82448491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1.5759259220255804E-2</v>
      </c>
      <c r="C45" s="21">
        <v>16371418</v>
      </c>
      <c r="D45" s="58">
        <v>1.2687943731091215E-2</v>
      </c>
      <c r="E45" s="21">
        <v>14081873</v>
      </c>
      <c r="F45" s="53">
        <v>-3.2238886765174113E-2</v>
      </c>
      <c r="G45" s="32">
        <v>-2289545</v>
      </c>
      <c r="H45" s="59">
        <v>-0.1399</v>
      </c>
      <c r="I45" s="29"/>
      <c r="J45" s="33">
        <v>1.5096580500000001</v>
      </c>
      <c r="K45" s="33">
        <v>1.57095885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1.2902787130424389E-2</v>
      </c>
      <c r="C46" s="21">
        <v>13403988</v>
      </c>
      <c r="D46" s="58">
        <v>1.2327698206479817E-2</v>
      </c>
      <c r="E46" s="21">
        <v>13682050</v>
      </c>
      <c r="F46" s="53">
        <v>3.9153671719480707E-3</v>
      </c>
      <c r="G46" s="32">
        <v>278062</v>
      </c>
      <c r="H46" s="59">
        <v>2.07E-2</v>
      </c>
      <c r="I46" s="29"/>
      <c r="J46" s="33">
        <v>1.6775550699999999</v>
      </c>
      <c r="K46" s="33">
        <v>1.680582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5.4576120981076136E-2</v>
      </c>
      <c r="C47" s="78">
        <v>56696097</v>
      </c>
      <c r="D47" s="79">
        <v>4.8458031338267468E-2</v>
      </c>
      <c r="E47" s="78">
        <v>53781752</v>
      </c>
      <c r="F47" s="53">
        <v>-4.103664197456322E-2</v>
      </c>
      <c r="G47" s="78">
        <v>-2914345</v>
      </c>
      <c r="H47" s="80">
        <v>-5.1400000000000001E-2</v>
      </c>
      <c r="I47" s="29"/>
      <c r="J47" s="81">
        <v>1.6348291100000001</v>
      </c>
      <c r="K47" s="81">
        <v>1.63546905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73</v>
      </c>
      <c r="B49" s="68">
        <v>1</v>
      </c>
      <c r="C49" s="40">
        <v>1038844388</v>
      </c>
      <c r="D49" s="69">
        <v>1</v>
      </c>
      <c r="E49" s="40">
        <v>1109862504</v>
      </c>
      <c r="F49" s="69">
        <v>1.0000000000000002</v>
      </c>
      <c r="G49" s="43">
        <v>71018116</v>
      </c>
      <c r="H49" s="70">
        <v>6.8400000000000002E-2</v>
      </c>
      <c r="I49" s="39"/>
      <c r="J49" s="45">
        <v>1.68451464</v>
      </c>
      <c r="K49" s="45">
        <v>1.6688973600000001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0.32174082888965888</v>
      </c>
      <c r="C53" s="21">
        <v>5630299.0599999996</v>
      </c>
      <c r="D53" s="53">
        <v>0.32317383390578613</v>
      </c>
      <c r="E53" s="21">
        <v>5985976.3700000001</v>
      </c>
      <c r="F53" s="53">
        <v>0.34768735717955523</v>
      </c>
      <c r="G53" s="21">
        <v>355677.31000000052</v>
      </c>
      <c r="H53" s="54">
        <v>6.3200000000000006E-2</v>
      </c>
      <c r="I53" s="55">
        <v>90467.21</v>
      </c>
      <c r="J53" s="21">
        <v>5539831.8499999996</v>
      </c>
      <c r="K53" s="21">
        <v>58021.73</v>
      </c>
      <c r="L53" s="21">
        <v>5927954.6399999997</v>
      </c>
      <c r="M53" s="56">
        <v>-0.35859999999999997</v>
      </c>
      <c r="N53" s="56">
        <v>7.0099999999999996E-2</v>
      </c>
    </row>
    <row r="54" spans="1:14" ht="12.75" customHeight="1" x14ac:dyDescent="0.2">
      <c r="A54" s="34" t="s">
        <v>33</v>
      </c>
      <c r="B54" s="57">
        <v>1.9341060317716374E-2</v>
      </c>
      <c r="C54" s="21">
        <v>338458.61</v>
      </c>
      <c r="D54" s="58">
        <v>2.0055980062084672E-2</v>
      </c>
      <c r="E54" s="21">
        <v>371486.21</v>
      </c>
      <c r="F54" s="53">
        <v>3.2285666347351402E-2</v>
      </c>
      <c r="G54" s="32">
        <v>33027.600000000035</v>
      </c>
      <c r="H54" s="59">
        <v>9.7600000000000006E-2</v>
      </c>
      <c r="I54" s="55">
        <v>5651.3</v>
      </c>
      <c r="J54" s="21">
        <v>332807.31</v>
      </c>
      <c r="K54" s="21">
        <v>3744.51</v>
      </c>
      <c r="L54" s="21">
        <v>367741.7</v>
      </c>
      <c r="M54" s="60">
        <v>-0.33739999999999998</v>
      </c>
      <c r="N54" s="60">
        <v>0.105</v>
      </c>
    </row>
    <row r="55" spans="1:14" ht="12.75" customHeight="1" x14ac:dyDescent="0.2">
      <c r="A55" s="28" t="s">
        <v>34</v>
      </c>
      <c r="B55" s="57">
        <v>0.41078722371463872</v>
      </c>
      <c r="C55" s="21">
        <v>7188565.1799999997</v>
      </c>
      <c r="D55" s="58">
        <v>0.41661117504566236</v>
      </c>
      <c r="E55" s="21">
        <v>7716666.3499999996</v>
      </c>
      <c r="F55" s="53">
        <v>0.51623787899411044</v>
      </c>
      <c r="G55" s="32">
        <v>528101.16999999993</v>
      </c>
      <c r="H55" s="59">
        <v>7.3499999999999996E-2</v>
      </c>
      <c r="I55" s="55">
        <v>99922.43</v>
      </c>
      <c r="J55" s="21">
        <v>7088642.75</v>
      </c>
      <c r="K55" s="21">
        <v>44689.02</v>
      </c>
      <c r="L55" s="21">
        <v>7671977.3300000001</v>
      </c>
      <c r="M55" s="60">
        <v>-0.55279999999999996</v>
      </c>
      <c r="N55" s="60">
        <v>8.2299999999999998E-2</v>
      </c>
    </row>
    <row r="56" spans="1:14" ht="12.75" customHeight="1" x14ac:dyDescent="0.2">
      <c r="A56" s="28" t="s">
        <v>35</v>
      </c>
      <c r="B56" s="57">
        <v>0.11624185736502252</v>
      </c>
      <c r="C56" s="21">
        <v>2034172.73</v>
      </c>
      <c r="D56" s="58">
        <v>0.11038758194382677</v>
      </c>
      <c r="E56" s="21">
        <v>2044650.24</v>
      </c>
      <c r="F56" s="53">
        <v>1.0242142693112358E-2</v>
      </c>
      <c r="G56" s="32">
        <v>10477.510000000009</v>
      </c>
      <c r="H56" s="59">
        <v>5.1999999999999998E-3</v>
      </c>
      <c r="I56" s="55">
        <v>26033.95</v>
      </c>
      <c r="J56" s="21">
        <v>2008138.78</v>
      </c>
      <c r="K56" s="21">
        <v>9057.69</v>
      </c>
      <c r="L56" s="21">
        <v>2035592.55</v>
      </c>
      <c r="M56" s="60">
        <v>-0.65210000000000001</v>
      </c>
      <c r="N56" s="60">
        <v>1.37E-2</v>
      </c>
    </row>
    <row r="57" spans="1:14" ht="12.75" customHeight="1" x14ac:dyDescent="0.2">
      <c r="A57" s="28" t="s">
        <v>36</v>
      </c>
      <c r="B57" s="57">
        <v>7.5705614819500139E-2</v>
      </c>
      <c r="C57" s="21">
        <v>1324809.33</v>
      </c>
      <c r="D57" s="58">
        <v>7.9648044986078928E-2</v>
      </c>
      <c r="E57" s="21">
        <v>1475278.21</v>
      </c>
      <c r="F57" s="53">
        <v>0.14708873957961366</v>
      </c>
      <c r="G57" s="32">
        <v>150468.87999999989</v>
      </c>
      <c r="H57" s="59">
        <v>0.11360000000000001</v>
      </c>
      <c r="I57" s="55">
        <v>23531.32</v>
      </c>
      <c r="J57" s="21">
        <v>1301278.01</v>
      </c>
      <c r="K57" s="21">
        <v>19596.82</v>
      </c>
      <c r="L57" s="21">
        <v>1455681.39</v>
      </c>
      <c r="M57" s="60">
        <v>-0.16719999999999999</v>
      </c>
      <c r="N57" s="60">
        <v>0.1187</v>
      </c>
    </row>
    <row r="58" spans="1:14" ht="12.75" customHeight="1" x14ac:dyDescent="0.2">
      <c r="A58" s="28" t="s">
        <v>37</v>
      </c>
      <c r="B58" s="57">
        <v>3.2170488154766794E-3</v>
      </c>
      <c r="C58" s="21">
        <v>56296.7</v>
      </c>
      <c r="D58" s="58">
        <v>2.6359799954196812E-3</v>
      </c>
      <c r="E58" s="21">
        <v>48824.85</v>
      </c>
      <c r="F58" s="53">
        <v>-7.3040019891683705E-3</v>
      </c>
      <c r="G58" s="32">
        <v>-7471.8499999999985</v>
      </c>
      <c r="H58" s="59">
        <v>-0.13270000000000001</v>
      </c>
      <c r="I58" s="55">
        <v>911.93</v>
      </c>
      <c r="J58" s="21">
        <v>55384.77</v>
      </c>
      <c r="K58" s="21">
        <v>491.18</v>
      </c>
      <c r="L58" s="21">
        <v>48333.67</v>
      </c>
      <c r="M58" s="60">
        <v>-0.46139999999999998</v>
      </c>
      <c r="N58" s="60">
        <v>-0.1273</v>
      </c>
    </row>
    <row r="59" spans="1:14" s="14" customFormat="1" ht="12.75" customHeight="1" x14ac:dyDescent="0.25">
      <c r="A59" s="76" t="s">
        <v>38</v>
      </c>
      <c r="B59" s="77">
        <v>0.94703363392201334</v>
      </c>
      <c r="C59" s="78">
        <v>16572601.609999999</v>
      </c>
      <c r="D59" s="79">
        <v>0.95251259593885862</v>
      </c>
      <c r="E59" s="78">
        <v>17642882.23</v>
      </c>
      <c r="F59" s="53">
        <v>1.0462377828045755</v>
      </c>
      <c r="G59" s="78">
        <v>1070280.620000001</v>
      </c>
      <c r="H59" s="80">
        <v>6.4600000000000005E-2</v>
      </c>
      <c r="I59" s="83">
        <v>246518.14</v>
      </c>
      <c r="J59" s="78">
        <v>16326083.469999999</v>
      </c>
      <c r="K59" s="78">
        <v>135600.95000000001</v>
      </c>
      <c r="L59" s="78">
        <v>17507281.280000001</v>
      </c>
      <c r="M59" s="84">
        <v>-0.44990000000000002</v>
      </c>
      <c r="N59" s="84">
        <v>7.2400000000000006E-2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1.4335886388542784E-2</v>
      </c>
      <c r="C61" s="21">
        <v>250870.64</v>
      </c>
      <c r="D61" s="58">
        <v>1.3719317890870521E-2</v>
      </c>
      <c r="E61" s="21">
        <v>254115.6</v>
      </c>
      <c r="F61" s="53">
        <v>3.172065056816149E-3</v>
      </c>
      <c r="G61" s="32">
        <v>3244.9599999999919</v>
      </c>
      <c r="H61" s="59">
        <v>1.29E-2</v>
      </c>
      <c r="I61" s="55">
        <v>4086.11</v>
      </c>
      <c r="J61" s="21">
        <v>246784.53</v>
      </c>
      <c r="K61" s="21">
        <v>2498.38</v>
      </c>
      <c r="L61" s="21">
        <v>251617.22</v>
      </c>
      <c r="M61" s="60">
        <v>-0.3886</v>
      </c>
      <c r="N61" s="60">
        <v>1.9599999999999999E-2</v>
      </c>
    </row>
    <row r="62" spans="1:14" ht="12.75" customHeight="1" x14ac:dyDescent="0.2">
      <c r="A62" s="28" t="s">
        <v>40</v>
      </c>
      <c r="B62" s="57">
        <v>1.1657596832539613E-2</v>
      </c>
      <c r="C62" s="21">
        <v>204001.95</v>
      </c>
      <c r="D62" s="58">
        <v>9.4107236820063049E-3</v>
      </c>
      <c r="E62" s="21">
        <v>174309.81</v>
      </c>
      <c r="F62" s="53">
        <v>-2.9025134287046166E-2</v>
      </c>
      <c r="G62" s="32">
        <v>-29692.140000000014</v>
      </c>
      <c r="H62" s="59">
        <v>-0.14549999999999999</v>
      </c>
      <c r="I62" s="55">
        <v>2651.6</v>
      </c>
      <c r="J62" s="21">
        <v>201350.35</v>
      </c>
      <c r="K62" s="21">
        <v>891.73</v>
      </c>
      <c r="L62" s="21">
        <v>173418.08</v>
      </c>
      <c r="M62" s="60">
        <v>-0.66369999999999996</v>
      </c>
      <c r="N62" s="60">
        <v>-0.13869999999999999</v>
      </c>
    </row>
    <row r="63" spans="1:14" ht="12.75" customHeight="1" x14ac:dyDescent="0.2">
      <c r="A63" s="28" t="s">
        <v>41</v>
      </c>
      <c r="B63" s="57">
        <v>1.412341100230889E-2</v>
      </c>
      <c r="C63" s="21">
        <v>247152.43</v>
      </c>
      <c r="D63" s="58">
        <v>1.1943357287490693E-2</v>
      </c>
      <c r="E63" s="21">
        <v>221220.43</v>
      </c>
      <c r="F63" s="53">
        <v>-2.5349462259428954E-2</v>
      </c>
      <c r="G63" s="32">
        <v>-25932</v>
      </c>
      <c r="H63" s="59">
        <v>-0.10489999999999999</v>
      </c>
      <c r="I63" s="55">
        <v>4393.79</v>
      </c>
      <c r="J63" s="21">
        <v>242758.64</v>
      </c>
      <c r="K63" s="21">
        <v>2959.35</v>
      </c>
      <c r="L63" s="21">
        <v>218261.08</v>
      </c>
      <c r="M63" s="60">
        <v>-0.32650000000000001</v>
      </c>
      <c r="N63" s="60">
        <v>-0.1009</v>
      </c>
    </row>
    <row r="64" spans="1:14" ht="12.75" customHeight="1" x14ac:dyDescent="0.2">
      <c r="A64" s="28" t="s">
        <v>42</v>
      </c>
      <c r="B64" s="57">
        <v>1.2849479283384976E-2</v>
      </c>
      <c r="C64" s="21">
        <v>224859.28</v>
      </c>
      <c r="D64" s="58">
        <v>1.241400951985332E-2</v>
      </c>
      <c r="E64" s="21">
        <v>229938.07</v>
      </c>
      <c r="F64" s="53">
        <v>4.9646998082895797E-3</v>
      </c>
      <c r="G64" s="32">
        <v>5078.7900000000081</v>
      </c>
      <c r="H64" s="59">
        <v>2.2599999999999999E-2</v>
      </c>
      <c r="I64" s="55">
        <v>3679.78</v>
      </c>
      <c r="J64" s="21">
        <v>221179.5</v>
      </c>
      <c r="K64" s="21">
        <v>2263.9</v>
      </c>
      <c r="L64" s="21">
        <v>227674.17</v>
      </c>
      <c r="M64" s="60">
        <v>-0.38479999999999998</v>
      </c>
      <c r="N64" s="60">
        <v>2.9399999999999999E-2</v>
      </c>
    </row>
    <row r="65" spans="1:14" s="14" customFormat="1" ht="12.75" customHeight="1" x14ac:dyDescent="0.25">
      <c r="A65" s="76" t="s">
        <v>43</v>
      </c>
      <c r="B65" s="77">
        <v>5.2966373506776264E-2</v>
      </c>
      <c r="C65" s="78">
        <v>926884.3</v>
      </c>
      <c r="D65" s="79">
        <v>4.748740838022085E-2</v>
      </c>
      <c r="E65" s="78">
        <v>879583.91000000015</v>
      </c>
      <c r="F65" s="53">
        <v>-4.6237831681369281E-2</v>
      </c>
      <c r="G65" s="78">
        <v>-47300.389999999898</v>
      </c>
      <c r="H65" s="80">
        <v>-5.0999999999999997E-2</v>
      </c>
      <c r="I65" s="83">
        <v>14811.28</v>
      </c>
      <c r="J65" s="78">
        <v>912073.02</v>
      </c>
      <c r="K65" s="78">
        <v>8613.36</v>
      </c>
      <c r="L65" s="78">
        <v>870970.55</v>
      </c>
      <c r="M65" s="84">
        <v>-0.41849999999999998</v>
      </c>
      <c r="N65" s="84">
        <v>-4.5100000000000001E-2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73</v>
      </c>
      <c r="B67" s="68">
        <v>1.0000000074287896</v>
      </c>
      <c r="C67" s="40">
        <v>17499485.780000001</v>
      </c>
      <c r="D67" s="69">
        <v>1.0000000043190793</v>
      </c>
      <c r="E67" s="40">
        <v>18522466.059999999</v>
      </c>
      <c r="F67" s="69">
        <v>0.99999995112320539</v>
      </c>
      <c r="G67" s="43">
        <v>1022980.2799999975</v>
      </c>
      <c r="H67" s="70">
        <v>5.8500000000000003E-2</v>
      </c>
      <c r="I67" s="71">
        <v>261329.39</v>
      </c>
      <c r="J67" s="43">
        <v>17238156.390000001</v>
      </c>
      <c r="K67" s="43">
        <v>144214.31</v>
      </c>
      <c r="L67" s="43">
        <v>18378251.75</v>
      </c>
      <c r="M67" s="72">
        <v>-0.44819999999999999</v>
      </c>
      <c r="N67" s="72">
        <v>6.6100000000000006E-2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4A1C8-DEDE-435A-BD1A-551223B6BE66}">
  <sheetPr codeName="Sheet24">
    <pageSetUpPr fitToPage="1"/>
  </sheetPr>
  <dimension ref="A1:N72"/>
  <sheetViews>
    <sheetView zoomScaleNormal="100" workbookViewId="0">
      <selection activeCell="E23" sqref="E2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24</v>
      </c>
      <c r="L1" s="7" t="s">
        <v>74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3502352623</v>
      </c>
      <c r="D4" s="22"/>
      <c r="E4" s="21">
        <v>3820698077</v>
      </c>
      <c r="F4" s="23"/>
      <c r="G4" s="21">
        <v>318345454</v>
      </c>
      <c r="H4" s="24">
        <v>9.0899999999999995E-2</v>
      </c>
      <c r="I4" s="20"/>
      <c r="J4" s="25">
        <v>0.33180239</v>
      </c>
      <c r="K4" s="26">
        <v>0.31004538999999998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952854037</v>
      </c>
      <c r="D6" s="30"/>
      <c r="E6" s="21">
        <v>1111508398</v>
      </c>
      <c r="F6" s="31"/>
      <c r="G6" s="32">
        <v>158654361</v>
      </c>
      <c r="H6" s="24">
        <v>0.16650000000000001</v>
      </c>
      <c r="I6" s="29"/>
      <c r="J6" s="33">
        <v>0.41828379999999998</v>
      </c>
      <c r="K6" s="33">
        <v>0.37767043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2549438862</v>
      </c>
      <c r="D7" s="30"/>
      <c r="E7" s="21">
        <v>2708868976</v>
      </c>
      <c r="F7" s="31"/>
      <c r="G7" s="32">
        <v>159430114</v>
      </c>
      <c r="H7" s="24">
        <v>6.25E-2</v>
      </c>
      <c r="I7" s="29"/>
      <c r="J7" s="33">
        <v>1.1905229999999999E-2</v>
      </c>
      <c r="K7" s="33">
        <v>1.5568739999999999E-2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3502352623</v>
      </c>
      <c r="D8" s="30"/>
      <c r="E8" s="21">
        <v>3820698077</v>
      </c>
      <c r="F8" s="31"/>
      <c r="G8" s="32">
        <v>318345454</v>
      </c>
      <c r="H8" s="24">
        <v>9.0899999999999995E-2</v>
      </c>
      <c r="I8" s="29"/>
      <c r="J8" s="33">
        <v>2.3440030000000001E-2</v>
      </c>
      <c r="K8" s="33">
        <v>2.338003E-2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9792109180</v>
      </c>
      <c r="D9" s="30"/>
      <c r="E9" s="21">
        <v>10650387820</v>
      </c>
      <c r="F9" s="31"/>
      <c r="G9" s="32">
        <v>858278640</v>
      </c>
      <c r="H9" s="24">
        <v>8.77E-2</v>
      </c>
      <c r="I9" s="29"/>
      <c r="J9" s="33">
        <v>1.0923270000000001E-2</v>
      </c>
      <c r="K9" s="33">
        <v>1.020687E-2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3502352622</v>
      </c>
      <c r="D10" s="30"/>
      <c r="E10" s="21">
        <v>3820698074</v>
      </c>
      <c r="F10" s="31"/>
      <c r="G10" s="32">
        <v>318345452</v>
      </c>
      <c r="H10" s="24">
        <v>9.0899999999999995E-2</v>
      </c>
      <c r="I10" s="29"/>
      <c r="J10" s="33">
        <v>1.488629E-2</v>
      </c>
      <c r="K10" s="33">
        <v>1.380691E-2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3502352623</v>
      </c>
      <c r="D11" s="30"/>
      <c r="E11" s="21">
        <v>3820698077</v>
      </c>
      <c r="F11" s="31"/>
      <c r="G11" s="32">
        <v>318345454</v>
      </c>
      <c r="H11" s="24">
        <v>9.0899999999999995E-2</v>
      </c>
      <c r="I11" s="29"/>
      <c r="J11" s="33">
        <v>9.0272119999999997E-2</v>
      </c>
      <c r="K11" s="33">
        <v>8.5391110000000006E-2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3502352630</v>
      </c>
      <c r="D12" s="30"/>
      <c r="E12" s="21">
        <v>3820698080</v>
      </c>
      <c r="F12" s="31"/>
      <c r="G12" s="32">
        <v>318345450</v>
      </c>
      <c r="H12" s="24">
        <v>9.0899999999999995E-2</v>
      </c>
      <c r="I12" s="29"/>
      <c r="J12" s="33">
        <v>1.0101830000000001</v>
      </c>
      <c r="K12" s="33">
        <v>0.96203178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2326450236</v>
      </c>
      <c r="D14" s="30"/>
      <c r="E14" s="21">
        <v>2578645643</v>
      </c>
      <c r="F14" s="31"/>
      <c r="G14" s="32">
        <v>252195407</v>
      </c>
      <c r="H14" s="24">
        <v>0.1084</v>
      </c>
      <c r="I14" s="29"/>
      <c r="J14" s="33">
        <v>0.11687364</v>
      </c>
      <c r="K14" s="33">
        <v>0.12363397</v>
      </c>
      <c r="L14" s="22"/>
      <c r="M14" s="22"/>
      <c r="N14" s="22"/>
    </row>
    <row r="15" spans="1:14" ht="12.75" customHeight="1" x14ac:dyDescent="0.2">
      <c r="A15" s="38" t="s">
        <v>74</v>
      </c>
      <c r="B15" s="39"/>
      <c r="C15" s="40">
        <v>3502352623</v>
      </c>
      <c r="D15" s="41"/>
      <c r="E15" s="40">
        <v>3820698077</v>
      </c>
      <c r="F15" s="42"/>
      <c r="G15" s="43">
        <v>318345454</v>
      </c>
      <c r="H15" s="44">
        <v>9.0899999999999995E-2</v>
      </c>
      <c r="I15" s="39"/>
      <c r="J15" s="45">
        <v>1.7012224199999999</v>
      </c>
      <c r="K15" s="45">
        <v>1.627459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0.19503762910605865</v>
      </c>
      <c r="C19" s="21">
        <v>11620889.6</v>
      </c>
      <c r="D19" s="53">
        <v>0.19050887883699413</v>
      </c>
      <c r="E19" s="21">
        <v>11845898.210000001</v>
      </c>
      <c r="F19" s="53">
        <v>8.662551196028527E-2</v>
      </c>
      <c r="G19" s="21">
        <v>225008.61000000127</v>
      </c>
      <c r="H19" s="54">
        <v>1.9400000000000001E-2</v>
      </c>
      <c r="I19" s="55">
        <v>0</v>
      </c>
      <c r="J19" s="21">
        <v>11620889.6</v>
      </c>
      <c r="K19" s="21">
        <v>0</v>
      </c>
      <c r="L19" s="21">
        <v>11845898.210000001</v>
      </c>
      <c r="M19" s="56" t="s">
        <v>49</v>
      </c>
      <c r="N19" s="56">
        <v>1.9400000000000001E-2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6.6892350099976725E-2</v>
      </c>
      <c r="C21" s="21">
        <v>3985634.05</v>
      </c>
      <c r="D21" s="58">
        <v>6.7510753157480202E-2</v>
      </c>
      <c r="E21" s="21">
        <v>4197838.5199999996</v>
      </c>
      <c r="F21" s="53">
        <v>8.1696077559035948E-2</v>
      </c>
      <c r="G21" s="32">
        <v>212204.46999999974</v>
      </c>
      <c r="H21" s="59">
        <v>5.3199999999999997E-2</v>
      </c>
      <c r="I21" s="55">
        <v>97166.3</v>
      </c>
      <c r="J21" s="21">
        <v>3888467.75</v>
      </c>
      <c r="K21" s="21">
        <v>65989.91</v>
      </c>
      <c r="L21" s="21">
        <v>4131848.61</v>
      </c>
      <c r="M21" s="60">
        <v>-0.32090000000000002</v>
      </c>
      <c r="N21" s="60">
        <v>6.2600000000000003E-2</v>
      </c>
    </row>
    <row r="22" spans="1:14" ht="12.75" customHeight="1" x14ac:dyDescent="0.2">
      <c r="A22" s="28" t="s">
        <v>10</v>
      </c>
      <c r="B22" s="57">
        <v>5.0940299793148583E-3</v>
      </c>
      <c r="C22" s="21">
        <v>303516.61</v>
      </c>
      <c r="D22" s="58">
        <v>6.7824847520101652E-3</v>
      </c>
      <c r="E22" s="21">
        <v>421736.9</v>
      </c>
      <c r="F22" s="53">
        <v>4.5513339002197915E-2</v>
      </c>
      <c r="G22" s="32">
        <v>118220.29000000004</v>
      </c>
      <c r="H22" s="59">
        <v>0.38950000000000001</v>
      </c>
      <c r="I22" s="55">
        <v>4251.12</v>
      </c>
      <c r="J22" s="21">
        <v>299265.49</v>
      </c>
      <c r="K22" s="21">
        <v>5485.25</v>
      </c>
      <c r="L22" s="21">
        <v>416251.65</v>
      </c>
      <c r="M22" s="60">
        <v>0.2903</v>
      </c>
      <c r="N22" s="60">
        <v>0.39090000000000003</v>
      </c>
    </row>
    <row r="23" spans="1:14" ht="12.75" customHeight="1" x14ac:dyDescent="0.2">
      <c r="A23" s="28" t="s">
        <v>11</v>
      </c>
      <c r="B23" s="57">
        <v>1.3778344426988633E-2</v>
      </c>
      <c r="C23" s="21">
        <v>820952.45</v>
      </c>
      <c r="D23" s="58">
        <v>1.4365974232614844E-2</v>
      </c>
      <c r="E23" s="21">
        <v>893280.51</v>
      </c>
      <c r="F23" s="53">
        <v>2.7845402123030761E-2</v>
      </c>
      <c r="G23" s="32">
        <v>72328.060000000056</v>
      </c>
      <c r="H23" s="59">
        <v>8.8099999999999998E-2</v>
      </c>
      <c r="I23" s="55">
        <v>0</v>
      </c>
      <c r="J23" s="21">
        <v>820952.45</v>
      </c>
      <c r="K23" s="21">
        <v>0</v>
      </c>
      <c r="L23" s="21">
        <v>893280.51</v>
      </c>
      <c r="M23" s="60" t="s">
        <v>49</v>
      </c>
      <c r="N23" s="60">
        <v>8.8099999999999998E-2</v>
      </c>
    </row>
    <row r="24" spans="1:14" ht="12.75" customHeight="1" x14ac:dyDescent="0.2">
      <c r="A24" s="28" t="s">
        <v>12</v>
      </c>
      <c r="B24" s="57">
        <v>1.7951802149339322E-2</v>
      </c>
      <c r="C24" s="21">
        <v>1069618.78</v>
      </c>
      <c r="D24" s="58">
        <v>1.7482576224397625E-2</v>
      </c>
      <c r="E24" s="21">
        <v>1087071.74</v>
      </c>
      <c r="F24" s="53">
        <v>6.7191721917768781E-3</v>
      </c>
      <c r="G24" s="32">
        <v>17452.959999999963</v>
      </c>
      <c r="H24" s="59">
        <v>1.6299999999999999E-2</v>
      </c>
      <c r="I24" s="55">
        <v>205330.27</v>
      </c>
      <c r="J24" s="21">
        <v>864288.51</v>
      </c>
      <c r="K24" s="21">
        <v>131673.98000000001</v>
      </c>
      <c r="L24" s="21">
        <v>955397.76</v>
      </c>
      <c r="M24" s="60">
        <v>-0.35870000000000002</v>
      </c>
      <c r="N24" s="60">
        <v>0.10539999999999999</v>
      </c>
    </row>
    <row r="25" spans="1:14" ht="12.75" customHeight="1" x14ac:dyDescent="0.2">
      <c r="A25" s="34" t="s">
        <v>13</v>
      </c>
      <c r="B25" s="57">
        <v>8.7503511138651603E-3</v>
      </c>
      <c r="C25" s="21">
        <v>521370.49</v>
      </c>
      <c r="D25" s="58">
        <v>8.483722590790041E-3</v>
      </c>
      <c r="E25" s="21">
        <v>527520.37</v>
      </c>
      <c r="F25" s="53">
        <v>2.3676271921075224E-3</v>
      </c>
      <c r="G25" s="32">
        <v>6149.8800000000047</v>
      </c>
      <c r="H25" s="59">
        <v>1.18E-2</v>
      </c>
      <c r="I25" s="55">
        <v>0</v>
      </c>
      <c r="J25" s="21">
        <v>521370.49</v>
      </c>
      <c r="K25" s="21">
        <v>0</v>
      </c>
      <c r="L25" s="21">
        <v>527520.37</v>
      </c>
      <c r="M25" s="60" t="s">
        <v>49</v>
      </c>
      <c r="N25" s="60">
        <v>1.18E-2</v>
      </c>
    </row>
    <row r="26" spans="1:14" ht="12.75" customHeight="1" x14ac:dyDescent="0.2">
      <c r="A26" s="28" t="s">
        <v>14</v>
      </c>
      <c r="B26" s="57">
        <v>5.3063090482786977E-2</v>
      </c>
      <c r="C26" s="21">
        <v>3161647.93</v>
      </c>
      <c r="D26" s="58">
        <v>5.246897784881193E-2</v>
      </c>
      <c r="E26" s="21">
        <v>3262536.5</v>
      </c>
      <c r="F26" s="53">
        <v>3.8840842700157183E-2</v>
      </c>
      <c r="G26" s="32">
        <v>100888.56999999983</v>
      </c>
      <c r="H26" s="59">
        <v>3.1899999999999998E-2</v>
      </c>
      <c r="I26" s="55">
        <v>0</v>
      </c>
      <c r="J26" s="21">
        <v>3161647.93</v>
      </c>
      <c r="K26" s="21">
        <v>0</v>
      </c>
      <c r="L26" s="21">
        <v>3262536.5</v>
      </c>
      <c r="M26" s="60" t="s">
        <v>49</v>
      </c>
      <c r="N26" s="60">
        <v>3.1899999999999998E-2</v>
      </c>
    </row>
    <row r="27" spans="1:14" ht="12.75" customHeight="1" x14ac:dyDescent="0.2">
      <c r="A27" s="28" t="s">
        <v>15</v>
      </c>
      <c r="B27" s="57"/>
      <c r="C27" s="61">
        <v>35380171.009999998</v>
      </c>
      <c r="D27" s="58"/>
      <c r="E27" s="62">
        <v>36756329.840000004</v>
      </c>
      <c r="F27" s="63"/>
      <c r="G27" s="64"/>
      <c r="H27" s="65" t="s">
        <v>29</v>
      </c>
      <c r="I27" s="55"/>
      <c r="J27" s="62">
        <v>35380171.009999998</v>
      </c>
      <c r="K27" s="21"/>
      <c r="L27" s="61">
        <v>36756329.840000004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0.59379831567776953</v>
      </c>
      <c r="C29" s="21">
        <v>35380171.009999998</v>
      </c>
      <c r="D29" s="58">
        <v>0.59112505137600302</v>
      </c>
      <c r="E29" s="21">
        <v>36756329.840000004</v>
      </c>
      <c r="F29" s="53">
        <v>0.52980400699962993</v>
      </c>
      <c r="G29" s="32">
        <v>1376158.8300000057</v>
      </c>
      <c r="H29" s="59">
        <v>3.8899999999999997E-2</v>
      </c>
      <c r="I29" s="55"/>
      <c r="J29" s="21">
        <v>35380171.009999998</v>
      </c>
      <c r="K29" s="21"/>
      <c r="L29" s="21">
        <v>36756329.840000004</v>
      </c>
      <c r="M29" s="60" t="s">
        <v>49</v>
      </c>
      <c r="N29" s="60">
        <v>3.8899999999999997E-2</v>
      </c>
    </row>
    <row r="30" spans="1:14" ht="12.75" customHeight="1" x14ac:dyDescent="0.2">
      <c r="A30" s="28" t="s">
        <v>17</v>
      </c>
      <c r="B30" s="57">
        <v>4.5634086963900117E-2</v>
      </c>
      <c r="C30" s="21">
        <v>2719007.04</v>
      </c>
      <c r="D30" s="58">
        <v>5.1271580980898082E-2</v>
      </c>
      <c r="E30" s="21">
        <v>3188082.01</v>
      </c>
      <c r="F30" s="53">
        <v>0.18058802027178072</v>
      </c>
      <c r="G30" s="32">
        <v>469074.96999999974</v>
      </c>
      <c r="H30" s="59">
        <v>0.17249999999999999</v>
      </c>
      <c r="I30" s="55">
        <v>2719007.04</v>
      </c>
      <c r="J30" s="21">
        <v>0</v>
      </c>
      <c r="K30" s="21">
        <v>3188082.01</v>
      </c>
      <c r="L30" s="21">
        <v>0</v>
      </c>
      <c r="M30" s="60">
        <v>0.17249999999999999</v>
      </c>
      <c r="N30" s="60" t="s">
        <v>49</v>
      </c>
    </row>
    <row r="31" spans="1:14" ht="12.75" customHeight="1" x14ac:dyDescent="0.2">
      <c r="A31" s="38" t="s">
        <v>74</v>
      </c>
      <c r="B31" s="68">
        <v>1</v>
      </c>
      <c r="C31" s="40">
        <v>59582807.960000001</v>
      </c>
      <c r="D31" s="69">
        <v>1</v>
      </c>
      <c r="E31" s="40">
        <v>62180294.600000001</v>
      </c>
      <c r="F31" s="69">
        <v>1.0000000000000022</v>
      </c>
      <c r="G31" s="43">
        <v>2597486.6400000006</v>
      </c>
      <c r="H31" s="70">
        <v>4.36E-2</v>
      </c>
      <c r="I31" s="71">
        <v>3025754.73</v>
      </c>
      <c r="J31" s="40">
        <v>56557053.229999997</v>
      </c>
      <c r="K31" s="40">
        <v>3391231.15</v>
      </c>
      <c r="L31" s="40">
        <v>58789063.450000003</v>
      </c>
      <c r="M31" s="72">
        <v>0.1208</v>
      </c>
      <c r="N31" s="72">
        <v>3.95E-2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0.4368146219638947</v>
      </c>
      <c r="C35" s="21">
        <v>1529878837</v>
      </c>
      <c r="D35" s="53">
        <v>0.4129536679430218</v>
      </c>
      <c r="E35" s="21">
        <v>1577771285</v>
      </c>
      <c r="F35" s="53">
        <v>0.15044175249947184</v>
      </c>
      <c r="G35" s="21">
        <v>47892448</v>
      </c>
      <c r="H35" s="54">
        <v>3.1300000000000001E-2</v>
      </c>
      <c r="I35" s="20"/>
      <c r="J35" s="25">
        <v>1.57622427</v>
      </c>
      <c r="K35" s="25">
        <v>1.5114835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3.1171655099218716E-2</v>
      </c>
      <c r="C36" s="21">
        <v>109174128</v>
      </c>
      <c r="D36" s="58">
        <v>3.2233110420674574E-2</v>
      </c>
      <c r="E36" s="21">
        <v>123152983</v>
      </c>
      <c r="F36" s="53">
        <v>4.3910961580748691E-2</v>
      </c>
      <c r="G36" s="32">
        <v>13978855</v>
      </c>
      <c r="H36" s="59">
        <v>0.128</v>
      </c>
      <c r="I36" s="29"/>
      <c r="J36" s="33">
        <v>1.5904167600000001</v>
      </c>
      <c r="K36" s="33">
        <v>1.5258221599999999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0.32009555966403902</v>
      </c>
      <c r="C37" s="21">
        <v>1121087523</v>
      </c>
      <c r="D37" s="58">
        <v>0.33511225205351391</v>
      </c>
      <c r="E37" s="21">
        <v>1280362737</v>
      </c>
      <c r="F37" s="53">
        <v>0.50032193643324341</v>
      </c>
      <c r="G37" s="32">
        <v>159275214</v>
      </c>
      <c r="H37" s="59">
        <v>0.1421</v>
      </c>
      <c r="I37" s="29"/>
      <c r="J37" s="33">
        <v>1.8096128</v>
      </c>
      <c r="K37" s="33">
        <v>1.71808831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9.2634105963350338E-2</v>
      </c>
      <c r="C38" s="21">
        <v>324437304</v>
      </c>
      <c r="D38" s="58">
        <v>9.7324373584623342E-2</v>
      </c>
      <c r="E38" s="21">
        <v>371847047</v>
      </c>
      <c r="F38" s="53">
        <v>0.1489254594475849</v>
      </c>
      <c r="G38" s="32">
        <v>47409743</v>
      </c>
      <c r="H38" s="59">
        <v>0.14610000000000001</v>
      </c>
      <c r="I38" s="29"/>
      <c r="J38" s="33">
        <v>1.9306581899999999</v>
      </c>
      <c r="K38" s="33">
        <v>1.82274045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5.6192007254661863E-2</v>
      </c>
      <c r="C39" s="21">
        <v>196804224</v>
      </c>
      <c r="D39" s="58">
        <v>5.6533958100557863E-2</v>
      </c>
      <c r="E39" s="21">
        <v>215999185</v>
      </c>
      <c r="F39" s="53">
        <v>6.0296011011986998E-2</v>
      </c>
      <c r="G39" s="32">
        <v>19194961</v>
      </c>
      <c r="H39" s="59">
        <v>9.7500000000000003E-2</v>
      </c>
      <c r="I39" s="29"/>
      <c r="J39" s="33">
        <v>1.71005396</v>
      </c>
      <c r="K39" s="33">
        <v>1.63569908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1.7579606232584651E-3</v>
      </c>
      <c r="C40" s="21">
        <v>6156998</v>
      </c>
      <c r="D40" s="58">
        <v>1.4078068697392129E-3</v>
      </c>
      <c r="E40" s="21">
        <v>5378805</v>
      </c>
      <c r="F40" s="53">
        <v>-2.4444922653112551E-3</v>
      </c>
      <c r="G40" s="32">
        <v>-778193</v>
      </c>
      <c r="H40" s="59">
        <v>-0.12640000000000001</v>
      </c>
      <c r="I40" s="29"/>
      <c r="J40" s="33">
        <v>1.72688752</v>
      </c>
      <c r="K40" s="33">
        <v>1.6465292899999999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0.93866591056842308</v>
      </c>
      <c r="C41" s="78">
        <v>3287539014</v>
      </c>
      <c r="D41" s="79">
        <v>0.93556516897213071</v>
      </c>
      <c r="E41" s="78">
        <v>3574512042</v>
      </c>
      <c r="F41" s="53">
        <v>0.90145162870772455</v>
      </c>
      <c r="G41" s="78">
        <v>286973028</v>
      </c>
      <c r="H41" s="80">
        <v>8.7300000000000003E-2</v>
      </c>
      <c r="I41" s="29"/>
      <c r="J41" s="81">
        <v>1.6995553999999999</v>
      </c>
      <c r="K41" s="81">
        <v>1.62607027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2.5795066552326419E-2</v>
      </c>
      <c r="C43" s="21">
        <v>90343419</v>
      </c>
      <c r="D43" s="58">
        <v>2.8805450674714489E-2</v>
      </c>
      <c r="E43" s="21">
        <v>110056930</v>
      </c>
      <c r="F43" s="53">
        <v>6.1924901870909078E-2</v>
      </c>
      <c r="G43" s="32">
        <v>19713511</v>
      </c>
      <c r="H43" s="59">
        <v>0.21820000000000001</v>
      </c>
      <c r="I43" s="29"/>
      <c r="J43" s="33">
        <v>1.6336447199999999</v>
      </c>
      <c r="K43" s="33">
        <v>1.5721882300000001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1.9926347376244758E-2</v>
      </c>
      <c r="C44" s="21">
        <v>69789095</v>
      </c>
      <c r="D44" s="58">
        <v>2.0952165909654003E-2</v>
      </c>
      <c r="E44" s="21">
        <v>80051900</v>
      </c>
      <c r="F44" s="53">
        <v>3.2237950537845596E-2</v>
      </c>
      <c r="G44" s="32">
        <v>10262805</v>
      </c>
      <c r="H44" s="59">
        <v>0.14710000000000001</v>
      </c>
      <c r="I44" s="29"/>
      <c r="J44" s="33">
        <v>1.81334266</v>
      </c>
      <c r="K44" s="33">
        <v>1.72369113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6.2506678671458262E-3</v>
      </c>
      <c r="C45" s="21">
        <v>21892043</v>
      </c>
      <c r="D45" s="58">
        <v>6.2729547106268246E-3</v>
      </c>
      <c r="E45" s="21">
        <v>23967066</v>
      </c>
      <c r="F45" s="53">
        <v>6.5181486775683622E-3</v>
      </c>
      <c r="G45" s="32">
        <v>2075023</v>
      </c>
      <c r="H45" s="59">
        <v>9.4799999999999995E-2</v>
      </c>
      <c r="I45" s="29"/>
      <c r="J45" s="33">
        <v>1.71011084</v>
      </c>
      <c r="K45" s="33">
        <v>1.6357250000000001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9.3620076358599136E-3</v>
      </c>
      <c r="C46" s="21">
        <v>32789052</v>
      </c>
      <c r="D46" s="58">
        <v>8.4042597328739411E-3</v>
      </c>
      <c r="E46" s="21">
        <v>32110139</v>
      </c>
      <c r="F46" s="53">
        <v>-2.1326297940475695E-3</v>
      </c>
      <c r="G46" s="32">
        <v>-678913</v>
      </c>
      <c r="H46" s="59">
        <v>-2.07E-2</v>
      </c>
      <c r="I46" s="29"/>
      <c r="J46" s="33">
        <v>1.8099857500000001</v>
      </c>
      <c r="K46" s="33">
        <v>1.7254119000000001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6.1334089431576921E-2</v>
      </c>
      <c r="C47" s="78">
        <v>214813609</v>
      </c>
      <c r="D47" s="79">
        <v>6.443483102786926E-2</v>
      </c>
      <c r="E47" s="78">
        <v>246186035</v>
      </c>
      <c r="F47" s="53">
        <v>9.8548371292275463E-2</v>
      </c>
      <c r="G47" s="78">
        <v>31372426</v>
      </c>
      <c r="H47" s="80">
        <v>0.14599999999999999</v>
      </c>
      <c r="I47" s="29"/>
      <c r="J47" s="81">
        <v>1.7267347799999999</v>
      </c>
      <c r="K47" s="81">
        <v>1.64762272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74</v>
      </c>
      <c r="B49" s="68">
        <v>1</v>
      </c>
      <c r="C49" s="40">
        <v>3502352623</v>
      </c>
      <c r="D49" s="69">
        <v>1</v>
      </c>
      <c r="E49" s="40">
        <v>3820698077</v>
      </c>
      <c r="F49" s="69">
        <v>1</v>
      </c>
      <c r="G49" s="43">
        <v>318345454</v>
      </c>
      <c r="H49" s="70">
        <v>9.0899999999999995E-2</v>
      </c>
      <c r="I49" s="39"/>
      <c r="J49" s="45">
        <v>1.7012224199999999</v>
      </c>
      <c r="K49" s="45">
        <v>1.627459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0.40471945474924209</v>
      </c>
      <c r="C53" s="21">
        <v>24114321.550000001</v>
      </c>
      <c r="D53" s="53">
        <v>0.38352588618967398</v>
      </c>
      <c r="E53" s="21">
        <v>23847752.59</v>
      </c>
      <c r="F53" s="53">
        <v>-0.10262572900086248</v>
      </c>
      <c r="G53" s="21">
        <v>-266568.96000000089</v>
      </c>
      <c r="H53" s="54">
        <v>-1.11E-2</v>
      </c>
      <c r="I53" s="55">
        <v>993448.01</v>
      </c>
      <c r="J53" s="21">
        <v>23120873.539999999</v>
      </c>
      <c r="K53" s="21">
        <v>1060049.6599999999</v>
      </c>
      <c r="L53" s="21">
        <v>22787702.93</v>
      </c>
      <c r="M53" s="56">
        <v>6.7000000000000004E-2</v>
      </c>
      <c r="N53" s="56">
        <v>-1.44E-2</v>
      </c>
    </row>
    <row r="54" spans="1:14" ht="12.75" customHeight="1" x14ac:dyDescent="0.2">
      <c r="A54" s="34" t="s">
        <v>33</v>
      </c>
      <c r="B54" s="57">
        <v>2.9141352840665952E-2</v>
      </c>
      <c r="C54" s="21">
        <v>1736323.63</v>
      </c>
      <c r="D54" s="58">
        <v>3.0220112530634422E-2</v>
      </c>
      <c r="E54" s="21">
        <v>1879095.5</v>
      </c>
      <c r="F54" s="53">
        <v>5.4965391467807538E-2</v>
      </c>
      <c r="G54" s="32">
        <v>142771.87000000011</v>
      </c>
      <c r="H54" s="59">
        <v>8.2199999999999995E-2</v>
      </c>
      <c r="I54" s="55">
        <v>94762.37</v>
      </c>
      <c r="J54" s="21">
        <v>1641561.26</v>
      </c>
      <c r="K54" s="21">
        <v>106345.1</v>
      </c>
      <c r="L54" s="21">
        <v>1772750.4</v>
      </c>
      <c r="M54" s="60">
        <v>0.1222</v>
      </c>
      <c r="N54" s="60">
        <v>7.9899999999999999E-2</v>
      </c>
    </row>
    <row r="55" spans="1:14" ht="12.75" customHeight="1" x14ac:dyDescent="0.2">
      <c r="A55" s="28" t="s">
        <v>34</v>
      </c>
      <c r="B55" s="57">
        <v>0.34048988331700636</v>
      </c>
      <c r="C55" s="21">
        <v>20287343.329999998</v>
      </c>
      <c r="D55" s="58">
        <v>0.3537738555519806</v>
      </c>
      <c r="E55" s="21">
        <v>21997762.559999999</v>
      </c>
      <c r="F55" s="53">
        <v>0.65849009718101958</v>
      </c>
      <c r="G55" s="32">
        <v>1710419.2300000004</v>
      </c>
      <c r="H55" s="59">
        <v>8.43E-2</v>
      </c>
      <c r="I55" s="55">
        <v>1202234.5</v>
      </c>
      <c r="J55" s="21">
        <v>19085108.829999998</v>
      </c>
      <c r="K55" s="21">
        <v>1349321.51</v>
      </c>
      <c r="L55" s="21">
        <v>20648441.050000001</v>
      </c>
      <c r="M55" s="60">
        <v>0.12230000000000001</v>
      </c>
      <c r="N55" s="60">
        <v>8.1900000000000001E-2</v>
      </c>
    </row>
    <row r="56" spans="1:14" ht="12.75" customHeight="1" x14ac:dyDescent="0.2">
      <c r="A56" s="28" t="s">
        <v>35</v>
      </c>
      <c r="B56" s="57">
        <v>0.10512722703846199</v>
      </c>
      <c r="C56" s="21">
        <v>6263775.3799999999</v>
      </c>
      <c r="D56" s="58">
        <v>0.10900248372255218</v>
      </c>
      <c r="E56" s="21">
        <v>6777806.5499999998</v>
      </c>
      <c r="F56" s="53">
        <v>0.1978955972608967</v>
      </c>
      <c r="G56" s="32">
        <v>514031.16999999993</v>
      </c>
      <c r="H56" s="59">
        <v>8.2100000000000006E-2</v>
      </c>
      <c r="I56" s="55">
        <v>287305.73</v>
      </c>
      <c r="J56" s="21">
        <v>5976469.6500000004</v>
      </c>
      <c r="K56" s="21">
        <v>353656.44</v>
      </c>
      <c r="L56" s="21">
        <v>6424150.1100000003</v>
      </c>
      <c r="M56" s="60">
        <v>0.23089999999999999</v>
      </c>
      <c r="N56" s="60">
        <v>7.4899999999999994E-2</v>
      </c>
    </row>
    <row r="57" spans="1:14" ht="12.75" customHeight="1" x14ac:dyDescent="0.2">
      <c r="A57" s="28" t="s">
        <v>36</v>
      </c>
      <c r="B57" s="57">
        <v>5.6483716448196747E-2</v>
      </c>
      <c r="C57" s="21">
        <v>3365458.43</v>
      </c>
      <c r="D57" s="58">
        <v>5.6820198629293724E-2</v>
      </c>
      <c r="E57" s="21">
        <v>3533096.69</v>
      </c>
      <c r="F57" s="53">
        <v>6.453864186188836E-2</v>
      </c>
      <c r="G57" s="32">
        <v>167638.25999999978</v>
      </c>
      <c r="H57" s="59">
        <v>4.9799999999999997E-2</v>
      </c>
      <c r="I57" s="55">
        <v>241562.39</v>
      </c>
      <c r="J57" s="21">
        <v>3123896.04</v>
      </c>
      <c r="K57" s="21">
        <v>278629.67</v>
      </c>
      <c r="L57" s="21">
        <v>3254467.02</v>
      </c>
      <c r="M57" s="60">
        <v>0.15340000000000001</v>
      </c>
      <c r="N57" s="60">
        <v>4.1799999999999997E-2</v>
      </c>
    </row>
    <row r="58" spans="1:14" ht="12.75" customHeight="1" x14ac:dyDescent="0.2">
      <c r="A58" s="28" t="s">
        <v>37</v>
      </c>
      <c r="B58" s="57">
        <v>1.7844816926281698E-3</v>
      </c>
      <c r="C58" s="21">
        <v>106324.43</v>
      </c>
      <c r="D58" s="58">
        <v>1.4243033193991977E-3</v>
      </c>
      <c r="E58" s="21">
        <v>88563.6</v>
      </c>
      <c r="F58" s="53">
        <v>-6.8376983066985022E-3</v>
      </c>
      <c r="G58" s="32">
        <v>-17760.829999999987</v>
      </c>
      <c r="H58" s="59">
        <v>-0.16700000000000001</v>
      </c>
      <c r="I58" s="55">
        <v>5353.28</v>
      </c>
      <c r="J58" s="21">
        <v>100971.15</v>
      </c>
      <c r="K58" s="21">
        <v>5199.53</v>
      </c>
      <c r="L58" s="21">
        <v>83364.070000000007</v>
      </c>
      <c r="M58" s="60">
        <v>-2.87E-2</v>
      </c>
      <c r="N58" s="60">
        <v>-0.1744</v>
      </c>
    </row>
    <row r="59" spans="1:14" s="14" customFormat="1" ht="12.75" customHeight="1" x14ac:dyDescent="0.25">
      <c r="A59" s="76" t="s">
        <v>38</v>
      </c>
      <c r="B59" s="77">
        <v>0.93774611608620129</v>
      </c>
      <c r="C59" s="78">
        <v>55873546.75</v>
      </c>
      <c r="D59" s="79">
        <v>0.93476683994353404</v>
      </c>
      <c r="E59" s="78">
        <v>58124077.489999995</v>
      </c>
      <c r="F59" s="53">
        <v>0.86642630046404945</v>
      </c>
      <c r="G59" s="78">
        <v>2250530.7399999946</v>
      </c>
      <c r="H59" s="80">
        <v>4.0300000000000002E-2</v>
      </c>
      <c r="I59" s="83">
        <v>2824666.28</v>
      </c>
      <c r="J59" s="78">
        <v>53048880.469999991</v>
      </c>
      <c r="K59" s="78">
        <v>3153201.9099999997</v>
      </c>
      <c r="L59" s="78">
        <v>54970875.579999998</v>
      </c>
      <c r="M59" s="84">
        <v>0.1163</v>
      </c>
      <c r="N59" s="84">
        <v>3.6200000000000003E-2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2.4770408453908654E-2</v>
      </c>
      <c r="C61" s="21">
        <v>1475890.49</v>
      </c>
      <c r="D61" s="58">
        <v>2.7827177583040916E-2</v>
      </c>
      <c r="E61" s="21">
        <v>1730302.1</v>
      </c>
      <c r="F61" s="53">
        <v>9.7945300692672682E-2</v>
      </c>
      <c r="G61" s="32">
        <v>254411.6100000001</v>
      </c>
      <c r="H61" s="59">
        <v>0.1724</v>
      </c>
      <c r="I61" s="55">
        <v>85188.08</v>
      </c>
      <c r="J61" s="21">
        <v>1390702.41</v>
      </c>
      <c r="K61" s="21">
        <v>111990.84</v>
      </c>
      <c r="L61" s="21">
        <v>1618311.26</v>
      </c>
      <c r="M61" s="60">
        <v>0.31459999999999999</v>
      </c>
      <c r="N61" s="60">
        <v>0.16370000000000001</v>
      </c>
    </row>
    <row r="62" spans="1:14" ht="12.75" customHeight="1" x14ac:dyDescent="0.2">
      <c r="A62" s="28" t="s">
        <v>40</v>
      </c>
      <c r="B62" s="57">
        <v>2.1239607083465825E-2</v>
      </c>
      <c r="C62" s="21">
        <v>1265515.43</v>
      </c>
      <c r="D62" s="58">
        <v>2.2191073697486147E-2</v>
      </c>
      <c r="E62" s="21">
        <v>1379847.5</v>
      </c>
      <c r="F62" s="53">
        <v>4.4016422737019369E-2</v>
      </c>
      <c r="G62" s="32">
        <v>114332.07000000007</v>
      </c>
      <c r="H62" s="59">
        <v>9.0300000000000005E-2</v>
      </c>
      <c r="I62" s="55">
        <v>52251.97</v>
      </c>
      <c r="J62" s="21">
        <v>1213263.46</v>
      </c>
      <c r="K62" s="21">
        <v>58339.24</v>
      </c>
      <c r="L62" s="21">
        <v>1321508.26</v>
      </c>
      <c r="M62" s="60">
        <v>0.11650000000000001</v>
      </c>
      <c r="N62" s="60">
        <v>8.9200000000000002E-2</v>
      </c>
    </row>
    <row r="63" spans="1:14" ht="12.75" customHeight="1" x14ac:dyDescent="0.2">
      <c r="A63" s="28" t="s">
        <v>41</v>
      </c>
      <c r="B63" s="57">
        <v>6.2833258924509406E-3</v>
      </c>
      <c r="C63" s="21">
        <v>374378.2</v>
      </c>
      <c r="D63" s="58">
        <v>6.3048155773774662E-3</v>
      </c>
      <c r="E63" s="21">
        <v>392035.29</v>
      </c>
      <c r="F63" s="53">
        <v>6.7977596989680618E-3</v>
      </c>
      <c r="G63" s="32">
        <v>17657.089999999967</v>
      </c>
      <c r="H63" s="59">
        <v>4.7199999999999999E-2</v>
      </c>
      <c r="I63" s="55">
        <v>26878.06</v>
      </c>
      <c r="J63" s="21">
        <v>347500.14</v>
      </c>
      <c r="K63" s="21">
        <v>30920.25</v>
      </c>
      <c r="L63" s="21">
        <v>361115.04</v>
      </c>
      <c r="M63" s="60">
        <v>0.15040000000000001</v>
      </c>
      <c r="N63" s="60">
        <v>3.9199999999999999E-2</v>
      </c>
    </row>
    <row r="64" spans="1:14" ht="12.75" customHeight="1" x14ac:dyDescent="0.2">
      <c r="A64" s="28" t="s">
        <v>42</v>
      </c>
      <c r="B64" s="57">
        <v>9.9605438266424408E-3</v>
      </c>
      <c r="C64" s="21">
        <v>593477.17000000004</v>
      </c>
      <c r="D64" s="58">
        <v>8.9100922336254103E-3</v>
      </c>
      <c r="E64" s="21">
        <v>554032.16</v>
      </c>
      <c r="F64" s="53">
        <v>-1.5185837490967807E-2</v>
      </c>
      <c r="G64" s="32">
        <v>-39445.010000000009</v>
      </c>
      <c r="H64" s="59">
        <v>-6.6500000000000004E-2</v>
      </c>
      <c r="I64" s="55">
        <v>36770.31</v>
      </c>
      <c r="J64" s="21">
        <v>556706.86</v>
      </c>
      <c r="K64" s="21">
        <v>36778.92</v>
      </c>
      <c r="L64" s="21">
        <v>517253.24</v>
      </c>
      <c r="M64" s="60">
        <v>2.0000000000000001E-4</v>
      </c>
      <c r="N64" s="60">
        <v>-7.0900000000000005E-2</v>
      </c>
    </row>
    <row r="65" spans="1:14" s="14" customFormat="1" ht="12.75" customHeight="1" x14ac:dyDescent="0.25">
      <c r="A65" s="76" t="s">
        <v>43</v>
      </c>
      <c r="B65" s="77">
        <v>6.2253885256467863E-2</v>
      </c>
      <c r="C65" s="78">
        <v>3709261.29</v>
      </c>
      <c r="D65" s="79">
        <v>6.5233159091529949E-2</v>
      </c>
      <c r="E65" s="78">
        <v>4056217.0500000003</v>
      </c>
      <c r="F65" s="53">
        <v>0.13357364563769236</v>
      </c>
      <c r="G65" s="78">
        <v>346955.76000000024</v>
      </c>
      <c r="H65" s="80">
        <v>9.35E-2</v>
      </c>
      <c r="I65" s="83">
        <v>201088.41999999998</v>
      </c>
      <c r="J65" s="78">
        <v>3508172.87</v>
      </c>
      <c r="K65" s="78">
        <v>238029.25</v>
      </c>
      <c r="L65" s="78">
        <v>3818187.8</v>
      </c>
      <c r="M65" s="84">
        <v>0.1837</v>
      </c>
      <c r="N65" s="84">
        <v>8.8400000000000006E-2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74</v>
      </c>
      <c r="B67" s="68">
        <v>1.0000000013426689</v>
      </c>
      <c r="C67" s="40">
        <v>59582807.960000001</v>
      </c>
      <c r="D67" s="69">
        <v>0.99999999903506409</v>
      </c>
      <c r="E67" s="40">
        <v>62180294.600000001</v>
      </c>
      <c r="F67" s="69">
        <v>0.99999994610174359</v>
      </c>
      <c r="G67" s="43">
        <v>2597486.6400000006</v>
      </c>
      <c r="H67" s="70">
        <v>4.36E-2</v>
      </c>
      <c r="I67" s="71">
        <v>3025754.73</v>
      </c>
      <c r="J67" s="43">
        <v>56557053.229999997</v>
      </c>
      <c r="K67" s="43">
        <v>3391231.15</v>
      </c>
      <c r="L67" s="43">
        <v>58789063.450000003</v>
      </c>
      <c r="M67" s="72">
        <v>0.1208</v>
      </c>
      <c r="N67" s="72">
        <v>3.95E-2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0FE3E-804F-4D08-9651-8A3A36EEC220}">
  <sheetPr codeName="Sheet25">
    <pageSetUpPr fitToPage="1"/>
  </sheetPr>
  <dimension ref="A1:N72"/>
  <sheetViews>
    <sheetView zoomScaleNormal="100" workbookViewId="0">
      <selection activeCell="E22" sqref="E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25</v>
      </c>
      <c r="L1" s="7" t="s">
        <v>75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426862014</v>
      </c>
      <c r="D4" s="22"/>
      <c r="E4" s="21">
        <v>452742788</v>
      </c>
      <c r="F4" s="23"/>
      <c r="G4" s="21">
        <v>25880774</v>
      </c>
      <c r="H4" s="24">
        <v>6.0600000000000001E-2</v>
      </c>
      <c r="I4" s="20"/>
      <c r="J4" s="25">
        <v>0.47045003000000002</v>
      </c>
      <c r="K4" s="26">
        <v>0.45747904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66264949</v>
      </c>
      <c r="D6" s="30"/>
      <c r="E6" s="21">
        <v>68851840</v>
      </c>
      <c r="F6" s="31"/>
      <c r="G6" s="32">
        <v>2586891</v>
      </c>
      <c r="H6" s="24">
        <v>3.9E-2</v>
      </c>
      <c r="I6" s="29"/>
      <c r="J6" s="33">
        <v>0.42016576999999999</v>
      </c>
      <c r="K6" s="33">
        <v>0.42228166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426862014</v>
      </c>
      <c r="D7" s="30"/>
      <c r="E7" s="21">
        <v>452742788</v>
      </c>
      <c r="F7" s="31"/>
      <c r="G7" s="32">
        <v>25880774</v>
      </c>
      <c r="H7" s="24">
        <v>6.0600000000000001E-2</v>
      </c>
      <c r="I7" s="29"/>
      <c r="J7" s="33">
        <v>3.124244E-2</v>
      </c>
      <c r="K7" s="33">
        <v>3.038163E-2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426862014</v>
      </c>
      <c r="D8" s="30"/>
      <c r="E8" s="21">
        <v>452742788</v>
      </c>
      <c r="F8" s="31"/>
      <c r="G8" s="32">
        <v>25880774</v>
      </c>
      <c r="H8" s="24">
        <v>6.0600000000000001E-2</v>
      </c>
      <c r="I8" s="29"/>
      <c r="J8" s="33">
        <v>4.9950059999999998E-2</v>
      </c>
      <c r="K8" s="33">
        <v>4.7342009999999997E-2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603280601</v>
      </c>
      <c r="D9" s="30"/>
      <c r="E9" s="21">
        <v>638453872</v>
      </c>
      <c r="F9" s="31"/>
      <c r="G9" s="32">
        <v>35173271</v>
      </c>
      <c r="H9" s="24">
        <v>5.8299999999999998E-2</v>
      </c>
      <c r="I9" s="29"/>
      <c r="J9" s="33">
        <v>1.7587E-3</v>
      </c>
      <c r="K9" s="33">
        <v>1.6618E-3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426862014</v>
      </c>
      <c r="D10" s="30"/>
      <c r="E10" s="21">
        <v>452742788</v>
      </c>
      <c r="F10" s="31"/>
      <c r="G10" s="32">
        <v>25880774</v>
      </c>
      <c r="H10" s="24">
        <v>6.0600000000000001E-2</v>
      </c>
      <c r="I10" s="29"/>
      <c r="J10" s="33">
        <v>1.5283369999999999E-2</v>
      </c>
      <c r="K10" s="33">
        <v>1.5059660000000001E-2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426862014</v>
      </c>
      <c r="D11" s="30"/>
      <c r="E11" s="21">
        <v>452742788</v>
      </c>
      <c r="F11" s="31"/>
      <c r="G11" s="32">
        <v>25880774</v>
      </c>
      <c r="H11" s="24">
        <v>6.0600000000000001E-2</v>
      </c>
      <c r="I11" s="29"/>
      <c r="J11" s="33">
        <v>0.1005762</v>
      </c>
      <c r="K11" s="33">
        <v>9.8914160000000001E-2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426862014</v>
      </c>
      <c r="D12" s="30"/>
      <c r="E12" s="21">
        <v>452742788</v>
      </c>
      <c r="F12" s="31"/>
      <c r="G12" s="32">
        <v>25880774</v>
      </c>
      <c r="H12" s="24">
        <v>6.0600000000000001E-2</v>
      </c>
      <c r="I12" s="29"/>
      <c r="J12" s="33">
        <v>0.73376903000000004</v>
      </c>
      <c r="K12" s="33">
        <v>0.69698875999999998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155636650</v>
      </c>
      <c r="D14" s="30"/>
      <c r="E14" s="21">
        <v>165537502</v>
      </c>
      <c r="F14" s="31"/>
      <c r="G14" s="32">
        <v>9900852</v>
      </c>
      <c r="H14" s="24">
        <v>6.3600000000000004E-2</v>
      </c>
      <c r="I14" s="29"/>
      <c r="J14" s="33">
        <v>9.0000129999999998E-2</v>
      </c>
      <c r="K14" s="33">
        <v>7.4800149999999996E-2</v>
      </c>
      <c r="L14" s="22"/>
      <c r="M14" s="22"/>
      <c r="N14" s="22"/>
    </row>
    <row r="15" spans="1:14" ht="12.75" customHeight="1" x14ac:dyDescent="0.2">
      <c r="A15" s="38" t="s">
        <v>75</v>
      </c>
      <c r="B15" s="39"/>
      <c r="C15" s="40">
        <v>426862014</v>
      </c>
      <c r="D15" s="41"/>
      <c r="E15" s="40">
        <v>452742788</v>
      </c>
      <c r="F15" s="42"/>
      <c r="G15" s="43">
        <v>25880774</v>
      </c>
      <c r="H15" s="44">
        <v>6.0600000000000001E-2</v>
      </c>
      <c r="I15" s="39"/>
      <c r="J15" s="45">
        <v>1.5017967400000001</v>
      </c>
      <c r="K15" s="45">
        <v>1.44007748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0.31325812192095309</v>
      </c>
      <c r="C19" s="21">
        <v>2008172.46</v>
      </c>
      <c r="D19" s="53">
        <v>0.3176766840409192</v>
      </c>
      <c r="E19" s="21">
        <v>2071203.35</v>
      </c>
      <c r="F19" s="53">
        <v>0.57695710000540379</v>
      </c>
      <c r="G19" s="21">
        <v>63030.89000000013</v>
      </c>
      <c r="H19" s="54">
        <v>3.1399999999999997E-2</v>
      </c>
      <c r="I19" s="55">
        <v>0</v>
      </c>
      <c r="J19" s="21">
        <v>2008172.46</v>
      </c>
      <c r="K19" s="21">
        <v>0</v>
      </c>
      <c r="L19" s="21">
        <v>2071203.35</v>
      </c>
      <c r="M19" s="56" t="s">
        <v>49</v>
      </c>
      <c r="N19" s="56">
        <v>3.1399999999999997E-2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4.3431603565608309E-2</v>
      </c>
      <c r="C21" s="21">
        <v>278422.63</v>
      </c>
      <c r="D21" s="58">
        <v>4.4594404372917396E-2</v>
      </c>
      <c r="E21" s="21">
        <v>290748.69</v>
      </c>
      <c r="F21" s="53">
        <v>0.11282734278530085</v>
      </c>
      <c r="G21" s="32">
        <v>12326.059999999998</v>
      </c>
      <c r="H21" s="59">
        <v>4.4299999999999999E-2</v>
      </c>
      <c r="I21" s="55">
        <v>0</v>
      </c>
      <c r="J21" s="21">
        <v>278422.63</v>
      </c>
      <c r="K21" s="21">
        <v>0</v>
      </c>
      <c r="L21" s="21">
        <v>290748.69</v>
      </c>
      <c r="M21" s="60" t="s">
        <v>49</v>
      </c>
      <c r="N21" s="60">
        <v>4.4299999999999999E-2</v>
      </c>
    </row>
    <row r="22" spans="1:14" ht="12.75" customHeight="1" x14ac:dyDescent="0.2">
      <c r="A22" s="28" t="s">
        <v>10</v>
      </c>
      <c r="B22" s="57">
        <v>2.080337156344287E-2</v>
      </c>
      <c r="C22" s="21">
        <v>133362.09</v>
      </c>
      <c r="D22" s="58">
        <v>2.1097217724246817E-2</v>
      </c>
      <c r="E22" s="21">
        <v>137550.63</v>
      </c>
      <c r="F22" s="53">
        <v>3.8340056623928892E-2</v>
      </c>
      <c r="G22" s="32">
        <v>4188.5400000000081</v>
      </c>
      <c r="H22" s="59">
        <v>3.1399999999999997E-2</v>
      </c>
      <c r="I22" s="55">
        <v>3157.77</v>
      </c>
      <c r="J22" s="21">
        <v>130204.32</v>
      </c>
      <c r="K22" s="21">
        <v>3170.03</v>
      </c>
      <c r="L22" s="21">
        <v>134380.6</v>
      </c>
      <c r="M22" s="60">
        <v>3.8999999999999998E-3</v>
      </c>
      <c r="N22" s="60">
        <v>3.2099999999999997E-2</v>
      </c>
    </row>
    <row r="23" spans="1:14" ht="12.75" customHeight="1" x14ac:dyDescent="0.2">
      <c r="A23" s="28" t="s">
        <v>11</v>
      </c>
      <c r="B23" s="57">
        <v>3.3260198107327811E-2</v>
      </c>
      <c r="C23" s="21">
        <v>213217.82</v>
      </c>
      <c r="D23" s="58">
        <v>3.2874626142295992E-2</v>
      </c>
      <c r="E23" s="21">
        <v>214337.53</v>
      </c>
      <c r="F23" s="53">
        <v>1.0249333849594137E-2</v>
      </c>
      <c r="G23" s="32">
        <v>1119.7099999999919</v>
      </c>
      <c r="H23" s="59">
        <v>5.3E-3</v>
      </c>
      <c r="I23" s="55">
        <v>0</v>
      </c>
      <c r="J23" s="21">
        <v>213217.82</v>
      </c>
      <c r="K23" s="21">
        <v>0</v>
      </c>
      <c r="L23" s="21">
        <v>214337.53</v>
      </c>
      <c r="M23" s="60" t="s">
        <v>49</v>
      </c>
      <c r="N23" s="60">
        <v>5.3E-3</v>
      </c>
    </row>
    <row r="24" spans="1:14" ht="12.75" customHeight="1" x14ac:dyDescent="0.2">
      <c r="A24" s="28" t="s">
        <v>12</v>
      </c>
      <c r="B24" s="57">
        <v>1.6550588553194074E-3</v>
      </c>
      <c r="C24" s="21">
        <v>10609.92</v>
      </c>
      <c r="D24" s="58">
        <v>1.6273127467845518E-3</v>
      </c>
      <c r="E24" s="21">
        <v>10609.83</v>
      </c>
      <c r="F24" s="53">
        <v>-8.2382049500760961E-7</v>
      </c>
      <c r="G24" s="32">
        <v>-9.0000000000145519E-2</v>
      </c>
      <c r="H24" s="59">
        <v>0</v>
      </c>
      <c r="I24" s="55">
        <v>0</v>
      </c>
      <c r="J24" s="21">
        <v>10609.92</v>
      </c>
      <c r="K24" s="21">
        <v>0</v>
      </c>
      <c r="L24" s="21">
        <v>10609.83</v>
      </c>
      <c r="M24" s="60" t="s">
        <v>49</v>
      </c>
      <c r="N24" s="60">
        <v>0</v>
      </c>
    </row>
    <row r="25" spans="1:14" ht="12.75" customHeight="1" x14ac:dyDescent="0.2">
      <c r="A25" s="34" t="s">
        <v>13</v>
      </c>
      <c r="B25" s="57">
        <v>1.0176720093565284E-2</v>
      </c>
      <c r="C25" s="21">
        <v>65238.879999999997</v>
      </c>
      <c r="D25" s="58">
        <v>1.0457533871055979E-2</v>
      </c>
      <c r="E25" s="21">
        <v>68181.52</v>
      </c>
      <c r="F25" s="53">
        <v>2.6935634904725312E-2</v>
      </c>
      <c r="G25" s="32">
        <v>2942.6400000000067</v>
      </c>
      <c r="H25" s="59">
        <v>4.5100000000000001E-2</v>
      </c>
      <c r="I25" s="55">
        <v>1288.32</v>
      </c>
      <c r="J25" s="21">
        <v>63950.559999999998</v>
      </c>
      <c r="K25" s="21">
        <v>1266.58</v>
      </c>
      <c r="L25" s="21">
        <v>66914.94</v>
      </c>
      <c r="M25" s="60">
        <v>-1.6899999999999998E-2</v>
      </c>
      <c r="N25" s="60">
        <v>4.6399999999999997E-2</v>
      </c>
    </row>
    <row r="26" spans="1:14" ht="12.75" customHeight="1" x14ac:dyDescent="0.2">
      <c r="A26" s="28" t="s">
        <v>14</v>
      </c>
      <c r="B26" s="57">
        <v>6.6970581857346376E-2</v>
      </c>
      <c r="C26" s="21">
        <v>429321.6</v>
      </c>
      <c r="D26" s="58">
        <v>6.8686693950783737E-2</v>
      </c>
      <c r="E26" s="21">
        <v>447826.73</v>
      </c>
      <c r="F26" s="53">
        <v>0.16938783729728357</v>
      </c>
      <c r="G26" s="32">
        <v>18505.130000000005</v>
      </c>
      <c r="H26" s="59">
        <v>4.3099999999999999E-2</v>
      </c>
      <c r="I26" s="55">
        <v>0</v>
      </c>
      <c r="J26" s="21">
        <v>429321.6</v>
      </c>
      <c r="K26" s="21">
        <v>0</v>
      </c>
      <c r="L26" s="21">
        <v>447826.73</v>
      </c>
      <c r="M26" s="60" t="s">
        <v>49</v>
      </c>
      <c r="N26" s="60">
        <v>4.3099999999999999E-2</v>
      </c>
    </row>
    <row r="27" spans="1:14" ht="12.75" customHeight="1" x14ac:dyDescent="0.2">
      <c r="A27" s="28" t="s">
        <v>15</v>
      </c>
      <c r="B27" s="57"/>
      <c r="C27" s="61">
        <v>3132181.24</v>
      </c>
      <c r="D27" s="58"/>
      <c r="E27" s="62">
        <v>3155566.34</v>
      </c>
      <c r="F27" s="63"/>
      <c r="G27" s="64"/>
      <c r="H27" s="65" t="s">
        <v>29</v>
      </c>
      <c r="I27" s="55"/>
      <c r="J27" s="62">
        <v>3132181.24</v>
      </c>
      <c r="K27" s="21"/>
      <c r="L27" s="61">
        <v>3155566.34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0.48859409851604185</v>
      </c>
      <c r="C29" s="21">
        <v>3132181.24</v>
      </c>
      <c r="D29" s="58">
        <v>0.48399393094953214</v>
      </c>
      <c r="E29" s="21">
        <v>3155566.34</v>
      </c>
      <c r="F29" s="53">
        <v>0.21405694064189995</v>
      </c>
      <c r="G29" s="32">
        <v>23385.099999999627</v>
      </c>
      <c r="H29" s="59">
        <v>7.4999999999999997E-3</v>
      </c>
      <c r="I29" s="55"/>
      <c r="J29" s="21">
        <v>3132181.24</v>
      </c>
      <c r="K29" s="21"/>
      <c r="L29" s="21">
        <v>3155566.34</v>
      </c>
      <c r="M29" s="60" t="s">
        <v>49</v>
      </c>
      <c r="N29" s="60">
        <v>7.4999999999999997E-3</v>
      </c>
    </row>
    <row r="30" spans="1:14" ht="12.75" customHeight="1" x14ac:dyDescent="0.2">
      <c r="A30" s="28" t="s">
        <v>17</v>
      </c>
      <c r="B30" s="57">
        <v>2.1850245520394999E-2</v>
      </c>
      <c r="C30" s="21">
        <v>140073.18</v>
      </c>
      <c r="D30" s="58">
        <v>1.8991596201464192E-2</v>
      </c>
      <c r="E30" s="21">
        <v>123822.3</v>
      </c>
      <c r="F30" s="53">
        <v>-0.1487534222876401</v>
      </c>
      <c r="G30" s="32">
        <v>-16250.87999999999</v>
      </c>
      <c r="H30" s="59">
        <v>-0.11600000000000001</v>
      </c>
      <c r="I30" s="55">
        <v>140073.18</v>
      </c>
      <c r="J30" s="21">
        <v>0</v>
      </c>
      <c r="K30" s="21">
        <v>123822.3</v>
      </c>
      <c r="L30" s="21">
        <v>0</v>
      </c>
      <c r="M30" s="60">
        <v>-0.11600000000000001</v>
      </c>
      <c r="N30" s="60" t="s">
        <v>49</v>
      </c>
    </row>
    <row r="31" spans="1:14" ht="12.75" customHeight="1" x14ac:dyDescent="0.2">
      <c r="A31" s="38" t="s">
        <v>75</v>
      </c>
      <c r="B31" s="68">
        <v>1</v>
      </c>
      <c r="C31" s="40">
        <v>6410599.8200000003</v>
      </c>
      <c r="D31" s="69">
        <v>1</v>
      </c>
      <c r="E31" s="40">
        <v>6519846.9199999999</v>
      </c>
      <c r="F31" s="69">
        <v>1.0000000000000013</v>
      </c>
      <c r="G31" s="43">
        <v>109247.09999999963</v>
      </c>
      <c r="H31" s="70">
        <v>1.7000000000000001E-2</v>
      </c>
      <c r="I31" s="71">
        <v>144519.26999999999</v>
      </c>
      <c r="J31" s="40">
        <v>6266080.5499999998</v>
      </c>
      <c r="K31" s="40">
        <v>128258.91</v>
      </c>
      <c r="L31" s="40">
        <v>6391588.0099999998</v>
      </c>
      <c r="M31" s="72">
        <v>-0.1125</v>
      </c>
      <c r="N31" s="72">
        <v>0.02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0.4537638713385258</v>
      </c>
      <c r="C35" s="21">
        <v>193694560</v>
      </c>
      <c r="D35" s="53">
        <v>0.4464811264978118</v>
      </c>
      <c r="E35" s="21">
        <v>202141110</v>
      </c>
      <c r="F35" s="53">
        <v>0.32636388695330365</v>
      </c>
      <c r="G35" s="21">
        <v>8446550</v>
      </c>
      <c r="H35" s="54">
        <v>4.36E-2</v>
      </c>
      <c r="I35" s="20"/>
      <c r="J35" s="25">
        <v>1.4338682300000001</v>
      </c>
      <c r="K35" s="25">
        <v>1.3733570399999999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3.0775647795167831E-2</v>
      </c>
      <c r="C36" s="21">
        <v>13136955</v>
      </c>
      <c r="D36" s="58">
        <v>3.2022378675637786E-2</v>
      </c>
      <c r="E36" s="21">
        <v>14497901</v>
      </c>
      <c r="F36" s="53">
        <v>5.2585212482439671E-2</v>
      </c>
      <c r="G36" s="32">
        <v>1360946</v>
      </c>
      <c r="H36" s="59">
        <v>0.1036</v>
      </c>
      <c r="I36" s="29"/>
      <c r="J36" s="33">
        <v>1.43691898</v>
      </c>
      <c r="K36" s="33">
        <v>1.3756335500000001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0.18359176134140623</v>
      </c>
      <c r="C37" s="21">
        <v>78368349</v>
      </c>
      <c r="D37" s="58">
        <v>0.18289439875075381</v>
      </c>
      <c r="E37" s="21">
        <v>82804120</v>
      </c>
      <c r="F37" s="53">
        <v>0.17139251708623551</v>
      </c>
      <c r="G37" s="32">
        <v>4435771</v>
      </c>
      <c r="H37" s="59">
        <v>5.6599999999999998E-2</v>
      </c>
      <c r="I37" s="29"/>
      <c r="J37" s="33">
        <v>1.6707239700000001</v>
      </c>
      <c r="K37" s="33">
        <v>1.59752994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8.2970029748301755E-2</v>
      </c>
      <c r="C38" s="21">
        <v>35416754</v>
      </c>
      <c r="D38" s="58">
        <v>8.2967581142341693E-2</v>
      </c>
      <c r="E38" s="21">
        <v>37562974</v>
      </c>
      <c r="F38" s="53">
        <v>8.2927195299491427E-2</v>
      </c>
      <c r="G38" s="32">
        <v>2146220</v>
      </c>
      <c r="H38" s="59">
        <v>6.0600000000000001E-2</v>
      </c>
      <c r="I38" s="29"/>
      <c r="J38" s="33">
        <v>1.6510297599999999</v>
      </c>
      <c r="K38" s="33">
        <v>1.58685561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0.17009120188426979</v>
      </c>
      <c r="C39" s="21">
        <v>72605473</v>
      </c>
      <c r="D39" s="58">
        <v>0.17602073431592685</v>
      </c>
      <c r="E39" s="21">
        <v>79692118</v>
      </c>
      <c r="F39" s="53">
        <v>0.27381889737918969</v>
      </c>
      <c r="G39" s="32">
        <v>7086645</v>
      </c>
      <c r="H39" s="59">
        <v>9.7600000000000006E-2</v>
      </c>
      <c r="I39" s="29"/>
      <c r="J39" s="33">
        <v>1.4590068700000001</v>
      </c>
      <c r="K39" s="33">
        <v>1.39839286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4.7404288356283674E-3</v>
      </c>
      <c r="C40" s="21">
        <v>2023509</v>
      </c>
      <c r="D40" s="58">
        <v>3.6136765584435992E-3</v>
      </c>
      <c r="E40" s="21">
        <v>1636066</v>
      </c>
      <c r="F40" s="53">
        <v>-1.4970301892825926E-2</v>
      </c>
      <c r="G40" s="32">
        <v>-387443</v>
      </c>
      <c r="H40" s="59">
        <v>-0.1915</v>
      </c>
      <c r="I40" s="29"/>
      <c r="J40" s="33">
        <v>1.4475942500000001</v>
      </c>
      <c r="K40" s="33">
        <v>1.3854795600000001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0.92593294094329981</v>
      </c>
      <c r="C41" s="78">
        <v>395245600</v>
      </c>
      <c r="D41" s="79">
        <v>0.92399989594091558</v>
      </c>
      <c r="E41" s="78">
        <v>418334289</v>
      </c>
      <c r="F41" s="53">
        <v>0.89211740730783395</v>
      </c>
      <c r="G41" s="78">
        <v>23088689</v>
      </c>
      <c r="H41" s="80">
        <v>5.8400000000000001E-2</v>
      </c>
      <c r="I41" s="29"/>
      <c r="J41" s="81">
        <v>1.5050801700000001</v>
      </c>
      <c r="K41" s="81">
        <v>1.4417953100000001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2.802813463743813E-2</v>
      </c>
      <c r="C43" s="21">
        <v>11964146</v>
      </c>
      <c r="D43" s="58">
        <v>2.7240177705492242E-2</v>
      </c>
      <c r="E43" s="21">
        <v>12332794</v>
      </c>
      <c r="F43" s="53">
        <v>1.4244087135879321E-2</v>
      </c>
      <c r="G43" s="32">
        <v>368648</v>
      </c>
      <c r="H43" s="59">
        <v>3.0800000000000001E-2</v>
      </c>
      <c r="I43" s="29"/>
      <c r="J43" s="33">
        <v>1.4365902100000001</v>
      </c>
      <c r="K43" s="33">
        <v>1.38269665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1.051761658979569E-2</v>
      </c>
      <c r="C44" s="21">
        <v>4489571</v>
      </c>
      <c r="D44" s="58">
        <v>1.4369083666110215E-2</v>
      </c>
      <c r="E44" s="21">
        <v>6505499</v>
      </c>
      <c r="F44" s="53">
        <v>7.7892879092410452E-2</v>
      </c>
      <c r="G44" s="32">
        <v>2015928</v>
      </c>
      <c r="H44" s="59">
        <v>0.44900000000000001</v>
      </c>
      <c r="I44" s="29"/>
      <c r="J44" s="33">
        <v>1.5380389400000001</v>
      </c>
      <c r="K44" s="33">
        <v>1.53485951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1.8925635767627708E-2</v>
      </c>
      <c r="C45" s="21">
        <v>8078635</v>
      </c>
      <c r="D45" s="58">
        <v>1.953347957030295E-2</v>
      </c>
      <c r="E45" s="21">
        <v>8843642</v>
      </c>
      <c r="F45" s="53">
        <v>2.9558891863125887E-2</v>
      </c>
      <c r="G45" s="32">
        <v>765007</v>
      </c>
      <c r="H45" s="59">
        <v>9.4700000000000006E-2</v>
      </c>
      <c r="I45" s="29"/>
      <c r="J45" s="33">
        <v>1.4590068700000001</v>
      </c>
      <c r="K45" s="33">
        <v>1.3983929900000001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1.65956720618387E-2</v>
      </c>
      <c r="C46" s="21">
        <v>7084062</v>
      </c>
      <c r="D46" s="58">
        <v>1.485736311717902E-2</v>
      </c>
      <c r="E46" s="21">
        <v>6726564</v>
      </c>
      <c r="F46" s="53">
        <v>-1.3813265399249652E-2</v>
      </c>
      <c r="G46" s="32">
        <v>-357498</v>
      </c>
      <c r="H46" s="59">
        <v>-5.0500000000000003E-2</v>
      </c>
      <c r="I46" s="29"/>
      <c r="J46" s="33">
        <v>1.4545574299999999</v>
      </c>
      <c r="K46" s="33">
        <v>1.40158512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7.4067059056700232E-2</v>
      </c>
      <c r="C47" s="78">
        <v>31616414</v>
      </c>
      <c r="D47" s="79">
        <v>7.6000104059084431E-2</v>
      </c>
      <c r="E47" s="78">
        <v>34408499</v>
      </c>
      <c r="F47" s="53">
        <v>0.107882592692166</v>
      </c>
      <c r="G47" s="78">
        <v>2792085</v>
      </c>
      <c r="H47" s="80">
        <v>8.8300000000000003E-2</v>
      </c>
      <c r="I47" s="29"/>
      <c r="J47" s="81">
        <v>1.46074975</v>
      </c>
      <c r="K47" s="81">
        <v>1.41919236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75</v>
      </c>
      <c r="B49" s="68">
        <v>1</v>
      </c>
      <c r="C49" s="40">
        <v>426862014</v>
      </c>
      <c r="D49" s="69">
        <v>0.99999999999999989</v>
      </c>
      <c r="E49" s="40">
        <v>452742788</v>
      </c>
      <c r="F49" s="69">
        <v>1</v>
      </c>
      <c r="G49" s="43">
        <v>25880774</v>
      </c>
      <c r="H49" s="70">
        <v>6.0600000000000001E-2</v>
      </c>
      <c r="I49" s="39"/>
      <c r="J49" s="45">
        <v>1.5017967400000001</v>
      </c>
      <c r="K49" s="45">
        <v>1.44007748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0.43323945309067813</v>
      </c>
      <c r="C53" s="21">
        <v>2777324.76</v>
      </c>
      <c r="D53" s="53">
        <v>0.42579514428231396</v>
      </c>
      <c r="E53" s="21">
        <v>2776119.16</v>
      </c>
      <c r="F53" s="53">
        <v>-1.1035533208658459E-2</v>
      </c>
      <c r="G53" s="21">
        <v>-1205.5999999996275</v>
      </c>
      <c r="H53" s="54">
        <v>-4.0000000000000002E-4</v>
      </c>
      <c r="I53" s="55">
        <v>67097.13</v>
      </c>
      <c r="J53" s="21">
        <v>2710227.63</v>
      </c>
      <c r="K53" s="21">
        <v>58169.06</v>
      </c>
      <c r="L53" s="21">
        <v>2717950.1</v>
      </c>
      <c r="M53" s="56">
        <v>-0.1331</v>
      </c>
      <c r="N53" s="56">
        <v>2.8E-3</v>
      </c>
    </row>
    <row r="54" spans="1:14" ht="12.75" customHeight="1" x14ac:dyDescent="0.2">
      <c r="A54" s="34" t="s">
        <v>33</v>
      </c>
      <c r="B54" s="57">
        <v>2.9446136913908936E-2</v>
      </c>
      <c r="C54" s="21">
        <v>188767.4</v>
      </c>
      <c r="D54" s="58">
        <v>3.0589366966302944E-2</v>
      </c>
      <c r="E54" s="21">
        <v>199437.99</v>
      </c>
      <c r="F54" s="53">
        <v>9.767389706454481E-2</v>
      </c>
      <c r="G54" s="32">
        <v>10670.589999999997</v>
      </c>
      <c r="H54" s="59">
        <v>5.6500000000000002E-2</v>
      </c>
      <c r="I54" s="55">
        <v>3634.88</v>
      </c>
      <c r="J54" s="21">
        <v>185132.52</v>
      </c>
      <c r="K54" s="21">
        <v>3548.4</v>
      </c>
      <c r="L54" s="21">
        <v>195889.59</v>
      </c>
      <c r="M54" s="60">
        <v>-2.3800000000000002E-2</v>
      </c>
      <c r="N54" s="60">
        <v>5.8099999999999999E-2</v>
      </c>
    </row>
    <row r="55" spans="1:14" ht="12.75" customHeight="1" x14ac:dyDescent="0.2">
      <c r="A55" s="28" t="s">
        <v>34</v>
      </c>
      <c r="B55" s="57">
        <v>0.20424278956161701</v>
      </c>
      <c r="C55" s="21">
        <v>1309318.79</v>
      </c>
      <c r="D55" s="58">
        <v>0.20289136021616902</v>
      </c>
      <c r="E55" s="21">
        <v>1322820.6100000001</v>
      </c>
      <c r="F55" s="53">
        <v>0.12358973373206347</v>
      </c>
      <c r="G55" s="32">
        <v>13501.820000000065</v>
      </c>
      <c r="H55" s="59">
        <v>1.03E-2</v>
      </c>
      <c r="I55" s="55">
        <v>22114.25</v>
      </c>
      <c r="J55" s="21">
        <v>1287204.54</v>
      </c>
      <c r="K55" s="21">
        <v>19534.46</v>
      </c>
      <c r="L55" s="21">
        <v>1303286.1499999999</v>
      </c>
      <c r="M55" s="60">
        <v>-0.1167</v>
      </c>
      <c r="N55" s="60">
        <v>1.2500000000000001E-2</v>
      </c>
    </row>
    <row r="56" spans="1:14" ht="12.75" customHeight="1" x14ac:dyDescent="0.2">
      <c r="A56" s="28" t="s">
        <v>35</v>
      </c>
      <c r="B56" s="57">
        <v>9.1214732851628857E-2</v>
      </c>
      <c r="C56" s="21">
        <v>584741.15</v>
      </c>
      <c r="D56" s="58">
        <v>9.1423950180719887E-2</v>
      </c>
      <c r="E56" s="21">
        <v>596070.16</v>
      </c>
      <c r="F56" s="53">
        <v>0.10370078473478973</v>
      </c>
      <c r="G56" s="32">
        <v>11329.010000000009</v>
      </c>
      <c r="H56" s="59">
        <v>1.9400000000000001E-2</v>
      </c>
      <c r="I56" s="55">
        <v>11036.91</v>
      </c>
      <c r="J56" s="21">
        <v>573704.24</v>
      </c>
      <c r="K56" s="21">
        <v>9506.65</v>
      </c>
      <c r="L56" s="21">
        <v>586563.51</v>
      </c>
      <c r="M56" s="60">
        <v>-0.1386</v>
      </c>
      <c r="N56" s="60">
        <v>2.24E-2</v>
      </c>
    </row>
    <row r="57" spans="1:14" ht="12.75" customHeight="1" x14ac:dyDescent="0.2">
      <c r="A57" s="28" t="s">
        <v>36</v>
      </c>
      <c r="B57" s="57">
        <v>0.16524488655415712</v>
      </c>
      <c r="C57" s="21">
        <v>1059318.8400000001</v>
      </c>
      <c r="D57" s="58">
        <v>0.17092562197763991</v>
      </c>
      <c r="E57" s="21">
        <v>1114408.8899999999</v>
      </c>
      <c r="F57" s="53">
        <v>0.50427013623244921</v>
      </c>
      <c r="G57" s="32">
        <v>55090.049999999814</v>
      </c>
      <c r="H57" s="59">
        <v>5.1999999999999998E-2</v>
      </c>
      <c r="I57" s="55">
        <v>27710.03</v>
      </c>
      <c r="J57" s="21">
        <v>1031608.81</v>
      </c>
      <c r="K57" s="21">
        <v>25428.69</v>
      </c>
      <c r="L57" s="21">
        <v>1088980.2</v>
      </c>
      <c r="M57" s="60">
        <v>-8.2299999999999998E-2</v>
      </c>
      <c r="N57" s="60">
        <v>5.5599999999999997E-2</v>
      </c>
    </row>
    <row r="58" spans="1:14" ht="12.75" customHeight="1" x14ac:dyDescent="0.2">
      <c r="A58" s="28" t="s">
        <v>37</v>
      </c>
      <c r="B58" s="57">
        <v>4.5693384117681517E-3</v>
      </c>
      <c r="C58" s="21">
        <v>29292.2</v>
      </c>
      <c r="D58" s="58">
        <v>3.4766705841615068E-3</v>
      </c>
      <c r="E58" s="21">
        <v>22667.360000000001</v>
      </c>
      <c r="F58" s="53">
        <v>-6.0640877423748754E-2</v>
      </c>
      <c r="G58" s="32">
        <v>-6624.84</v>
      </c>
      <c r="H58" s="59">
        <v>-0.22620000000000001</v>
      </c>
      <c r="I58" s="55">
        <v>1226.8</v>
      </c>
      <c r="J58" s="21">
        <v>28065.4</v>
      </c>
      <c r="K58" s="21">
        <v>799.26</v>
      </c>
      <c r="L58" s="21">
        <v>21868.1</v>
      </c>
      <c r="M58" s="60">
        <v>-0.34849999999999998</v>
      </c>
      <c r="N58" s="60">
        <v>-0.2208</v>
      </c>
    </row>
    <row r="59" spans="1:14" s="14" customFormat="1" ht="12.75" customHeight="1" x14ac:dyDescent="0.25">
      <c r="A59" s="76" t="s">
        <v>38</v>
      </c>
      <c r="B59" s="77">
        <v>0.92795733738375819</v>
      </c>
      <c r="C59" s="78">
        <v>5948763.1399999997</v>
      </c>
      <c r="D59" s="79">
        <v>0.92510211420730737</v>
      </c>
      <c r="E59" s="78">
        <v>6031524.1700000009</v>
      </c>
      <c r="F59" s="53">
        <v>0.75755814113144859</v>
      </c>
      <c r="G59" s="78">
        <v>82761.030000001192</v>
      </c>
      <c r="H59" s="80">
        <v>1.3899999999999999E-2</v>
      </c>
      <c r="I59" s="83">
        <v>132820</v>
      </c>
      <c r="J59" s="78">
        <v>5815943.1400000006</v>
      </c>
      <c r="K59" s="78">
        <v>116986.51999999999</v>
      </c>
      <c r="L59" s="78">
        <v>5914537.6499999994</v>
      </c>
      <c r="M59" s="84">
        <v>-0.1192</v>
      </c>
      <c r="N59" s="84">
        <v>1.7000000000000001E-2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2.681118067357385E-2</v>
      </c>
      <c r="C61" s="21">
        <v>171875.75</v>
      </c>
      <c r="D61" s="58">
        <v>2.615477511855447E-2</v>
      </c>
      <c r="E61" s="21">
        <v>170525.13</v>
      </c>
      <c r="F61" s="53">
        <v>-1.2362982632948608E-2</v>
      </c>
      <c r="G61" s="32">
        <v>-1350.6199999999953</v>
      </c>
      <c r="H61" s="59">
        <v>-7.9000000000000008E-3</v>
      </c>
      <c r="I61" s="55">
        <v>3123.23</v>
      </c>
      <c r="J61" s="21">
        <v>168752.52</v>
      </c>
      <c r="K61" s="21">
        <v>3193.75</v>
      </c>
      <c r="L61" s="21">
        <v>167331.38</v>
      </c>
      <c r="M61" s="60">
        <v>2.2599999999999999E-2</v>
      </c>
      <c r="N61" s="60">
        <v>-8.3999999999999995E-3</v>
      </c>
    </row>
    <row r="62" spans="1:14" ht="12.75" customHeight="1" x14ac:dyDescent="0.2">
      <c r="A62" s="28" t="s">
        <v>40</v>
      </c>
      <c r="B62" s="57">
        <v>1.077143355362338E-2</v>
      </c>
      <c r="C62" s="21">
        <v>69051.350000000006</v>
      </c>
      <c r="D62" s="58">
        <v>1.5314818158337988E-2</v>
      </c>
      <c r="E62" s="21">
        <v>99850.27</v>
      </c>
      <c r="F62" s="53">
        <v>0.28191979466731937</v>
      </c>
      <c r="G62" s="32">
        <v>30798.92</v>
      </c>
      <c r="H62" s="59">
        <v>0.44600000000000001</v>
      </c>
      <c r="I62" s="55">
        <v>1176.69</v>
      </c>
      <c r="J62" s="21">
        <v>67874.66</v>
      </c>
      <c r="K62" s="21">
        <v>1961.03</v>
      </c>
      <c r="L62" s="21">
        <v>97889.24</v>
      </c>
      <c r="M62" s="60">
        <v>0.66659999999999997</v>
      </c>
      <c r="N62" s="60">
        <v>0.44219999999999998</v>
      </c>
    </row>
    <row r="63" spans="1:14" ht="12.75" customHeight="1" x14ac:dyDescent="0.2">
      <c r="A63" s="28" t="s">
        <v>41</v>
      </c>
      <c r="B63" s="57">
        <v>1.8386398045354826E-2</v>
      </c>
      <c r="C63" s="21">
        <v>117867.84</v>
      </c>
      <c r="D63" s="58">
        <v>1.8968063440360651E-2</v>
      </c>
      <c r="E63" s="21">
        <v>123668.87</v>
      </c>
      <c r="F63" s="53">
        <v>5.3100082290514057E-2</v>
      </c>
      <c r="G63" s="32">
        <v>5801.0299999999988</v>
      </c>
      <c r="H63" s="59">
        <v>4.9200000000000001E-2</v>
      </c>
      <c r="I63" s="55">
        <v>3083.24</v>
      </c>
      <c r="J63" s="21">
        <v>114784.6</v>
      </c>
      <c r="K63" s="21">
        <v>2821.89</v>
      </c>
      <c r="L63" s="21">
        <v>120846.98</v>
      </c>
      <c r="M63" s="60">
        <v>-8.48E-2</v>
      </c>
      <c r="N63" s="60">
        <v>5.28E-2</v>
      </c>
    </row>
    <row r="64" spans="1:14" ht="12.75" customHeight="1" x14ac:dyDescent="0.2">
      <c r="A64" s="28" t="s">
        <v>42</v>
      </c>
      <c r="B64" s="57">
        <v>1.6073651903606111E-2</v>
      </c>
      <c r="C64" s="21">
        <v>103041.75</v>
      </c>
      <c r="D64" s="58">
        <v>1.4460235210553073E-2</v>
      </c>
      <c r="E64" s="21">
        <v>94278.52</v>
      </c>
      <c r="F64" s="53">
        <v>-8.021476084948731E-2</v>
      </c>
      <c r="G64" s="32">
        <v>-8763.2299999999959</v>
      </c>
      <c r="H64" s="59">
        <v>-8.5000000000000006E-2</v>
      </c>
      <c r="I64" s="55">
        <v>4316.12</v>
      </c>
      <c r="J64" s="21">
        <v>98725.63</v>
      </c>
      <c r="K64" s="21">
        <v>3295.71</v>
      </c>
      <c r="L64" s="21">
        <v>90982.81</v>
      </c>
      <c r="M64" s="60">
        <v>-0.2364</v>
      </c>
      <c r="N64" s="60">
        <v>-7.8399999999999997E-2</v>
      </c>
    </row>
    <row r="65" spans="1:14" s="14" customFormat="1" ht="12.75" customHeight="1" x14ac:dyDescent="0.25">
      <c r="A65" s="76" t="s">
        <v>43</v>
      </c>
      <c r="B65" s="77">
        <v>7.2042664176158164E-2</v>
      </c>
      <c r="C65" s="78">
        <v>461836.69</v>
      </c>
      <c r="D65" s="79">
        <v>7.4897891927806187E-2</v>
      </c>
      <c r="E65" s="78">
        <v>488322.79000000004</v>
      </c>
      <c r="F65" s="53">
        <v>0.24244213347539775</v>
      </c>
      <c r="G65" s="78">
        <v>26486.100000000035</v>
      </c>
      <c r="H65" s="80">
        <v>5.7299999999999997E-2</v>
      </c>
      <c r="I65" s="83">
        <v>11699.279999999999</v>
      </c>
      <c r="J65" s="78">
        <v>450137.41000000003</v>
      </c>
      <c r="K65" s="78">
        <v>11272.380000000001</v>
      </c>
      <c r="L65" s="78">
        <v>477050.41</v>
      </c>
      <c r="M65" s="84">
        <v>-3.6499999999999998E-2</v>
      </c>
      <c r="N65" s="84">
        <v>5.9799999999999999E-2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75</v>
      </c>
      <c r="B67" s="68">
        <v>1.0000000015599164</v>
      </c>
      <c r="C67" s="40">
        <v>6410599.8200000003</v>
      </c>
      <c r="D67" s="69">
        <v>1.0000000061351133</v>
      </c>
      <c r="E67" s="40">
        <v>6519846.9199999999</v>
      </c>
      <c r="F67" s="69">
        <v>1.0000002746068373</v>
      </c>
      <c r="G67" s="43">
        <v>109247.09999999963</v>
      </c>
      <c r="H67" s="70">
        <v>1.7000000000000001E-2</v>
      </c>
      <c r="I67" s="71">
        <v>144519.26999999999</v>
      </c>
      <c r="J67" s="43">
        <v>6266080.5499999998</v>
      </c>
      <c r="K67" s="43">
        <v>128258.91</v>
      </c>
      <c r="L67" s="43">
        <v>6391588.0099999998</v>
      </c>
      <c r="M67" s="72">
        <v>-0.1125</v>
      </c>
      <c r="N67" s="72">
        <v>0.02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7E45-2B65-4F7B-9752-A6F53C94A875}">
  <sheetPr codeName="Sheet26">
    <pageSetUpPr fitToPage="1"/>
  </sheetPr>
  <dimension ref="A1:N72"/>
  <sheetViews>
    <sheetView zoomScaleNormal="100" workbookViewId="0">
      <selection activeCell="E22" sqref="E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26</v>
      </c>
      <c r="L1" s="7" t="s">
        <v>76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1476706058</v>
      </c>
      <c r="D4" s="22"/>
      <c r="E4" s="21">
        <v>1728323598</v>
      </c>
      <c r="F4" s="23"/>
      <c r="G4" s="21">
        <v>251617540</v>
      </c>
      <c r="H4" s="24">
        <v>0.1704</v>
      </c>
      <c r="I4" s="20"/>
      <c r="J4" s="25">
        <v>0.23941736999999999</v>
      </c>
      <c r="K4" s="26">
        <v>0.26473437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1432435927</v>
      </c>
      <c r="D5" s="30"/>
      <c r="E5" s="21">
        <v>1677259079</v>
      </c>
      <c r="F5" s="31"/>
      <c r="G5" s="32">
        <v>244823152</v>
      </c>
      <c r="H5" s="24">
        <v>0.1709</v>
      </c>
      <c r="I5" s="29"/>
      <c r="J5" s="33">
        <v>8.3412299999999995E-2</v>
      </c>
      <c r="K5" s="33">
        <v>6.9013859999999996E-2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166112339</v>
      </c>
      <c r="D6" s="30"/>
      <c r="E6" s="21">
        <v>188545669</v>
      </c>
      <c r="F6" s="31"/>
      <c r="G6" s="32">
        <v>22433330</v>
      </c>
      <c r="H6" s="24">
        <v>0.13500000000000001</v>
      </c>
      <c r="I6" s="29"/>
      <c r="J6" s="33">
        <v>0.46725821000000001</v>
      </c>
      <c r="K6" s="33">
        <v>0.44735102999999998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1321217606</v>
      </c>
      <c r="D7" s="30"/>
      <c r="E7" s="21">
        <v>1551250815</v>
      </c>
      <c r="F7" s="31"/>
      <c r="G7" s="32">
        <v>230033209</v>
      </c>
      <c r="H7" s="24">
        <v>0.1741</v>
      </c>
      <c r="I7" s="29"/>
      <c r="J7" s="33">
        <v>2.62154E-2</v>
      </c>
      <c r="K7" s="33">
        <v>2.548367E-2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1476706058</v>
      </c>
      <c r="D8" s="30"/>
      <c r="E8" s="21">
        <v>1728323599</v>
      </c>
      <c r="F8" s="31"/>
      <c r="G8" s="32">
        <v>251617541</v>
      </c>
      <c r="H8" s="24">
        <v>0.1704</v>
      </c>
      <c r="I8" s="29"/>
      <c r="J8" s="33">
        <v>2.53613E-2</v>
      </c>
      <c r="K8" s="33">
        <v>2.5734179999999999E-2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1591772147</v>
      </c>
      <c r="D9" s="30"/>
      <c r="E9" s="21">
        <v>1864675482</v>
      </c>
      <c r="F9" s="31"/>
      <c r="G9" s="32">
        <v>272903335</v>
      </c>
      <c r="H9" s="24">
        <v>0.1714</v>
      </c>
      <c r="I9" s="29"/>
      <c r="J9" s="33">
        <v>3.2901200000000001E-3</v>
      </c>
      <c r="K9" s="33">
        <v>3.3109599999999999E-3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1476706058</v>
      </c>
      <c r="D10" s="30"/>
      <c r="E10" s="21">
        <v>1728323598</v>
      </c>
      <c r="F10" s="31"/>
      <c r="G10" s="32">
        <v>251617540</v>
      </c>
      <c r="H10" s="24">
        <v>0.1704</v>
      </c>
      <c r="I10" s="29"/>
      <c r="J10" s="33">
        <v>1.5000009999999999E-2</v>
      </c>
      <c r="K10" s="33">
        <v>1.5000049999999999E-2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1476706058</v>
      </c>
      <c r="D11" s="30"/>
      <c r="E11" s="21">
        <v>1728323598</v>
      </c>
      <c r="F11" s="31"/>
      <c r="G11" s="32">
        <v>251617540</v>
      </c>
      <c r="H11" s="24">
        <v>0.1704</v>
      </c>
      <c r="I11" s="29"/>
      <c r="J11" s="33">
        <v>9.250013E-2</v>
      </c>
      <c r="K11" s="33">
        <v>9.0000129999999998E-2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1476706058</v>
      </c>
      <c r="D12" s="30"/>
      <c r="E12" s="21">
        <v>1728323598</v>
      </c>
      <c r="F12" s="31"/>
      <c r="G12" s="32">
        <v>251617540</v>
      </c>
      <c r="H12" s="24">
        <v>0.1704</v>
      </c>
      <c r="I12" s="29"/>
      <c r="J12" s="33">
        <v>0.83460177999999996</v>
      </c>
      <c r="K12" s="33">
        <v>0.70613113000000005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476746994</v>
      </c>
      <c r="D14" s="30"/>
      <c r="E14" s="21">
        <v>593175726</v>
      </c>
      <c r="F14" s="31"/>
      <c r="G14" s="32">
        <v>116428732</v>
      </c>
      <c r="H14" s="24">
        <v>0.2442</v>
      </c>
      <c r="I14" s="29"/>
      <c r="J14" s="33">
        <v>0.1025774</v>
      </c>
      <c r="K14" s="33">
        <v>9.1997099999999998E-2</v>
      </c>
      <c r="L14" s="22"/>
      <c r="M14" s="22"/>
      <c r="N14" s="22"/>
    </row>
    <row r="15" spans="1:14" ht="12.75" customHeight="1" x14ac:dyDescent="0.2">
      <c r="A15" s="38" t="s">
        <v>76</v>
      </c>
      <c r="B15" s="39"/>
      <c r="C15" s="40">
        <v>1476706058</v>
      </c>
      <c r="D15" s="41"/>
      <c r="E15" s="40">
        <v>1728323598</v>
      </c>
      <c r="F15" s="42"/>
      <c r="G15" s="43">
        <v>251617540</v>
      </c>
      <c r="H15" s="44">
        <v>0.1704</v>
      </c>
      <c r="I15" s="39"/>
      <c r="J15" s="45">
        <v>1.4004715599999999</v>
      </c>
      <c r="K15" s="45">
        <v>1.2753960600000001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0.17095482472658602</v>
      </c>
      <c r="C19" s="21">
        <v>3535490.81</v>
      </c>
      <c r="D19" s="53">
        <v>0.20757032348044893</v>
      </c>
      <c r="E19" s="21">
        <v>4575466.6500000004</v>
      </c>
      <c r="F19" s="53">
        <v>0.76349641202676843</v>
      </c>
      <c r="G19" s="21">
        <v>1039975.8400000003</v>
      </c>
      <c r="H19" s="54">
        <v>0.29420000000000002</v>
      </c>
      <c r="I19" s="55">
        <v>0</v>
      </c>
      <c r="J19" s="21">
        <v>3535490.81</v>
      </c>
      <c r="K19" s="21">
        <v>0</v>
      </c>
      <c r="L19" s="21">
        <v>4575466.6500000004</v>
      </c>
      <c r="M19" s="56" t="s">
        <v>49</v>
      </c>
      <c r="N19" s="56">
        <v>0.29420000000000002</v>
      </c>
    </row>
    <row r="20" spans="1:14" ht="12.75" customHeight="1" x14ac:dyDescent="0.2">
      <c r="A20" s="28" t="s">
        <v>8</v>
      </c>
      <c r="B20" s="57">
        <v>5.7774602281572364E-2</v>
      </c>
      <c r="C20" s="21">
        <v>1194827.79</v>
      </c>
      <c r="D20" s="58">
        <v>5.2512936783711626E-2</v>
      </c>
      <c r="E20" s="21">
        <v>1157541.1499999999</v>
      </c>
      <c r="F20" s="53">
        <v>-2.7373920394664051E-2</v>
      </c>
      <c r="G20" s="32">
        <v>-37286.64000000013</v>
      </c>
      <c r="H20" s="59">
        <v>-3.1199999999999999E-2</v>
      </c>
      <c r="I20" s="55">
        <v>0</v>
      </c>
      <c r="J20" s="21">
        <v>1194827.79</v>
      </c>
      <c r="K20" s="21">
        <v>0</v>
      </c>
      <c r="L20" s="21">
        <v>1157541.1499999999</v>
      </c>
      <c r="M20" s="60" t="s">
        <v>49</v>
      </c>
      <c r="N20" s="60">
        <v>-3.1199999999999999E-2</v>
      </c>
    </row>
    <row r="21" spans="1:14" ht="12.75" customHeight="1" x14ac:dyDescent="0.2">
      <c r="A21" s="28" t="s">
        <v>9</v>
      </c>
      <c r="B21" s="57">
        <v>3.7531030436382902E-2</v>
      </c>
      <c r="C21" s="21">
        <v>776173.55</v>
      </c>
      <c r="D21" s="58">
        <v>3.8264397056230956E-2</v>
      </c>
      <c r="E21" s="21">
        <v>843461</v>
      </c>
      <c r="F21" s="53">
        <v>4.9398961661869502E-2</v>
      </c>
      <c r="G21" s="32">
        <v>67287.449999999953</v>
      </c>
      <c r="H21" s="59">
        <v>8.6699999999999999E-2</v>
      </c>
      <c r="I21" s="55">
        <v>13434.66</v>
      </c>
      <c r="J21" s="21">
        <v>762738.89</v>
      </c>
      <c r="K21" s="21">
        <v>13435.07</v>
      </c>
      <c r="L21" s="21">
        <v>830025.93</v>
      </c>
      <c r="M21" s="60">
        <v>0</v>
      </c>
      <c r="N21" s="60">
        <v>8.8200000000000001E-2</v>
      </c>
    </row>
    <row r="22" spans="1:14" ht="12.75" customHeight="1" x14ac:dyDescent="0.2">
      <c r="A22" s="28" t="s">
        <v>10</v>
      </c>
      <c r="B22" s="57">
        <v>1.6747982656986144E-2</v>
      </c>
      <c r="C22" s="21">
        <v>346362.49</v>
      </c>
      <c r="D22" s="58">
        <v>1.7933865062439127E-2</v>
      </c>
      <c r="E22" s="21">
        <v>395315.67</v>
      </c>
      <c r="F22" s="53">
        <v>3.5938889972002182E-2</v>
      </c>
      <c r="G22" s="32">
        <v>48953.179999999993</v>
      </c>
      <c r="H22" s="59">
        <v>0.14130000000000001</v>
      </c>
      <c r="I22" s="55">
        <v>14263.51</v>
      </c>
      <c r="J22" s="21">
        <v>332098.98</v>
      </c>
      <c r="K22" s="21">
        <v>15428.72</v>
      </c>
      <c r="L22" s="21">
        <v>379886.95</v>
      </c>
      <c r="M22" s="60">
        <v>8.1699999999999995E-2</v>
      </c>
      <c r="N22" s="60">
        <v>0.1439</v>
      </c>
    </row>
    <row r="23" spans="1:14" ht="12.75" customHeight="1" x14ac:dyDescent="0.2">
      <c r="A23" s="28" t="s">
        <v>11</v>
      </c>
      <c r="B23" s="57">
        <v>1.8109112020867686E-2</v>
      </c>
      <c r="C23" s="21">
        <v>374511.8</v>
      </c>
      <c r="D23" s="58">
        <v>2.0177399279578245E-2</v>
      </c>
      <c r="E23" s="21">
        <v>444769.83</v>
      </c>
      <c r="F23" s="53">
        <v>5.1579807681944867E-2</v>
      </c>
      <c r="G23" s="32">
        <v>70258.030000000028</v>
      </c>
      <c r="H23" s="59">
        <v>0.18759999999999999</v>
      </c>
      <c r="I23" s="55">
        <v>0</v>
      </c>
      <c r="J23" s="21">
        <v>374511.8</v>
      </c>
      <c r="K23" s="21">
        <v>0</v>
      </c>
      <c r="L23" s="21">
        <v>444769.83</v>
      </c>
      <c r="M23" s="60" t="s">
        <v>49</v>
      </c>
      <c r="N23" s="60">
        <v>0.18759999999999999</v>
      </c>
    </row>
    <row r="24" spans="1:14" ht="12.75" customHeight="1" x14ac:dyDescent="0.2">
      <c r="A24" s="28" t="s">
        <v>12</v>
      </c>
      <c r="B24" s="57">
        <v>2.5323554932421008E-3</v>
      </c>
      <c r="C24" s="21">
        <v>52371.26</v>
      </c>
      <c r="D24" s="58">
        <v>2.8008320479069502E-3</v>
      </c>
      <c r="E24" s="21">
        <v>61738.66</v>
      </c>
      <c r="F24" s="53">
        <v>6.877060038259687E-3</v>
      </c>
      <c r="G24" s="32">
        <v>9367.4000000000015</v>
      </c>
      <c r="H24" s="59">
        <v>0.1789</v>
      </c>
      <c r="I24" s="55">
        <v>0</v>
      </c>
      <c r="J24" s="21">
        <v>52371.26</v>
      </c>
      <c r="K24" s="21">
        <v>0</v>
      </c>
      <c r="L24" s="21">
        <v>61738.66</v>
      </c>
      <c r="M24" s="60" t="s">
        <v>49</v>
      </c>
      <c r="N24" s="60">
        <v>0.1789</v>
      </c>
    </row>
    <row r="25" spans="1:14" ht="12.75" customHeight="1" x14ac:dyDescent="0.2">
      <c r="A25" s="34" t="s">
        <v>13</v>
      </c>
      <c r="B25" s="57">
        <v>1.0710682943462497E-2</v>
      </c>
      <c r="C25" s="21">
        <v>221506.01</v>
      </c>
      <c r="D25" s="58">
        <v>1.1761087847615809E-2</v>
      </c>
      <c r="E25" s="21">
        <v>259249.32</v>
      </c>
      <c r="F25" s="53">
        <v>2.770918386240015E-2</v>
      </c>
      <c r="G25" s="32">
        <v>37743.31</v>
      </c>
      <c r="H25" s="59">
        <v>0.1704</v>
      </c>
      <c r="I25" s="55">
        <v>0</v>
      </c>
      <c r="J25" s="21">
        <v>221506.01</v>
      </c>
      <c r="K25" s="21">
        <v>0</v>
      </c>
      <c r="L25" s="21">
        <v>259249.32</v>
      </c>
      <c r="M25" s="60" t="s">
        <v>49</v>
      </c>
      <c r="N25" s="60">
        <v>0.1704</v>
      </c>
    </row>
    <row r="26" spans="1:14" ht="12.75" customHeight="1" x14ac:dyDescent="0.2">
      <c r="A26" s="28" t="s">
        <v>14</v>
      </c>
      <c r="B26" s="57">
        <v>6.6049273941826567E-2</v>
      </c>
      <c r="C26" s="21">
        <v>1365955.02</v>
      </c>
      <c r="D26" s="58">
        <v>7.056641820745041E-2</v>
      </c>
      <c r="E26" s="21">
        <v>1555493.52</v>
      </c>
      <c r="F26" s="53">
        <v>0.13914935244162557</v>
      </c>
      <c r="G26" s="32">
        <v>189538.5</v>
      </c>
      <c r="H26" s="59">
        <v>0.13880000000000001</v>
      </c>
      <c r="I26" s="55">
        <v>0</v>
      </c>
      <c r="J26" s="21">
        <v>1365955.02</v>
      </c>
      <c r="K26" s="21">
        <v>0</v>
      </c>
      <c r="L26" s="21">
        <v>1555493.52</v>
      </c>
      <c r="M26" s="60" t="s">
        <v>49</v>
      </c>
      <c r="N26" s="60">
        <v>0.13880000000000001</v>
      </c>
    </row>
    <row r="27" spans="1:14" ht="12.75" customHeight="1" x14ac:dyDescent="0.2">
      <c r="A27" s="28" t="s">
        <v>15</v>
      </c>
      <c r="B27" s="57"/>
      <c r="C27" s="61">
        <v>12324615</v>
      </c>
      <c r="D27" s="58"/>
      <c r="E27" s="62">
        <v>12204230.869999999</v>
      </c>
      <c r="F27" s="63"/>
      <c r="G27" s="64"/>
      <c r="H27" s="65" t="s">
        <v>29</v>
      </c>
      <c r="I27" s="55"/>
      <c r="J27" s="62">
        <v>12324615</v>
      </c>
      <c r="K27" s="21"/>
      <c r="L27" s="61">
        <v>12204230.869999999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0.59594339523899165</v>
      </c>
      <c r="C29" s="21">
        <v>12324615</v>
      </c>
      <c r="D29" s="58">
        <v>0.55365634661897933</v>
      </c>
      <c r="E29" s="21">
        <v>12204230.869999999</v>
      </c>
      <c r="F29" s="53">
        <v>-8.8379794784429463E-2</v>
      </c>
      <c r="G29" s="32">
        <v>-120384.13000000082</v>
      </c>
      <c r="H29" s="59">
        <v>-9.7999999999999997E-3</v>
      </c>
      <c r="I29" s="55"/>
      <c r="J29" s="21">
        <v>12324615</v>
      </c>
      <c r="K29" s="21"/>
      <c r="L29" s="21">
        <v>12204230.869999999</v>
      </c>
      <c r="M29" s="60" t="s">
        <v>49</v>
      </c>
      <c r="N29" s="60">
        <v>-9.7999999999999997E-3</v>
      </c>
    </row>
    <row r="30" spans="1:14" ht="12.75" customHeight="1" x14ac:dyDescent="0.2">
      <c r="A30" s="28" t="s">
        <v>17</v>
      </c>
      <c r="B30" s="57">
        <v>2.3646740260082118E-2</v>
      </c>
      <c r="C30" s="21">
        <v>489034.65</v>
      </c>
      <c r="D30" s="58">
        <v>2.475639361563851E-2</v>
      </c>
      <c r="E30" s="21">
        <v>545704.47</v>
      </c>
      <c r="F30" s="53">
        <v>4.1604047494221356E-2</v>
      </c>
      <c r="G30" s="32">
        <v>56669.819999999949</v>
      </c>
      <c r="H30" s="59">
        <v>0.1159</v>
      </c>
      <c r="I30" s="55">
        <v>489034.65</v>
      </c>
      <c r="J30" s="21">
        <v>0</v>
      </c>
      <c r="K30" s="21">
        <v>545704.47</v>
      </c>
      <c r="L30" s="21">
        <v>0</v>
      </c>
      <c r="M30" s="60">
        <v>0.1159</v>
      </c>
      <c r="N30" s="60" t="s">
        <v>49</v>
      </c>
    </row>
    <row r="31" spans="1:14" ht="12.75" customHeight="1" x14ac:dyDescent="0.2">
      <c r="A31" s="38" t="s">
        <v>76</v>
      </c>
      <c r="B31" s="68">
        <v>1</v>
      </c>
      <c r="C31" s="40">
        <v>20680848.379999999</v>
      </c>
      <c r="D31" s="69">
        <v>0.99999999999999989</v>
      </c>
      <c r="E31" s="40">
        <v>22042971.140000001</v>
      </c>
      <c r="F31" s="69">
        <v>0.99999999999999845</v>
      </c>
      <c r="G31" s="43">
        <v>1362122.7600000016</v>
      </c>
      <c r="H31" s="70">
        <v>6.59E-2</v>
      </c>
      <c r="I31" s="71">
        <v>516732.82</v>
      </c>
      <c r="J31" s="40">
        <v>20164115.559999999</v>
      </c>
      <c r="K31" s="40">
        <v>574568.26</v>
      </c>
      <c r="L31" s="40">
        <v>21468402.879999999</v>
      </c>
      <c r="M31" s="72">
        <v>0.1119</v>
      </c>
      <c r="N31" s="72">
        <v>6.4699999999999994E-2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0.67818465264263172</v>
      </c>
      <c r="C35" s="21">
        <v>1001479385</v>
      </c>
      <c r="D35" s="53">
        <v>0.68624410461819085</v>
      </c>
      <c r="E35" s="21">
        <v>1186051880</v>
      </c>
      <c r="F35" s="53">
        <v>0.73354383402683299</v>
      </c>
      <c r="G35" s="21">
        <v>184572495</v>
      </c>
      <c r="H35" s="54">
        <v>0.18429999999999999</v>
      </c>
      <c r="I35" s="20"/>
      <c r="J35" s="25">
        <v>1.3315386199999999</v>
      </c>
      <c r="K35" s="25">
        <v>1.2171874600000001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2.7632615021072799E-2</v>
      </c>
      <c r="C36" s="21">
        <v>40805250</v>
      </c>
      <c r="D36" s="58">
        <v>2.5609133643270433E-2</v>
      </c>
      <c r="E36" s="21">
        <v>44260870</v>
      </c>
      <c r="F36" s="53">
        <v>1.3733621272984387E-2</v>
      </c>
      <c r="G36" s="32">
        <v>3455620</v>
      </c>
      <c r="H36" s="59">
        <v>8.4699999999999998E-2</v>
      </c>
      <c r="I36" s="29"/>
      <c r="J36" s="33">
        <v>1.32868001</v>
      </c>
      <c r="K36" s="33">
        <v>1.2178406100000001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0.17347055198442207</v>
      </c>
      <c r="C37" s="21">
        <v>256165015</v>
      </c>
      <c r="D37" s="58">
        <v>0.17605576314071714</v>
      </c>
      <c r="E37" s="21">
        <v>304281330</v>
      </c>
      <c r="F37" s="53">
        <v>0.19122798434481159</v>
      </c>
      <c r="G37" s="32">
        <v>48116315</v>
      </c>
      <c r="H37" s="59">
        <v>0.18779999999999999</v>
      </c>
      <c r="I37" s="29"/>
      <c r="J37" s="33">
        <v>1.59509506</v>
      </c>
      <c r="K37" s="33">
        <v>1.46451727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6.2594962280570529E-2</v>
      </c>
      <c r="C38" s="21">
        <v>92434360</v>
      </c>
      <c r="D38" s="58">
        <v>5.491414056362378E-2</v>
      </c>
      <c r="E38" s="21">
        <v>94909405</v>
      </c>
      <c r="F38" s="53">
        <v>9.8365360379884491E-3</v>
      </c>
      <c r="G38" s="32">
        <v>2475045</v>
      </c>
      <c r="H38" s="59">
        <v>2.6800000000000001E-2</v>
      </c>
      <c r="I38" s="29"/>
      <c r="J38" s="33">
        <v>1.50477083</v>
      </c>
      <c r="K38" s="33">
        <v>1.32677052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5.9239311389078083E-3</v>
      </c>
      <c r="C39" s="21">
        <v>8747905</v>
      </c>
      <c r="D39" s="58">
        <v>5.4969023225707294E-3</v>
      </c>
      <c r="E39" s="21">
        <v>9500426</v>
      </c>
      <c r="F39" s="53">
        <v>2.990733475893612E-3</v>
      </c>
      <c r="G39" s="32">
        <v>752521</v>
      </c>
      <c r="H39" s="59">
        <v>8.5999999999999993E-2</v>
      </c>
      <c r="I39" s="29"/>
      <c r="J39" s="33">
        <v>1.4063543199999999</v>
      </c>
      <c r="K39" s="33">
        <v>1.2875836300000001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1.1993368554326063E-3</v>
      </c>
      <c r="C40" s="21">
        <v>1771068</v>
      </c>
      <c r="D40" s="58">
        <v>9.2714987046077469E-4</v>
      </c>
      <c r="E40" s="21">
        <v>1602415</v>
      </c>
      <c r="F40" s="53">
        <v>-6.702752121334625E-4</v>
      </c>
      <c r="G40" s="32">
        <v>-168653</v>
      </c>
      <c r="H40" s="59">
        <v>-9.5200000000000007E-2</v>
      </c>
      <c r="I40" s="29"/>
      <c r="J40" s="33">
        <v>1.5121813500000001</v>
      </c>
      <c r="K40" s="33">
        <v>1.4016774700000001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0.94900604992303761</v>
      </c>
      <c r="C41" s="78">
        <v>1401402983</v>
      </c>
      <c r="D41" s="79">
        <v>0.94924719415883363</v>
      </c>
      <c r="E41" s="78">
        <v>1640606326</v>
      </c>
      <c r="F41" s="53">
        <v>0.95066243394637751</v>
      </c>
      <c r="G41" s="78">
        <v>239203343</v>
      </c>
      <c r="H41" s="80">
        <v>0.17069999999999999</v>
      </c>
      <c r="I41" s="29"/>
      <c r="J41" s="81">
        <v>1.39175279</v>
      </c>
      <c r="K41" s="81">
        <v>1.2700043000000001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2.3535899248000512E-2</v>
      </c>
      <c r="C43" s="21">
        <v>34755605</v>
      </c>
      <c r="D43" s="58">
        <v>2.3101025205119023E-2</v>
      </c>
      <c r="E43" s="21">
        <v>39926047</v>
      </c>
      <c r="F43" s="53">
        <v>2.0548813886345125E-2</v>
      </c>
      <c r="G43" s="32">
        <v>5170442</v>
      </c>
      <c r="H43" s="59">
        <v>0.14879999999999999</v>
      </c>
      <c r="I43" s="29"/>
      <c r="J43" s="33">
        <v>1.3447226999999999</v>
      </c>
      <c r="K43" s="33">
        <v>1.24258936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2.3455112012549215E-2</v>
      </c>
      <c r="C44" s="21">
        <v>34636306</v>
      </c>
      <c r="D44" s="58">
        <v>2.419410233615291E-2</v>
      </c>
      <c r="E44" s="21">
        <v>41815238</v>
      </c>
      <c r="F44" s="53">
        <v>2.8531127043051132E-2</v>
      </c>
      <c r="G44" s="32">
        <v>7178932</v>
      </c>
      <c r="H44" s="59">
        <v>0.20730000000000001</v>
      </c>
      <c r="I44" s="29"/>
      <c r="J44" s="33">
        <v>1.7812435900000001</v>
      </c>
      <c r="K44" s="33">
        <v>1.4943451999999999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1.1455820817117552E-3</v>
      </c>
      <c r="C45" s="21">
        <v>1691688</v>
      </c>
      <c r="D45" s="58">
        <v>8.5067171547119032E-4</v>
      </c>
      <c r="E45" s="21">
        <v>1470236</v>
      </c>
      <c r="F45" s="53">
        <v>-8.8011352467717472E-4</v>
      </c>
      <c r="G45" s="32">
        <v>-221452</v>
      </c>
      <c r="H45" s="59">
        <v>-0.13089999999999999</v>
      </c>
      <c r="I45" s="29"/>
      <c r="J45" s="33">
        <v>1.4063532999999999</v>
      </c>
      <c r="K45" s="33">
        <v>1.28758376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2.8573567347009556E-3</v>
      </c>
      <c r="C46" s="21">
        <v>4219476</v>
      </c>
      <c r="D46" s="58">
        <v>2.6070065844232024E-3</v>
      </c>
      <c r="E46" s="21">
        <v>4505751</v>
      </c>
      <c r="F46" s="53">
        <v>1.1377386489034112E-3</v>
      </c>
      <c r="G46" s="32">
        <v>286275</v>
      </c>
      <c r="H46" s="59">
        <v>6.7799999999999999E-2</v>
      </c>
      <c r="I46" s="29"/>
      <c r="J46" s="33">
        <v>1.62742293</v>
      </c>
      <c r="K46" s="33">
        <v>1.4934003199999999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5.099395007696244E-2</v>
      </c>
      <c r="C47" s="78">
        <v>75303075</v>
      </c>
      <c r="D47" s="79">
        <v>5.0752805841166322E-2</v>
      </c>
      <c r="E47" s="78">
        <v>87717272</v>
      </c>
      <c r="F47" s="53">
        <v>4.9337566053622495E-2</v>
      </c>
      <c r="G47" s="78">
        <v>12414197</v>
      </c>
      <c r="H47" s="80">
        <v>0.16489999999999999</v>
      </c>
      <c r="I47" s="29"/>
      <c r="J47" s="81">
        <v>1.56272944</v>
      </c>
      <c r="K47" s="81">
        <v>1.37624005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76</v>
      </c>
      <c r="B49" s="68">
        <v>0.99999999999999989</v>
      </c>
      <c r="C49" s="40">
        <v>1476706058</v>
      </c>
      <c r="D49" s="69">
        <v>1</v>
      </c>
      <c r="E49" s="40">
        <v>1728323598</v>
      </c>
      <c r="F49" s="69">
        <v>0.99999999999999989</v>
      </c>
      <c r="G49" s="43">
        <v>251617540</v>
      </c>
      <c r="H49" s="70">
        <v>0.1704</v>
      </c>
      <c r="I49" s="39"/>
      <c r="J49" s="45">
        <v>1.4004715599999999</v>
      </c>
      <c r="K49" s="45">
        <v>1.2753960600000001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0.64480356535547501</v>
      </c>
      <c r="C53" s="21">
        <v>13335084.77</v>
      </c>
      <c r="D53" s="53">
        <v>0.65492417643295975</v>
      </c>
      <c r="E53" s="21">
        <v>14436474.720000001</v>
      </c>
      <c r="F53" s="53">
        <v>0.80858347158078459</v>
      </c>
      <c r="G53" s="21">
        <v>1101389.9500000011</v>
      </c>
      <c r="H53" s="54">
        <v>8.2600000000000007E-2</v>
      </c>
      <c r="I53" s="55">
        <v>336279.87</v>
      </c>
      <c r="J53" s="21">
        <v>12998804.9</v>
      </c>
      <c r="K53" s="21">
        <v>379248.85</v>
      </c>
      <c r="L53" s="21">
        <v>14057225.869999999</v>
      </c>
      <c r="M53" s="56">
        <v>0.1278</v>
      </c>
      <c r="N53" s="56">
        <v>8.14E-2</v>
      </c>
    </row>
    <row r="54" spans="1:14" ht="12.75" customHeight="1" x14ac:dyDescent="0.2">
      <c r="A54" s="34" t="s">
        <v>33</v>
      </c>
      <c r="B54" s="57">
        <v>2.6216100521500946E-2</v>
      </c>
      <c r="C54" s="21">
        <v>542171.19999999995</v>
      </c>
      <c r="D54" s="58">
        <v>2.4453457139535135E-2</v>
      </c>
      <c r="E54" s="21">
        <v>539026.85</v>
      </c>
      <c r="F54" s="53">
        <v>-2.3084189563060916E-3</v>
      </c>
      <c r="G54" s="32">
        <v>-3144.3499999999767</v>
      </c>
      <c r="H54" s="59">
        <v>-5.7999999999999996E-3</v>
      </c>
      <c r="I54" s="55">
        <v>12545.16</v>
      </c>
      <c r="J54" s="21">
        <v>529626.04</v>
      </c>
      <c r="K54" s="21">
        <v>14548.87</v>
      </c>
      <c r="L54" s="21">
        <v>524477.98</v>
      </c>
      <c r="M54" s="60">
        <v>0.15970000000000001</v>
      </c>
      <c r="N54" s="60">
        <v>-9.7000000000000003E-3</v>
      </c>
    </row>
    <row r="55" spans="1:14" ht="12.75" customHeight="1" x14ac:dyDescent="0.2">
      <c r="A55" s="28" t="s">
        <v>34</v>
      </c>
      <c r="B55" s="57">
        <v>0.19757775091816615</v>
      </c>
      <c r="C55" s="21">
        <v>4086075.51</v>
      </c>
      <c r="D55" s="58">
        <v>0.20216206797610495</v>
      </c>
      <c r="E55" s="21">
        <v>4456252.63</v>
      </c>
      <c r="F55" s="53">
        <v>0.27176487382091735</v>
      </c>
      <c r="G55" s="32">
        <v>370177.12000000011</v>
      </c>
      <c r="H55" s="59">
        <v>9.06E-2</v>
      </c>
      <c r="I55" s="55">
        <v>132864.26999999999</v>
      </c>
      <c r="J55" s="21">
        <v>3953211.24</v>
      </c>
      <c r="K55" s="21">
        <v>143645.75</v>
      </c>
      <c r="L55" s="21">
        <v>4312606.88</v>
      </c>
      <c r="M55" s="60">
        <v>8.1100000000000005E-2</v>
      </c>
      <c r="N55" s="60">
        <v>9.0899999999999995E-2</v>
      </c>
    </row>
    <row r="56" spans="1:14" ht="12.75" customHeight="1" x14ac:dyDescent="0.2">
      <c r="A56" s="28" t="s">
        <v>35</v>
      </c>
      <c r="B56" s="57">
        <v>6.7256684273413747E-2</v>
      </c>
      <c r="C56" s="21">
        <v>1390925.29</v>
      </c>
      <c r="D56" s="58">
        <v>5.712614701540638E-2</v>
      </c>
      <c r="E56" s="21">
        <v>1259230.01</v>
      </c>
      <c r="F56" s="53">
        <v>-9.6683855425776649E-2</v>
      </c>
      <c r="G56" s="32">
        <v>-131695.28000000003</v>
      </c>
      <c r="H56" s="59">
        <v>-9.4700000000000006E-2</v>
      </c>
      <c r="I56" s="55">
        <v>12511.02</v>
      </c>
      <c r="J56" s="21">
        <v>1378414.27</v>
      </c>
      <c r="K56" s="21">
        <v>11536.84</v>
      </c>
      <c r="L56" s="21">
        <v>1247693.17</v>
      </c>
      <c r="M56" s="60">
        <v>-7.7899999999999997E-2</v>
      </c>
      <c r="N56" s="60">
        <v>-9.4799999999999995E-2</v>
      </c>
    </row>
    <row r="57" spans="1:14" ht="12.75" customHeight="1" x14ac:dyDescent="0.2">
      <c r="A57" s="28" t="s">
        <v>36</v>
      </c>
      <c r="B57" s="57">
        <v>5.9488149489542366E-3</v>
      </c>
      <c r="C57" s="21">
        <v>123026.54</v>
      </c>
      <c r="D57" s="58">
        <v>5.5494302117023954E-3</v>
      </c>
      <c r="E57" s="21">
        <v>122325.93</v>
      </c>
      <c r="F57" s="53">
        <v>-5.1435158458111347E-4</v>
      </c>
      <c r="G57" s="32">
        <v>-700.61000000000058</v>
      </c>
      <c r="H57" s="59">
        <v>-5.7000000000000002E-3</v>
      </c>
      <c r="I57" s="55">
        <v>3434.62</v>
      </c>
      <c r="J57" s="21">
        <v>119591.92</v>
      </c>
      <c r="K57" s="21">
        <v>3292.49</v>
      </c>
      <c r="L57" s="21">
        <v>119033.44</v>
      </c>
      <c r="M57" s="60">
        <v>-4.1399999999999999E-2</v>
      </c>
      <c r="N57" s="60">
        <v>-4.7000000000000002E-3</v>
      </c>
    </row>
    <row r="58" spans="1:14" ht="12.75" customHeight="1" x14ac:dyDescent="0.2">
      <c r="A58" s="28" t="s">
        <v>37</v>
      </c>
      <c r="B58" s="57">
        <v>1.2950029664111874E-3</v>
      </c>
      <c r="C58" s="21">
        <v>26781.759999999998</v>
      </c>
      <c r="D58" s="58">
        <v>1.0189502067278939E-3</v>
      </c>
      <c r="E58" s="21">
        <v>22460.69</v>
      </c>
      <c r="F58" s="53">
        <v>-3.1723058500248498E-3</v>
      </c>
      <c r="G58" s="32">
        <v>-4321.07</v>
      </c>
      <c r="H58" s="59">
        <v>-0.1613</v>
      </c>
      <c r="I58" s="55">
        <v>1352.49</v>
      </c>
      <c r="J58" s="21">
        <v>25429.27</v>
      </c>
      <c r="K58" s="21">
        <v>1126.9000000000001</v>
      </c>
      <c r="L58" s="21">
        <v>21333.79</v>
      </c>
      <c r="M58" s="60">
        <v>-0.1668</v>
      </c>
      <c r="N58" s="60">
        <v>-0.16109999999999999</v>
      </c>
    </row>
    <row r="59" spans="1:14" s="14" customFormat="1" ht="12.75" customHeight="1" x14ac:dyDescent="0.25">
      <c r="A59" s="76" t="s">
        <v>38</v>
      </c>
      <c r="B59" s="77">
        <v>0.94309791898392115</v>
      </c>
      <c r="C59" s="78">
        <v>19504065.069999997</v>
      </c>
      <c r="D59" s="79">
        <v>0.94523422898243659</v>
      </c>
      <c r="E59" s="78">
        <v>20835770.830000002</v>
      </c>
      <c r="F59" s="53">
        <v>0.97766941358501624</v>
      </c>
      <c r="G59" s="78">
        <v>1331705.7600000054</v>
      </c>
      <c r="H59" s="80">
        <v>6.83E-2</v>
      </c>
      <c r="I59" s="83">
        <v>498987.42999999993</v>
      </c>
      <c r="J59" s="78">
        <v>19005077.640000001</v>
      </c>
      <c r="K59" s="78">
        <v>553399.69999999995</v>
      </c>
      <c r="L59" s="78">
        <v>20282371.129999999</v>
      </c>
      <c r="M59" s="84">
        <v>0.109</v>
      </c>
      <c r="N59" s="84">
        <v>6.7199999999999996E-2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2.2599000844277746E-2</v>
      </c>
      <c r="C61" s="21">
        <v>467366.51</v>
      </c>
      <c r="D61" s="58">
        <v>2.2506803046152334E-2</v>
      </c>
      <c r="E61" s="21">
        <v>496116.81</v>
      </c>
      <c r="F61" s="53">
        <v>2.1106981576315451E-2</v>
      </c>
      <c r="G61" s="32">
        <v>28750.299999999988</v>
      </c>
      <c r="H61" s="59">
        <v>6.1499999999999999E-2</v>
      </c>
      <c r="I61" s="55">
        <v>10878.5</v>
      </c>
      <c r="J61" s="21">
        <v>456488.01</v>
      </c>
      <c r="K61" s="21">
        <v>14822.19</v>
      </c>
      <c r="L61" s="21">
        <v>481294.62</v>
      </c>
      <c r="M61" s="60">
        <v>0.36249999999999999</v>
      </c>
      <c r="N61" s="60">
        <v>5.4300000000000001E-2</v>
      </c>
    </row>
    <row r="62" spans="1:14" ht="12.75" customHeight="1" x14ac:dyDescent="0.2">
      <c r="A62" s="28" t="s">
        <v>40</v>
      </c>
      <c r="B62" s="57">
        <v>2.9832285826177505E-2</v>
      </c>
      <c r="C62" s="21">
        <v>616956.98</v>
      </c>
      <c r="D62" s="58">
        <v>2.8347539722814334E-2</v>
      </c>
      <c r="E62" s="21">
        <v>624864</v>
      </c>
      <c r="F62" s="53">
        <v>5.8049246603881794E-3</v>
      </c>
      <c r="G62" s="32">
        <v>7907.0200000000186</v>
      </c>
      <c r="H62" s="59">
        <v>1.2800000000000001E-2</v>
      </c>
      <c r="I62" s="55">
        <v>3184.74</v>
      </c>
      <c r="J62" s="21">
        <v>613772.24</v>
      </c>
      <c r="K62" s="21">
        <v>2853.13</v>
      </c>
      <c r="L62" s="21">
        <v>622010.87</v>
      </c>
      <c r="M62" s="60">
        <v>-0.1041</v>
      </c>
      <c r="N62" s="60">
        <v>1.34E-2</v>
      </c>
    </row>
    <row r="63" spans="1:14" ht="12.75" customHeight="1" x14ac:dyDescent="0.2">
      <c r="A63" s="28" t="s">
        <v>41</v>
      </c>
      <c r="B63" s="57">
        <v>1.1503933283031013E-3</v>
      </c>
      <c r="C63" s="21">
        <v>23791.11</v>
      </c>
      <c r="D63" s="58">
        <v>8.5880074331939633E-4</v>
      </c>
      <c r="E63" s="21">
        <v>18930.52</v>
      </c>
      <c r="F63" s="53">
        <v>-3.568393497807785E-3</v>
      </c>
      <c r="G63" s="32">
        <v>-4860.59</v>
      </c>
      <c r="H63" s="59">
        <v>-0.20430000000000001</v>
      </c>
      <c r="I63" s="55">
        <v>664.19</v>
      </c>
      <c r="J63" s="21">
        <v>23126.92</v>
      </c>
      <c r="K63" s="21">
        <v>509.53</v>
      </c>
      <c r="L63" s="21">
        <v>18420.990000000002</v>
      </c>
      <c r="M63" s="60">
        <v>-0.2329</v>
      </c>
      <c r="N63" s="60">
        <v>-0.20349999999999999</v>
      </c>
    </row>
    <row r="64" spans="1:14" ht="12.75" customHeight="1" x14ac:dyDescent="0.2">
      <c r="A64" s="28" t="s">
        <v>42</v>
      </c>
      <c r="B64" s="57">
        <v>3.320401500859512E-3</v>
      </c>
      <c r="C64" s="21">
        <v>68668.72</v>
      </c>
      <c r="D64" s="58">
        <v>3.0526238760025881E-3</v>
      </c>
      <c r="E64" s="21">
        <v>67288.899999999994</v>
      </c>
      <c r="F64" s="53">
        <v>-1.012992397249133E-3</v>
      </c>
      <c r="G64" s="32">
        <v>-1379.820000000007</v>
      </c>
      <c r="H64" s="59">
        <v>-2.01E-2</v>
      </c>
      <c r="I64" s="55">
        <v>3017.94</v>
      </c>
      <c r="J64" s="21">
        <v>65650.78</v>
      </c>
      <c r="K64" s="21">
        <v>2983.7</v>
      </c>
      <c r="L64" s="21">
        <v>64305.2</v>
      </c>
      <c r="M64" s="60">
        <v>-1.1299999999999999E-2</v>
      </c>
      <c r="N64" s="60">
        <v>-2.0500000000000001E-2</v>
      </c>
    </row>
    <row r="65" spans="1:14" s="14" customFormat="1" ht="12.75" customHeight="1" x14ac:dyDescent="0.25">
      <c r="A65" s="76" t="s">
        <v>43</v>
      </c>
      <c r="B65" s="77">
        <v>5.6902081499617868E-2</v>
      </c>
      <c r="C65" s="78">
        <v>1176783.32</v>
      </c>
      <c r="D65" s="79">
        <v>5.4765767388288651E-2</v>
      </c>
      <c r="E65" s="78">
        <v>1207200.23</v>
      </c>
      <c r="F65" s="53">
        <v>2.2330520341646651E-2</v>
      </c>
      <c r="G65" s="78">
        <v>30416.909999999916</v>
      </c>
      <c r="H65" s="80">
        <v>2.58E-2</v>
      </c>
      <c r="I65" s="83">
        <v>17745.37</v>
      </c>
      <c r="J65" s="78">
        <v>1159037.95</v>
      </c>
      <c r="K65" s="78">
        <v>21168.55</v>
      </c>
      <c r="L65" s="78">
        <v>1186031.68</v>
      </c>
      <c r="M65" s="84">
        <v>0.19289999999999999</v>
      </c>
      <c r="N65" s="84">
        <v>2.3300000000000001E-2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76</v>
      </c>
      <c r="B67" s="68">
        <v>1.000000000483539</v>
      </c>
      <c r="C67" s="40">
        <v>20680848.379999999</v>
      </c>
      <c r="D67" s="69">
        <v>0.99999999637072545</v>
      </c>
      <c r="E67" s="40">
        <v>22042971.140000001</v>
      </c>
      <c r="F67" s="69">
        <v>0.9999999339266602</v>
      </c>
      <c r="G67" s="43">
        <v>1362122.7600000016</v>
      </c>
      <c r="H67" s="70">
        <v>6.59E-2</v>
      </c>
      <c r="I67" s="71">
        <v>516732.82</v>
      </c>
      <c r="J67" s="43">
        <v>20164115.559999999</v>
      </c>
      <c r="K67" s="43">
        <v>574568.26</v>
      </c>
      <c r="L67" s="43">
        <v>21468402.879999999</v>
      </c>
      <c r="M67" s="72">
        <v>0.1119</v>
      </c>
      <c r="N67" s="72">
        <v>6.4699999999999994E-2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ECC45-FA0C-4AF7-93D2-F255EF4E6AC8}">
  <sheetPr codeName="Sheet27">
    <pageSetUpPr fitToPage="1"/>
  </sheetPr>
  <dimension ref="A1:N72"/>
  <sheetViews>
    <sheetView zoomScaleNormal="100" workbookViewId="0">
      <selection activeCell="E23" sqref="E2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27</v>
      </c>
      <c r="L1" s="7" t="s">
        <v>77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5054376372</v>
      </c>
      <c r="D4" s="22"/>
      <c r="E4" s="21">
        <v>5542732938</v>
      </c>
      <c r="F4" s="23"/>
      <c r="G4" s="21">
        <v>488356566</v>
      </c>
      <c r="H4" s="24">
        <v>9.6600000000000005E-2</v>
      </c>
      <c r="I4" s="20"/>
      <c r="J4" s="25">
        <v>0.22483153</v>
      </c>
      <c r="K4" s="26">
        <v>0.24247562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2812287050</v>
      </c>
      <c r="D5" s="30"/>
      <c r="E5" s="21">
        <v>2928496649</v>
      </c>
      <c r="F5" s="31"/>
      <c r="G5" s="32">
        <v>116209599</v>
      </c>
      <c r="H5" s="24">
        <v>4.1300000000000003E-2</v>
      </c>
      <c r="I5" s="29"/>
      <c r="J5" s="33">
        <v>7.0110599999999995E-2</v>
      </c>
      <c r="K5" s="33">
        <v>6.4770040000000001E-2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2401027485</v>
      </c>
      <c r="D6" s="30"/>
      <c r="E6" s="21">
        <v>2793837697</v>
      </c>
      <c r="F6" s="31"/>
      <c r="G6" s="32">
        <v>392810212</v>
      </c>
      <c r="H6" s="24">
        <v>0.1636</v>
      </c>
      <c r="I6" s="29"/>
      <c r="J6" s="33">
        <v>0.33015029000000001</v>
      </c>
      <c r="K6" s="33">
        <v>0.31063395999999999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2861414077</v>
      </c>
      <c r="D7" s="30"/>
      <c r="E7" s="21">
        <v>2979079182</v>
      </c>
      <c r="F7" s="31"/>
      <c r="G7" s="32">
        <v>117665105</v>
      </c>
      <c r="H7" s="24">
        <v>4.1099999999999998E-2</v>
      </c>
      <c r="I7" s="29"/>
      <c r="J7" s="33">
        <v>3.9995500000000003E-2</v>
      </c>
      <c r="K7" s="33">
        <v>5.3341369999999999E-2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5054376373</v>
      </c>
      <c r="D8" s="30"/>
      <c r="E8" s="21">
        <v>5542732936</v>
      </c>
      <c r="F8" s="31"/>
      <c r="G8" s="32">
        <v>488356563</v>
      </c>
      <c r="H8" s="24">
        <v>9.6600000000000005E-2</v>
      </c>
      <c r="I8" s="29"/>
      <c r="J8" s="33">
        <v>2.855268E-2</v>
      </c>
      <c r="K8" s="33">
        <v>2.666236E-2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5404583574</v>
      </c>
      <c r="D9" s="30"/>
      <c r="E9" s="21">
        <v>5922335350</v>
      </c>
      <c r="F9" s="31"/>
      <c r="G9" s="32">
        <v>517751776</v>
      </c>
      <c r="H9" s="24">
        <v>9.5799999999999996E-2</v>
      </c>
      <c r="I9" s="29"/>
      <c r="J9" s="33">
        <v>1.493884E-2</v>
      </c>
      <c r="K9" s="33">
        <v>1.542045E-2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5054376371</v>
      </c>
      <c r="D10" s="30"/>
      <c r="E10" s="21">
        <v>5542732937</v>
      </c>
      <c r="F10" s="31"/>
      <c r="G10" s="32">
        <v>488356566</v>
      </c>
      <c r="H10" s="24">
        <v>9.6600000000000005E-2</v>
      </c>
      <c r="I10" s="29"/>
      <c r="J10" s="33">
        <v>1.500025E-2</v>
      </c>
      <c r="K10" s="33">
        <v>1.500019E-2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5054376372</v>
      </c>
      <c r="D11" s="30"/>
      <c r="E11" s="21">
        <v>5542732938</v>
      </c>
      <c r="F11" s="31"/>
      <c r="G11" s="32">
        <v>488356566</v>
      </c>
      <c r="H11" s="24">
        <v>9.6600000000000005E-2</v>
      </c>
      <c r="I11" s="29"/>
      <c r="J11" s="33">
        <v>9.5000420000000002E-2</v>
      </c>
      <c r="K11" s="33">
        <v>9.5000370000000001E-2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5054376373</v>
      </c>
      <c r="D12" s="30"/>
      <c r="E12" s="21">
        <v>5542732937</v>
      </c>
      <c r="F12" s="31"/>
      <c r="G12" s="32">
        <v>488356564</v>
      </c>
      <c r="H12" s="24">
        <v>9.6600000000000005E-2</v>
      </c>
      <c r="I12" s="29"/>
      <c r="J12" s="33">
        <v>0.89296032000000003</v>
      </c>
      <c r="K12" s="33">
        <v>0.81769738000000003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12104828865</v>
      </c>
      <c r="D14" s="30"/>
      <c r="E14" s="21">
        <v>10856539372</v>
      </c>
      <c r="F14" s="31"/>
      <c r="G14" s="32">
        <v>-1248289493</v>
      </c>
      <c r="H14" s="24">
        <v>-0.1031</v>
      </c>
      <c r="I14" s="29"/>
      <c r="J14" s="33">
        <v>4.7459719999999997E-2</v>
      </c>
      <c r="K14" s="33">
        <v>6.0785739999999998E-2</v>
      </c>
      <c r="L14" s="22"/>
      <c r="M14" s="22"/>
      <c r="N14" s="22"/>
    </row>
    <row r="15" spans="1:14" ht="12.75" customHeight="1" x14ac:dyDescent="0.2">
      <c r="A15" s="38" t="s">
        <v>77</v>
      </c>
      <c r="B15" s="39"/>
      <c r="C15" s="40">
        <v>5054376372</v>
      </c>
      <c r="D15" s="41"/>
      <c r="E15" s="40">
        <v>5542732938</v>
      </c>
      <c r="F15" s="42"/>
      <c r="G15" s="43">
        <v>488356566</v>
      </c>
      <c r="H15" s="44">
        <v>9.6600000000000005E-2</v>
      </c>
      <c r="I15" s="39"/>
      <c r="J15" s="45">
        <v>1.6044682100000001</v>
      </c>
      <c r="K15" s="45">
        <v>1.55184053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0.14012837694692434</v>
      </c>
      <c r="C19" s="21">
        <v>11363831.550000001</v>
      </c>
      <c r="D19" s="53">
        <v>0.15625034579248714</v>
      </c>
      <c r="E19" s="21">
        <v>13439775.99</v>
      </c>
      <c r="F19" s="53">
        <v>0.42206742550619541</v>
      </c>
      <c r="G19" s="21">
        <v>2075944.4399999995</v>
      </c>
      <c r="H19" s="54">
        <v>0.1827</v>
      </c>
      <c r="I19" s="55">
        <v>0</v>
      </c>
      <c r="J19" s="21">
        <v>11363831.550000001</v>
      </c>
      <c r="K19" s="21">
        <v>767502.23</v>
      </c>
      <c r="L19" s="21">
        <v>12672273.76</v>
      </c>
      <c r="M19" s="56">
        <v>1</v>
      </c>
      <c r="N19" s="56">
        <v>0.11509999999999999</v>
      </c>
    </row>
    <row r="20" spans="1:14" ht="12.75" customHeight="1" x14ac:dyDescent="0.2">
      <c r="A20" s="28" t="s">
        <v>8</v>
      </c>
      <c r="B20" s="57">
        <v>2.431334110057385E-2</v>
      </c>
      <c r="C20" s="21">
        <v>1971711.36</v>
      </c>
      <c r="D20" s="58">
        <v>2.2051995011171621E-2</v>
      </c>
      <c r="E20" s="21">
        <v>1896788.59</v>
      </c>
      <c r="F20" s="53">
        <v>-1.523280683065527E-2</v>
      </c>
      <c r="G20" s="32">
        <v>-74922.770000000019</v>
      </c>
      <c r="H20" s="59">
        <v>-3.7999999999999999E-2</v>
      </c>
      <c r="I20" s="55">
        <v>0</v>
      </c>
      <c r="J20" s="21">
        <v>1971711.36</v>
      </c>
      <c r="K20" s="21">
        <v>0</v>
      </c>
      <c r="L20" s="21">
        <v>1896788.59</v>
      </c>
      <c r="M20" s="60" t="s">
        <v>49</v>
      </c>
      <c r="N20" s="60">
        <v>-3.7999999999999999E-2</v>
      </c>
    </row>
    <row r="21" spans="1:14" ht="12.75" customHeight="1" x14ac:dyDescent="0.2">
      <c r="A21" s="28" t="s">
        <v>9</v>
      </c>
      <c r="B21" s="57">
        <v>9.7748503598066805E-2</v>
      </c>
      <c r="C21" s="21">
        <v>7926999.1799999997</v>
      </c>
      <c r="D21" s="58">
        <v>0.10089718737270084</v>
      </c>
      <c r="E21" s="21">
        <v>8678608.6099999994</v>
      </c>
      <c r="F21" s="53">
        <v>0.15281230604913443</v>
      </c>
      <c r="G21" s="32">
        <v>751609.4299999997</v>
      </c>
      <c r="H21" s="59">
        <v>9.4799999999999995E-2</v>
      </c>
      <c r="I21" s="55">
        <v>841872.38</v>
      </c>
      <c r="J21" s="21">
        <v>7085126.7999999998</v>
      </c>
      <c r="K21" s="21">
        <v>1153690.33</v>
      </c>
      <c r="L21" s="21">
        <v>7524918.2800000003</v>
      </c>
      <c r="M21" s="60">
        <v>0.37040000000000001</v>
      </c>
      <c r="N21" s="60">
        <v>6.2100000000000002E-2</v>
      </c>
    </row>
    <row r="22" spans="1:14" ht="12.75" customHeight="1" x14ac:dyDescent="0.2">
      <c r="A22" s="28" t="s">
        <v>10</v>
      </c>
      <c r="B22" s="57">
        <v>1.4112148618573503E-2</v>
      </c>
      <c r="C22" s="21">
        <v>1144436.8600000001</v>
      </c>
      <c r="D22" s="58">
        <v>1.8474603830986255E-2</v>
      </c>
      <c r="E22" s="21">
        <v>1589081.52</v>
      </c>
      <c r="F22" s="53">
        <v>9.0402239720480004E-2</v>
      </c>
      <c r="G22" s="32">
        <v>444644.65999999992</v>
      </c>
      <c r="H22" s="59">
        <v>0.38850000000000001</v>
      </c>
      <c r="I22" s="55">
        <v>336702.38</v>
      </c>
      <c r="J22" s="21">
        <v>807734.48</v>
      </c>
      <c r="K22" s="21">
        <v>397441.34</v>
      </c>
      <c r="L22" s="21">
        <v>1191640.18</v>
      </c>
      <c r="M22" s="60">
        <v>0.1804</v>
      </c>
      <c r="N22" s="60">
        <v>0.4753</v>
      </c>
    </row>
    <row r="23" spans="1:14" ht="12.75" customHeight="1" x14ac:dyDescent="0.2">
      <c r="A23" s="28" t="s">
        <v>11</v>
      </c>
      <c r="B23" s="57">
        <v>1.7795725089955149E-2</v>
      </c>
      <c r="C23" s="21">
        <v>1443159.67</v>
      </c>
      <c r="D23" s="58">
        <v>1.7181122261976562E-2</v>
      </c>
      <c r="E23" s="21">
        <v>1477823.51</v>
      </c>
      <c r="F23" s="53">
        <v>7.0476248906539696E-3</v>
      </c>
      <c r="G23" s="32">
        <v>34663.840000000084</v>
      </c>
      <c r="H23" s="59">
        <v>2.4E-2</v>
      </c>
      <c r="I23" s="55">
        <v>310.20999999999998</v>
      </c>
      <c r="J23" s="21">
        <v>1442849.46</v>
      </c>
      <c r="K23" s="21">
        <v>319.5</v>
      </c>
      <c r="L23" s="21">
        <v>1477504.01</v>
      </c>
      <c r="M23" s="60">
        <v>2.9899999999999999E-2</v>
      </c>
      <c r="N23" s="60">
        <v>2.4E-2</v>
      </c>
    </row>
    <row r="24" spans="1:14" ht="12.75" customHeight="1" x14ac:dyDescent="0.2">
      <c r="A24" s="28" t="s">
        <v>12</v>
      </c>
      <c r="B24" s="57">
        <v>9.9558953798370518E-3</v>
      </c>
      <c r="C24" s="21">
        <v>807381.92</v>
      </c>
      <c r="D24" s="58">
        <v>1.061742237381747E-2</v>
      </c>
      <c r="E24" s="21">
        <v>913250.96</v>
      </c>
      <c r="F24" s="53">
        <v>2.1524599740064529E-2</v>
      </c>
      <c r="G24" s="32">
        <v>105869.03999999992</v>
      </c>
      <c r="H24" s="59">
        <v>0.13109999999999999</v>
      </c>
      <c r="I24" s="55">
        <v>190279.98</v>
      </c>
      <c r="J24" s="21">
        <v>617101.93999999994</v>
      </c>
      <c r="K24" s="21">
        <v>339308.14</v>
      </c>
      <c r="L24" s="21">
        <v>573942.81999999995</v>
      </c>
      <c r="M24" s="60">
        <v>0.78320000000000001</v>
      </c>
      <c r="N24" s="60">
        <v>-6.9900000000000004E-2</v>
      </c>
    </row>
    <row r="25" spans="1:14" ht="12.75" customHeight="1" x14ac:dyDescent="0.2">
      <c r="A25" s="34" t="s">
        <v>13</v>
      </c>
      <c r="B25" s="57">
        <v>9.3490450590834103E-3</v>
      </c>
      <c r="C25" s="21">
        <v>758168.87</v>
      </c>
      <c r="D25" s="58">
        <v>9.6660636146836815E-3</v>
      </c>
      <c r="E25" s="21">
        <v>831420.43</v>
      </c>
      <c r="F25" s="53">
        <v>1.4893027360362609E-2</v>
      </c>
      <c r="G25" s="32">
        <v>73251.560000000056</v>
      </c>
      <c r="H25" s="59">
        <v>9.6600000000000005E-2</v>
      </c>
      <c r="I25" s="55">
        <v>0</v>
      </c>
      <c r="J25" s="21">
        <v>758168.87</v>
      </c>
      <c r="K25" s="21">
        <v>0</v>
      </c>
      <c r="L25" s="21">
        <v>831420.43</v>
      </c>
      <c r="M25" s="60" t="s">
        <v>49</v>
      </c>
      <c r="N25" s="60">
        <v>9.6600000000000005E-2</v>
      </c>
    </row>
    <row r="26" spans="1:14" ht="12.75" customHeight="1" x14ac:dyDescent="0.2">
      <c r="A26" s="28" t="s">
        <v>14</v>
      </c>
      <c r="B26" s="57">
        <v>5.9209912670683727E-2</v>
      </c>
      <c r="C26" s="21">
        <v>4801678.92</v>
      </c>
      <c r="D26" s="58">
        <v>6.1217871780228424E-2</v>
      </c>
      <c r="E26" s="21">
        <v>5265617.04</v>
      </c>
      <c r="F26" s="53">
        <v>9.4324859629954474E-2</v>
      </c>
      <c r="G26" s="32">
        <v>463938.12000000011</v>
      </c>
      <c r="H26" s="59">
        <v>9.6600000000000005E-2</v>
      </c>
      <c r="I26" s="55">
        <v>0</v>
      </c>
      <c r="J26" s="21">
        <v>4801678.92</v>
      </c>
      <c r="K26" s="21">
        <v>0</v>
      </c>
      <c r="L26" s="21">
        <v>5265617.04</v>
      </c>
      <c r="M26" s="60" t="s">
        <v>49</v>
      </c>
      <c r="N26" s="60">
        <v>9.6600000000000005E-2</v>
      </c>
    </row>
    <row r="27" spans="1:14" ht="12.75" customHeight="1" x14ac:dyDescent="0.2">
      <c r="A27" s="28" t="s">
        <v>15</v>
      </c>
      <c r="B27" s="57"/>
      <c r="C27" s="61">
        <v>45133575.579999998</v>
      </c>
      <c r="D27" s="58"/>
      <c r="E27" s="62">
        <v>45322781.939999998</v>
      </c>
      <c r="F27" s="63"/>
      <c r="G27" s="64"/>
      <c r="H27" s="65" t="s">
        <v>29</v>
      </c>
      <c r="I27" s="55"/>
      <c r="J27" s="62">
        <v>45133575.579999998</v>
      </c>
      <c r="K27" s="21"/>
      <c r="L27" s="61">
        <v>45322781.939999998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0.55654597342537504</v>
      </c>
      <c r="C29" s="21">
        <v>45133575.579999998</v>
      </c>
      <c r="D29" s="58">
        <v>0.52692101086146825</v>
      </c>
      <c r="E29" s="21">
        <v>45322781.939999998</v>
      </c>
      <c r="F29" s="53">
        <v>3.8468197758991164E-2</v>
      </c>
      <c r="G29" s="32">
        <v>189206.3599999994</v>
      </c>
      <c r="H29" s="59">
        <v>4.1999999999999997E-3</v>
      </c>
      <c r="I29" s="55"/>
      <c r="J29" s="21">
        <v>45133575.579999998</v>
      </c>
      <c r="K29" s="21"/>
      <c r="L29" s="21">
        <v>45322781.939999998</v>
      </c>
      <c r="M29" s="60" t="s">
        <v>49</v>
      </c>
      <c r="N29" s="60">
        <v>4.1999999999999997E-3</v>
      </c>
    </row>
    <row r="30" spans="1:14" ht="12.75" customHeight="1" x14ac:dyDescent="0.2">
      <c r="A30" s="28" t="s">
        <v>17</v>
      </c>
      <c r="B30" s="57">
        <v>7.0841078110927075E-2</v>
      </c>
      <c r="C30" s="21">
        <v>5744918.3099999996</v>
      </c>
      <c r="D30" s="58">
        <v>7.6722377100479661E-2</v>
      </c>
      <c r="E30" s="21">
        <v>6599227.3899999997</v>
      </c>
      <c r="F30" s="53">
        <v>0.17369252617481731</v>
      </c>
      <c r="G30" s="32">
        <v>854309.08000000007</v>
      </c>
      <c r="H30" s="59">
        <v>0.1487</v>
      </c>
      <c r="I30" s="55">
        <v>5744918.3099999996</v>
      </c>
      <c r="J30" s="21">
        <v>0</v>
      </c>
      <c r="K30" s="21">
        <v>6599227.3899999997</v>
      </c>
      <c r="L30" s="21">
        <v>0</v>
      </c>
      <c r="M30" s="60">
        <v>0.1487</v>
      </c>
      <c r="N30" s="60" t="s">
        <v>49</v>
      </c>
    </row>
    <row r="31" spans="1:14" ht="12.75" customHeight="1" x14ac:dyDescent="0.2">
      <c r="A31" s="38" t="s">
        <v>77</v>
      </c>
      <c r="B31" s="68">
        <v>0.99999999999999989</v>
      </c>
      <c r="C31" s="40">
        <v>81095862.219999999</v>
      </c>
      <c r="D31" s="69">
        <v>1</v>
      </c>
      <c r="E31" s="40">
        <v>86014375.980000004</v>
      </c>
      <c r="F31" s="69">
        <v>0.99999999999999867</v>
      </c>
      <c r="G31" s="43">
        <v>4918513.7600000054</v>
      </c>
      <c r="H31" s="70">
        <v>6.0699999999999997E-2</v>
      </c>
      <c r="I31" s="71">
        <v>7114083.2599999998</v>
      </c>
      <c r="J31" s="40">
        <v>73981778.959999993</v>
      </c>
      <c r="K31" s="40">
        <v>9257488.9299999997</v>
      </c>
      <c r="L31" s="40">
        <v>76756887.049999997</v>
      </c>
      <c r="M31" s="72">
        <v>0.30130000000000001</v>
      </c>
      <c r="N31" s="72">
        <v>3.7499999999999999E-2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0.31733520833260181</v>
      </c>
      <c r="C35" s="21">
        <v>1603931579</v>
      </c>
      <c r="D35" s="53">
        <v>0.29303668139314565</v>
      </c>
      <c r="E35" s="21">
        <v>1624224066</v>
      </c>
      <c r="F35" s="53">
        <v>4.1552604004509282E-2</v>
      </c>
      <c r="G35" s="21">
        <v>20292487</v>
      </c>
      <c r="H35" s="54">
        <v>1.2699999999999999E-2</v>
      </c>
      <c r="I35" s="20"/>
      <c r="J35" s="25">
        <v>1.2645892400000001</v>
      </c>
      <c r="K35" s="25">
        <v>1.21570461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1.3114604675506345E-2</v>
      </c>
      <c r="C36" s="21">
        <v>66286148</v>
      </c>
      <c r="D36" s="58">
        <v>1.6108321472226055E-2</v>
      </c>
      <c r="E36" s="21">
        <v>89284124</v>
      </c>
      <c r="F36" s="53">
        <v>4.7092590949212303E-2</v>
      </c>
      <c r="G36" s="32">
        <v>22997976</v>
      </c>
      <c r="H36" s="59">
        <v>0.34689999999999999</v>
      </c>
      <c r="I36" s="29"/>
      <c r="J36" s="33">
        <v>1.2428692299999999</v>
      </c>
      <c r="K36" s="33">
        <v>1.2094471099999999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0.44506942744943651</v>
      </c>
      <c r="C37" s="21">
        <v>2249548398</v>
      </c>
      <c r="D37" s="58">
        <v>0.4585315717767674</v>
      </c>
      <c r="E37" s="21">
        <v>2541518046</v>
      </c>
      <c r="F37" s="53">
        <v>0.59786162064216009</v>
      </c>
      <c r="G37" s="32">
        <v>291969648</v>
      </c>
      <c r="H37" s="59">
        <v>0.1298</v>
      </c>
      <c r="I37" s="29"/>
      <c r="J37" s="33">
        <v>1.7889301500000001</v>
      </c>
      <c r="K37" s="33">
        <v>1.70858803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0.14352828907217755</v>
      </c>
      <c r="C38" s="21">
        <v>725445993</v>
      </c>
      <c r="D38" s="58">
        <v>0.14670357224416575</v>
      </c>
      <c r="E38" s="21">
        <v>813138722</v>
      </c>
      <c r="F38" s="53">
        <v>0.17956701128904243</v>
      </c>
      <c r="G38" s="32">
        <v>87692729</v>
      </c>
      <c r="H38" s="59">
        <v>0.12089999999999999</v>
      </c>
      <c r="I38" s="29"/>
      <c r="J38" s="33">
        <v>1.85010337</v>
      </c>
      <c r="K38" s="33">
        <v>1.76954301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2.3074862340306937E-2</v>
      </c>
      <c r="C39" s="21">
        <v>116629039</v>
      </c>
      <c r="D39" s="58">
        <v>2.3148585983703767E-2</v>
      </c>
      <c r="E39" s="21">
        <v>128306430</v>
      </c>
      <c r="F39" s="53">
        <v>2.3911608470111159E-2</v>
      </c>
      <c r="G39" s="32">
        <v>11677391</v>
      </c>
      <c r="H39" s="59">
        <v>0.10009999999999999</v>
      </c>
      <c r="I39" s="29"/>
      <c r="J39" s="33">
        <v>1.4495507000000001</v>
      </c>
      <c r="K39" s="33">
        <v>1.48240492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1.9215723731623997E-3</v>
      </c>
      <c r="C40" s="21">
        <v>9712350</v>
      </c>
      <c r="D40" s="58">
        <v>1.430834046798161E-3</v>
      </c>
      <c r="E40" s="21">
        <v>7930731</v>
      </c>
      <c r="F40" s="53">
        <v>-3.6481929885631968E-3</v>
      </c>
      <c r="G40" s="32">
        <v>-1781619</v>
      </c>
      <c r="H40" s="59">
        <v>-0.18340000000000001</v>
      </c>
      <c r="I40" s="29"/>
      <c r="J40" s="33">
        <v>1.5186795200000001</v>
      </c>
      <c r="K40" s="33">
        <v>1.5412007999999999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0.94404396424319148</v>
      </c>
      <c r="C41" s="78">
        <v>4771553507</v>
      </c>
      <c r="D41" s="79">
        <v>0.93895956691680682</v>
      </c>
      <c r="E41" s="78">
        <v>5204402119</v>
      </c>
      <c r="F41" s="53">
        <v>0.88633724236647204</v>
      </c>
      <c r="G41" s="78">
        <v>432848612</v>
      </c>
      <c r="H41" s="80">
        <v>9.0700000000000003E-2</v>
      </c>
      <c r="I41" s="29"/>
      <c r="J41" s="81">
        <v>1.6055450899999999</v>
      </c>
      <c r="K41" s="81">
        <v>1.5498950899999999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1.1737768348367865E-2</v>
      </c>
      <c r="C43" s="21">
        <v>59327099</v>
      </c>
      <c r="D43" s="58">
        <v>1.3294004929378395E-2</v>
      </c>
      <c r="E43" s="21">
        <v>73685119</v>
      </c>
      <c r="F43" s="53">
        <v>2.9400689986832287E-2</v>
      </c>
      <c r="G43" s="32">
        <v>14358020</v>
      </c>
      <c r="H43" s="59">
        <v>0.24199999999999999</v>
      </c>
      <c r="I43" s="29"/>
      <c r="J43" s="33">
        <v>1.25230833</v>
      </c>
      <c r="K43" s="33">
        <v>1.20781223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3.3671084714385416E-2</v>
      </c>
      <c r="C44" s="21">
        <v>170186335</v>
      </c>
      <c r="D44" s="58">
        <v>3.7587597730294978E-2</v>
      </c>
      <c r="E44" s="21">
        <v>208338016</v>
      </c>
      <c r="F44" s="53">
        <v>7.8122592499350163E-2</v>
      </c>
      <c r="G44" s="32">
        <v>38151681</v>
      </c>
      <c r="H44" s="59">
        <v>0.22420000000000001</v>
      </c>
      <c r="I44" s="29"/>
      <c r="J44" s="33">
        <v>1.73026784</v>
      </c>
      <c r="K44" s="33">
        <v>1.72692881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2.952518748439575E-3</v>
      </c>
      <c r="C45" s="21">
        <v>14923141</v>
      </c>
      <c r="D45" s="58">
        <v>2.7746002147361623E-3</v>
      </c>
      <c r="E45" s="21">
        <v>15378868</v>
      </c>
      <c r="F45" s="53">
        <v>9.3318495486349208E-4</v>
      </c>
      <c r="G45" s="32">
        <v>455727</v>
      </c>
      <c r="H45" s="59">
        <v>3.0499999999999999E-2</v>
      </c>
      <c r="I45" s="29"/>
      <c r="J45" s="33">
        <v>1.45583581</v>
      </c>
      <c r="K45" s="33">
        <v>1.48543235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7.5946639456156428E-3</v>
      </c>
      <c r="C46" s="21">
        <v>38386290</v>
      </c>
      <c r="D46" s="58">
        <v>7.3842302087836946E-3</v>
      </c>
      <c r="E46" s="21">
        <v>40928816</v>
      </c>
      <c r="F46" s="53">
        <v>5.2062901924820231E-3</v>
      </c>
      <c r="G46" s="32">
        <v>2542526</v>
      </c>
      <c r="H46" s="59">
        <v>6.6199999999999995E-2</v>
      </c>
      <c r="I46" s="29"/>
      <c r="J46" s="33">
        <v>1.51492958</v>
      </c>
      <c r="K46" s="33">
        <v>1.5522880699999999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5.5956035756808499E-2</v>
      </c>
      <c r="C47" s="78">
        <v>282822865</v>
      </c>
      <c r="D47" s="79">
        <v>6.1040433083193228E-2</v>
      </c>
      <c r="E47" s="78">
        <v>338330819</v>
      </c>
      <c r="F47" s="53">
        <v>0.11366275763352796</v>
      </c>
      <c r="G47" s="78">
        <v>55507954</v>
      </c>
      <c r="H47" s="80">
        <v>0.1963</v>
      </c>
      <c r="I47" s="29"/>
      <c r="J47" s="81">
        <v>1.5863000700000001</v>
      </c>
      <c r="K47" s="81">
        <v>1.5817663099999999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77</v>
      </c>
      <c r="B49" s="68">
        <v>1.0000000000000002</v>
      </c>
      <c r="C49" s="40">
        <v>5054376372</v>
      </c>
      <c r="D49" s="69">
        <v>0.99999999999999989</v>
      </c>
      <c r="E49" s="40">
        <v>5542732938</v>
      </c>
      <c r="F49" s="69">
        <v>0.99999999999999989</v>
      </c>
      <c r="G49" s="43">
        <v>488356566</v>
      </c>
      <c r="H49" s="70">
        <v>9.6600000000000005E-2</v>
      </c>
      <c r="I49" s="39"/>
      <c r="J49" s="45">
        <v>1.6044682100000001</v>
      </c>
      <c r="K49" s="45">
        <v>1.55184053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0.25011320744053617</v>
      </c>
      <c r="C53" s="21">
        <v>20283146.210000001</v>
      </c>
      <c r="D53" s="53">
        <v>0.22956356475330669</v>
      </c>
      <c r="E53" s="21">
        <v>19745766.77</v>
      </c>
      <c r="F53" s="53">
        <v>-0.10925646775053462</v>
      </c>
      <c r="G53" s="21">
        <v>-537379.44000000134</v>
      </c>
      <c r="H53" s="54">
        <v>-2.6499999999999999E-2</v>
      </c>
      <c r="I53" s="55">
        <v>725927.76</v>
      </c>
      <c r="J53" s="21">
        <v>19557218.449999999</v>
      </c>
      <c r="K53" s="21">
        <v>1000695.15</v>
      </c>
      <c r="L53" s="21">
        <v>18745071.620000001</v>
      </c>
      <c r="M53" s="56">
        <v>0.3785</v>
      </c>
      <c r="N53" s="56">
        <v>-4.1500000000000002E-2</v>
      </c>
    </row>
    <row r="54" spans="1:14" ht="12.75" customHeight="1" x14ac:dyDescent="0.2">
      <c r="A54" s="34" t="s">
        <v>33</v>
      </c>
      <c r="B54" s="57">
        <v>1.0158966406510697E-2</v>
      </c>
      <c r="C54" s="21">
        <v>823850.14</v>
      </c>
      <c r="D54" s="58">
        <v>1.2554230007447644E-2</v>
      </c>
      <c r="E54" s="21">
        <v>1079844.26</v>
      </c>
      <c r="F54" s="53">
        <v>5.2047047643107483E-2</v>
      </c>
      <c r="G54" s="32">
        <v>255994.12</v>
      </c>
      <c r="H54" s="59">
        <v>0.31069999999999998</v>
      </c>
      <c r="I54" s="55">
        <v>26111.15</v>
      </c>
      <c r="J54" s="21">
        <v>797738.99</v>
      </c>
      <c r="K54" s="21">
        <v>52252.52</v>
      </c>
      <c r="L54" s="21">
        <v>1027591.74</v>
      </c>
      <c r="M54" s="60">
        <v>1.0012000000000001</v>
      </c>
      <c r="N54" s="60">
        <v>0.28810000000000002</v>
      </c>
    </row>
    <row r="55" spans="1:14" ht="12.75" customHeight="1" x14ac:dyDescent="0.2">
      <c r="A55" s="28" t="s">
        <v>34</v>
      </c>
      <c r="B55" s="57">
        <v>0.49623801385609095</v>
      </c>
      <c r="C55" s="21">
        <v>40242849.600000001</v>
      </c>
      <c r="D55" s="58">
        <v>0.50484668981493208</v>
      </c>
      <c r="E55" s="21">
        <v>43424072.990000002</v>
      </c>
      <c r="F55" s="53">
        <v>0.64678550172440652</v>
      </c>
      <c r="G55" s="32">
        <v>3181223.3900000006</v>
      </c>
      <c r="H55" s="59">
        <v>7.9100000000000004E-2</v>
      </c>
      <c r="I55" s="55">
        <v>4333894.6399999997</v>
      </c>
      <c r="J55" s="21">
        <v>35908954.960000001</v>
      </c>
      <c r="K55" s="21">
        <v>5448582.9100000001</v>
      </c>
      <c r="L55" s="21">
        <v>37975490.079999998</v>
      </c>
      <c r="M55" s="60">
        <v>0.25719999999999998</v>
      </c>
      <c r="N55" s="60">
        <v>5.7500000000000002E-2</v>
      </c>
    </row>
    <row r="56" spans="1:14" ht="12.75" customHeight="1" x14ac:dyDescent="0.2">
      <c r="A56" s="28" t="s">
        <v>35</v>
      </c>
      <c r="B56" s="57">
        <v>0.16550167212711339</v>
      </c>
      <c r="C56" s="21">
        <v>13421500.800000001</v>
      </c>
      <c r="D56" s="58">
        <v>0.16728412217215508</v>
      </c>
      <c r="E56" s="21">
        <v>14388839.380000001</v>
      </c>
      <c r="F56" s="53">
        <v>0.1966729437390044</v>
      </c>
      <c r="G56" s="32">
        <v>967338.58000000007</v>
      </c>
      <c r="H56" s="59">
        <v>7.2099999999999997E-2</v>
      </c>
      <c r="I56" s="55">
        <v>1558826.84</v>
      </c>
      <c r="J56" s="21">
        <v>11862673.960000001</v>
      </c>
      <c r="K56" s="21">
        <v>1929026.74</v>
      </c>
      <c r="L56" s="21">
        <v>12459812.640000001</v>
      </c>
      <c r="M56" s="60">
        <v>0.23749999999999999</v>
      </c>
      <c r="N56" s="60">
        <v>5.0299999999999997E-2</v>
      </c>
    </row>
    <row r="57" spans="1:14" ht="12.75" customHeight="1" x14ac:dyDescent="0.2">
      <c r="A57" s="28" t="s">
        <v>36</v>
      </c>
      <c r="B57" s="57">
        <v>2.08468965458889E-2</v>
      </c>
      <c r="C57" s="21">
        <v>1690597.05</v>
      </c>
      <c r="D57" s="58">
        <v>2.211282484270137E-2</v>
      </c>
      <c r="E57" s="21">
        <v>1902020.83</v>
      </c>
      <c r="F57" s="53">
        <v>4.298529806288471E-2</v>
      </c>
      <c r="G57" s="32">
        <v>211423.78000000003</v>
      </c>
      <c r="H57" s="59">
        <v>0.12509999999999999</v>
      </c>
      <c r="I57" s="55">
        <v>58737.51</v>
      </c>
      <c r="J57" s="21">
        <v>1631859.54</v>
      </c>
      <c r="K57" s="21">
        <v>212757.09</v>
      </c>
      <c r="L57" s="21">
        <v>1689263.74</v>
      </c>
      <c r="M57" s="60">
        <v>2.6221999999999999</v>
      </c>
      <c r="N57" s="60">
        <v>3.5200000000000002E-2</v>
      </c>
    </row>
    <row r="58" spans="1:14" ht="12.75" customHeight="1" x14ac:dyDescent="0.2">
      <c r="A58" s="28" t="s">
        <v>37</v>
      </c>
      <c r="B58" s="57">
        <v>1.8188285562567633E-3</v>
      </c>
      <c r="C58" s="21">
        <v>147499.47</v>
      </c>
      <c r="D58" s="58">
        <v>1.4210239696259667E-3</v>
      </c>
      <c r="E58" s="21">
        <v>122228.49</v>
      </c>
      <c r="F58" s="53">
        <v>-5.1379301213950387E-3</v>
      </c>
      <c r="G58" s="32">
        <v>-25270.979999999996</v>
      </c>
      <c r="H58" s="59">
        <v>-0.17130000000000001</v>
      </c>
      <c r="I58" s="55">
        <v>3997.28</v>
      </c>
      <c r="J58" s="21">
        <v>143502.19</v>
      </c>
      <c r="K58" s="21">
        <v>12835.45</v>
      </c>
      <c r="L58" s="21">
        <v>109393.04</v>
      </c>
      <c r="M58" s="60">
        <v>2.2109999999999999</v>
      </c>
      <c r="N58" s="60">
        <v>-0.23769999999999999</v>
      </c>
    </row>
    <row r="59" spans="1:14" s="14" customFormat="1" ht="12.75" customHeight="1" x14ac:dyDescent="0.25">
      <c r="A59" s="76" t="s">
        <v>38</v>
      </c>
      <c r="B59" s="77">
        <v>0.94467758493239673</v>
      </c>
      <c r="C59" s="78">
        <v>76609443.269999996</v>
      </c>
      <c r="D59" s="79">
        <v>0.9377824555601687</v>
      </c>
      <c r="E59" s="78">
        <v>80662772.719999999</v>
      </c>
      <c r="F59" s="53">
        <v>0.82409639329747419</v>
      </c>
      <c r="G59" s="78">
        <v>4053329.450000003</v>
      </c>
      <c r="H59" s="80">
        <v>5.2900000000000003E-2</v>
      </c>
      <c r="I59" s="83">
        <v>6707495.1799999997</v>
      </c>
      <c r="J59" s="78">
        <v>69901948.090000004</v>
      </c>
      <c r="K59" s="78">
        <v>8656149.8599999994</v>
      </c>
      <c r="L59" s="78">
        <v>72006622.859999999</v>
      </c>
      <c r="M59" s="84">
        <v>0.29049999999999998</v>
      </c>
      <c r="N59" s="84">
        <v>3.0099999999999998E-2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9.1614809888138828E-3</v>
      </c>
      <c r="C61" s="21">
        <v>742958.2</v>
      </c>
      <c r="D61" s="58">
        <v>1.0346850394019448E-2</v>
      </c>
      <c r="E61" s="21">
        <v>889977.88</v>
      </c>
      <c r="F61" s="53">
        <v>2.9891078316308276E-2</v>
      </c>
      <c r="G61" s="32">
        <v>147019.68000000005</v>
      </c>
      <c r="H61" s="59">
        <v>0.19789999999999999</v>
      </c>
      <c r="I61" s="55">
        <v>24745.05</v>
      </c>
      <c r="J61" s="21">
        <v>718213.15</v>
      </c>
      <c r="K61" s="21">
        <v>42126.87</v>
      </c>
      <c r="L61" s="21">
        <v>847851.01</v>
      </c>
      <c r="M61" s="60">
        <v>0.70240000000000002</v>
      </c>
      <c r="N61" s="60">
        <v>0.18049999999999999</v>
      </c>
    </row>
    <row r="62" spans="1:14" ht="12.75" customHeight="1" x14ac:dyDescent="0.2">
      <c r="A62" s="28" t="s">
        <v>40</v>
      </c>
      <c r="B62" s="57">
        <v>3.6311093308454619E-2</v>
      </c>
      <c r="C62" s="21">
        <v>2944679.42</v>
      </c>
      <c r="D62" s="58">
        <v>4.1828464009743778E-2</v>
      </c>
      <c r="E62" s="21">
        <v>3597849.23</v>
      </c>
      <c r="F62" s="53">
        <v>0.13279820731862696</v>
      </c>
      <c r="G62" s="32">
        <v>653169.81000000006</v>
      </c>
      <c r="H62" s="59">
        <v>0.2218</v>
      </c>
      <c r="I62" s="55">
        <v>347913.48</v>
      </c>
      <c r="J62" s="21">
        <v>2596765.94</v>
      </c>
      <c r="K62" s="21">
        <v>462483.28</v>
      </c>
      <c r="L62" s="21">
        <v>3135365.95</v>
      </c>
      <c r="M62" s="60">
        <v>0.32929999999999998</v>
      </c>
      <c r="N62" s="60">
        <v>0.2074</v>
      </c>
    </row>
    <row r="63" spans="1:14" ht="12.75" customHeight="1" x14ac:dyDescent="0.2">
      <c r="A63" s="28" t="s">
        <v>41</v>
      </c>
      <c r="B63" s="57">
        <v>2.6790075850062281E-3</v>
      </c>
      <c r="C63" s="21">
        <v>217256.43</v>
      </c>
      <c r="D63" s="58">
        <v>2.655866271158176E-3</v>
      </c>
      <c r="E63" s="21">
        <v>228442.68</v>
      </c>
      <c r="F63" s="53">
        <v>2.2743150768373549E-3</v>
      </c>
      <c r="G63" s="32">
        <v>11186.25</v>
      </c>
      <c r="H63" s="59">
        <v>5.1499999999999997E-2</v>
      </c>
      <c r="I63" s="55">
        <v>8619.6299999999992</v>
      </c>
      <c r="J63" s="21">
        <v>208636.79999999999</v>
      </c>
      <c r="K63" s="21">
        <v>25940.799999999999</v>
      </c>
      <c r="L63" s="21">
        <v>202501.88</v>
      </c>
      <c r="M63" s="60">
        <v>2.0095000000000001</v>
      </c>
      <c r="N63" s="60">
        <v>-2.9399999999999999E-2</v>
      </c>
    </row>
    <row r="64" spans="1:14" ht="12.75" customHeight="1" x14ac:dyDescent="0.2">
      <c r="A64" s="28" t="s">
        <v>42</v>
      </c>
      <c r="B64" s="57">
        <v>7.1708376245191866E-3</v>
      </c>
      <c r="C64" s="21">
        <v>581525.26</v>
      </c>
      <c r="D64" s="58">
        <v>7.3863598120821935E-3</v>
      </c>
      <c r="E64" s="21">
        <v>635333.13</v>
      </c>
      <c r="F64" s="53">
        <v>1.0939863671337972E-2</v>
      </c>
      <c r="G64" s="32">
        <v>53807.869999999995</v>
      </c>
      <c r="H64" s="59">
        <v>9.2499999999999999E-2</v>
      </c>
      <c r="I64" s="55">
        <v>25309.8</v>
      </c>
      <c r="J64" s="21">
        <v>556215.46</v>
      </c>
      <c r="K64" s="21">
        <v>70788.06</v>
      </c>
      <c r="L64" s="21">
        <v>564545.06999999995</v>
      </c>
      <c r="M64" s="60">
        <v>1.7968999999999999</v>
      </c>
      <c r="N64" s="60">
        <v>1.4999999999999999E-2</v>
      </c>
    </row>
    <row r="65" spans="1:14" s="14" customFormat="1" ht="12.75" customHeight="1" x14ac:dyDescent="0.25">
      <c r="A65" s="76" t="s">
        <v>43</v>
      </c>
      <c r="B65" s="77">
        <v>5.5322419506793924E-2</v>
      </c>
      <c r="C65" s="78">
        <v>4486419.3100000005</v>
      </c>
      <c r="D65" s="79">
        <v>6.2217540487003599E-2</v>
      </c>
      <c r="E65" s="78">
        <v>5351602.92</v>
      </c>
      <c r="F65" s="53">
        <v>0.17590346438311041</v>
      </c>
      <c r="G65" s="78">
        <v>865183.6099999994</v>
      </c>
      <c r="H65" s="80">
        <v>0.1928</v>
      </c>
      <c r="I65" s="83">
        <v>406587.95999999996</v>
      </c>
      <c r="J65" s="78">
        <v>4079831.3499999996</v>
      </c>
      <c r="K65" s="78">
        <v>601339.01</v>
      </c>
      <c r="L65" s="78">
        <v>4750263.91</v>
      </c>
      <c r="M65" s="84">
        <v>0.47899999999999998</v>
      </c>
      <c r="N65" s="84">
        <v>0.1643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77</v>
      </c>
      <c r="B67" s="68">
        <v>1.000000004439191</v>
      </c>
      <c r="C67" s="40">
        <v>81095862.219999999</v>
      </c>
      <c r="D67" s="69">
        <v>0.99999999604717249</v>
      </c>
      <c r="E67" s="40">
        <v>86014375.980000004</v>
      </c>
      <c r="F67" s="69">
        <v>0.99999985768058408</v>
      </c>
      <c r="G67" s="43">
        <v>4918513.7600000054</v>
      </c>
      <c r="H67" s="70">
        <v>6.0699999999999997E-2</v>
      </c>
      <c r="I67" s="71">
        <v>7114083.2599999998</v>
      </c>
      <c r="J67" s="43">
        <v>73981778.959999993</v>
      </c>
      <c r="K67" s="43">
        <v>9257488.9299999997</v>
      </c>
      <c r="L67" s="43">
        <v>76756887.049999997</v>
      </c>
      <c r="M67" s="72">
        <v>0.30130000000000001</v>
      </c>
      <c r="N67" s="72">
        <v>3.7499999999999999E-2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24FB-368A-403D-9D38-3539D6BCA2B8}">
  <sheetPr codeName="Sheet28">
    <pageSetUpPr fitToPage="1"/>
  </sheetPr>
  <dimension ref="A1:N72"/>
  <sheetViews>
    <sheetView zoomScaleNormal="100" workbookViewId="0">
      <selection activeCell="C9" sqref="C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28</v>
      </c>
      <c r="L1" s="7" t="s">
        <v>78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57816795525</v>
      </c>
      <c r="D4" s="22"/>
      <c r="E4" s="21">
        <v>64906016185</v>
      </c>
      <c r="F4" s="23"/>
      <c r="G4" s="21">
        <v>7089220660</v>
      </c>
      <c r="H4" s="24">
        <v>0.1226</v>
      </c>
      <c r="I4" s="20"/>
      <c r="J4" s="25">
        <v>0.29559007999999998</v>
      </c>
      <c r="K4" s="26">
        <v>0.29059001000000001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46559177965</v>
      </c>
      <c r="D6" s="30"/>
      <c r="E6" s="21">
        <v>51573006110</v>
      </c>
      <c r="F6" s="31"/>
      <c r="G6" s="32">
        <v>5013828145</v>
      </c>
      <c r="H6" s="24">
        <v>0.1077</v>
      </c>
      <c r="I6" s="29"/>
      <c r="J6" s="33">
        <v>0.47089481999999999</v>
      </c>
      <c r="K6" s="33">
        <v>0.45856045000000001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11804910770</v>
      </c>
      <c r="D7" s="30"/>
      <c r="E7" s="21">
        <v>14027193095</v>
      </c>
      <c r="F7" s="31"/>
      <c r="G7" s="32">
        <v>2222282325</v>
      </c>
      <c r="H7" s="24">
        <v>0.1883</v>
      </c>
      <c r="I7" s="29"/>
      <c r="J7" s="33">
        <v>9.9083640000000001E-2</v>
      </c>
      <c r="K7" s="33">
        <v>8.590565E-2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57816795525</v>
      </c>
      <c r="D8" s="30"/>
      <c r="E8" s="21">
        <v>64906016185</v>
      </c>
      <c r="F8" s="31"/>
      <c r="G8" s="32">
        <v>7089220660</v>
      </c>
      <c r="H8" s="24">
        <v>0.1226</v>
      </c>
      <c r="I8" s="29"/>
      <c r="J8" s="33">
        <v>3.4750030000000001E-2</v>
      </c>
      <c r="K8" s="33">
        <v>3.1320000000000001E-2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178872226575</v>
      </c>
      <c r="D9" s="30"/>
      <c r="E9" s="21">
        <v>201347985545</v>
      </c>
      <c r="F9" s="31"/>
      <c r="G9" s="32">
        <v>22475758970</v>
      </c>
      <c r="H9" s="24">
        <v>0.12570000000000001</v>
      </c>
      <c r="I9" s="29"/>
      <c r="J9" s="33">
        <v>6.0289700000000002E-2</v>
      </c>
      <c r="K9" s="33">
        <v>6.4025520000000002E-2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57816795525</v>
      </c>
      <c r="D10" s="30"/>
      <c r="E10" s="21">
        <v>64906016185</v>
      </c>
      <c r="F10" s="31"/>
      <c r="G10" s="32">
        <v>7089220660</v>
      </c>
      <c r="H10" s="24">
        <v>0.1226</v>
      </c>
      <c r="I10" s="29"/>
      <c r="J10" s="33">
        <v>1.5000869999999999E-2</v>
      </c>
      <c r="K10" s="33">
        <v>1.500075E-2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57816795525</v>
      </c>
      <c r="D11" s="30"/>
      <c r="E11" s="21">
        <v>64906016185</v>
      </c>
      <c r="F11" s="31"/>
      <c r="G11" s="32">
        <v>7089220660</v>
      </c>
      <c r="H11" s="24">
        <v>0.1226</v>
      </c>
      <c r="I11" s="29"/>
      <c r="J11" s="33">
        <v>9.5000870000000001E-2</v>
      </c>
      <c r="K11" s="33">
        <v>9.5000790000000002E-2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57816795525</v>
      </c>
      <c r="D12" s="30"/>
      <c r="E12" s="21">
        <v>64906016180</v>
      </c>
      <c r="F12" s="31"/>
      <c r="G12" s="32">
        <v>7089220655</v>
      </c>
      <c r="H12" s="24">
        <v>0.1226</v>
      </c>
      <c r="I12" s="29"/>
      <c r="J12" s="33">
        <v>1.0852520000000001</v>
      </c>
      <c r="K12" s="33">
        <v>1.00858878</v>
      </c>
      <c r="L12" s="35" t="s">
        <v>48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57659528630</v>
      </c>
      <c r="D13" s="30"/>
      <c r="E13" s="21">
        <v>64730187520</v>
      </c>
      <c r="F13" s="31"/>
      <c r="G13" s="32">
        <v>7070658890</v>
      </c>
      <c r="H13" s="24">
        <v>0.1226</v>
      </c>
      <c r="I13" s="29"/>
      <c r="J13" s="36">
        <v>1.6129999999999999E-2</v>
      </c>
      <c r="K13" s="36">
        <v>1.383001E-2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57816795525</v>
      </c>
      <c r="D14" s="30"/>
      <c r="E14" s="21">
        <v>64906016180</v>
      </c>
      <c r="F14" s="31"/>
      <c r="G14" s="32">
        <v>7089220655</v>
      </c>
      <c r="H14" s="24">
        <v>0.1226</v>
      </c>
      <c r="I14" s="29"/>
      <c r="J14" s="33">
        <v>0.18711417999999999</v>
      </c>
      <c r="K14" s="33">
        <v>0.18621610999999999</v>
      </c>
      <c r="L14" s="22"/>
      <c r="M14" s="22"/>
      <c r="N14" s="22"/>
    </row>
    <row r="15" spans="1:14" ht="12.75" customHeight="1" x14ac:dyDescent="0.2">
      <c r="A15" s="38" t="s">
        <v>78</v>
      </c>
      <c r="B15" s="39"/>
      <c r="C15" s="40">
        <v>57816795525</v>
      </c>
      <c r="D15" s="41"/>
      <c r="E15" s="40">
        <v>64906016185</v>
      </c>
      <c r="F15" s="42"/>
      <c r="G15" s="43">
        <v>7089220660</v>
      </c>
      <c r="H15" s="44">
        <v>0.1226</v>
      </c>
      <c r="I15" s="39"/>
      <c r="J15" s="45">
        <v>2.2986675600000002</v>
      </c>
      <c r="K15" s="45">
        <v>2.2082613800000002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0.12859192128163063</v>
      </c>
      <c r="C19" s="21">
        <v>170900710.81999999</v>
      </c>
      <c r="D19" s="53">
        <v>0.13159221665495133</v>
      </c>
      <c r="E19" s="21">
        <v>188610398.99000001</v>
      </c>
      <c r="F19" s="53">
        <v>0.16983056626954252</v>
      </c>
      <c r="G19" s="21">
        <v>17709688.170000017</v>
      </c>
      <c r="H19" s="54">
        <v>0.1036</v>
      </c>
      <c r="I19" s="55">
        <v>3810126.83</v>
      </c>
      <c r="J19" s="21">
        <v>167090583.99000001</v>
      </c>
      <c r="K19" s="21">
        <v>13253808.5</v>
      </c>
      <c r="L19" s="21">
        <v>175356590.49000001</v>
      </c>
      <c r="M19" s="56">
        <v>2.4786000000000001</v>
      </c>
      <c r="N19" s="56">
        <v>4.9500000000000002E-2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0.16496774348272181</v>
      </c>
      <c r="C21" s="21">
        <v>219244757.69999999</v>
      </c>
      <c r="D21" s="58">
        <v>0.16499987408435507</v>
      </c>
      <c r="E21" s="21">
        <v>236493410.28999999</v>
      </c>
      <c r="F21" s="53">
        <v>0.16540937415874946</v>
      </c>
      <c r="G21" s="32">
        <v>17248652.590000004</v>
      </c>
      <c r="H21" s="59">
        <v>7.8700000000000006E-2</v>
      </c>
      <c r="I21" s="55">
        <v>83379241.510000005</v>
      </c>
      <c r="J21" s="21">
        <v>135865516.19</v>
      </c>
      <c r="K21" s="21">
        <v>101526796.28</v>
      </c>
      <c r="L21" s="21">
        <v>134966614.00999999</v>
      </c>
      <c r="M21" s="60">
        <v>0.2177</v>
      </c>
      <c r="N21" s="60">
        <v>-6.6E-3</v>
      </c>
    </row>
    <row r="22" spans="1:14" ht="12.75" customHeight="1" x14ac:dyDescent="0.2">
      <c r="A22" s="28" t="s">
        <v>10</v>
      </c>
      <c r="B22" s="57">
        <v>8.801050173019697E-3</v>
      </c>
      <c r="C22" s="21">
        <v>11696735.810000001</v>
      </c>
      <c r="D22" s="58">
        <v>8.4073099132417669E-3</v>
      </c>
      <c r="E22" s="21">
        <v>12050150.970000001</v>
      </c>
      <c r="F22" s="53">
        <v>3.3891447537012695E-3</v>
      </c>
      <c r="G22" s="32">
        <v>353415.16000000015</v>
      </c>
      <c r="H22" s="59">
        <v>3.0200000000000001E-2</v>
      </c>
      <c r="I22" s="55">
        <v>2283014.73</v>
      </c>
      <c r="J22" s="21">
        <v>9413721.0800000001</v>
      </c>
      <c r="K22" s="21">
        <v>2203507.31</v>
      </c>
      <c r="L22" s="21">
        <v>9846643.6600000001</v>
      </c>
      <c r="M22" s="60">
        <v>-3.4799999999999998E-2</v>
      </c>
      <c r="N22" s="60">
        <v>4.5999999999999999E-2</v>
      </c>
    </row>
    <row r="23" spans="1:14" ht="12.75" customHeight="1" x14ac:dyDescent="0.2">
      <c r="A23" s="28" t="s">
        <v>11</v>
      </c>
      <c r="B23" s="57">
        <v>1.5117468562918786E-2</v>
      </c>
      <c r="C23" s="21">
        <v>20091356.420000002</v>
      </c>
      <c r="D23" s="58">
        <v>1.4183102557922491E-2</v>
      </c>
      <c r="E23" s="21">
        <v>20328562.739999998</v>
      </c>
      <c r="F23" s="53">
        <v>2.274737040065776E-3</v>
      </c>
      <c r="G23" s="32">
        <v>237206.31999999657</v>
      </c>
      <c r="H23" s="59">
        <v>1.18E-2</v>
      </c>
      <c r="I23" s="55">
        <v>4243752.79</v>
      </c>
      <c r="J23" s="21">
        <v>15847603.630000001</v>
      </c>
      <c r="K23" s="21">
        <v>4277306.47</v>
      </c>
      <c r="L23" s="21">
        <v>16051256.27</v>
      </c>
      <c r="M23" s="60">
        <v>7.9000000000000008E-3</v>
      </c>
      <c r="N23" s="60">
        <v>1.29E-2</v>
      </c>
    </row>
    <row r="24" spans="1:14" ht="12.75" customHeight="1" x14ac:dyDescent="0.2">
      <c r="A24" s="28" t="s">
        <v>12</v>
      </c>
      <c r="B24" s="57">
        <v>8.1143893979950601E-2</v>
      </c>
      <c r="C24" s="21">
        <v>107841527.06999999</v>
      </c>
      <c r="D24" s="58">
        <v>8.9942508239719887E-2</v>
      </c>
      <c r="E24" s="21">
        <v>128914101.43000001</v>
      </c>
      <c r="F24" s="53">
        <v>0.20207963019801956</v>
      </c>
      <c r="G24" s="32">
        <v>21072574.360000014</v>
      </c>
      <c r="H24" s="59">
        <v>0.19539999999999999</v>
      </c>
      <c r="I24" s="55">
        <v>42387235.93</v>
      </c>
      <c r="J24" s="21">
        <v>65454291.140000001</v>
      </c>
      <c r="K24" s="21">
        <v>44573832.490000002</v>
      </c>
      <c r="L24" s="21">
        <v>84340268.939999998</v>
      </c>
      <c r="M24" s="60">
        <v>5.16E-2</v>
      </c>
      <c r="N24" s="60">
        <v>0.28849999999999998</v>
      </c>
    </row>
    <row r="25" spans="1:14" ht="12.75" customHeight="1" x14ac:dyDescent="0.2">
      <c r="A25" s="34" t="s">
        <v>13</v>
      </c>
      <c r="B25" s="57">
        <v>6.5258983633122922E-3</v>
      </c>
      <c r="C25" s="21">
        <v>8673022.8300000001</v>
      </c>
      <c r="D25" s="58">
        <v>6.7930132024245533E-3</v>
      </c>
      <c r="E25" s="21">
        <v>9736388.3900000006</v>
      </c>
      <c r="F25" s="53">
        <v>1.0197354886928486E-2</v>
      </c>
      <c r="G25" s="32">
        <v>1063365.5600000005</v>
      </c>
      <c r="H25" s="59">
        <v>0.1226</v>
      </c>
      <c r="I25" s="55">
        <v>0</v>
      </c>
      <c r="J25" s="21">
        <v>8673022.8300000001</v>
      </c>
      <c r="K25" s="21">
        <v>0</v>
      </c>
      <c r="L25" s="21">
        <v>9736388.3900000006</v>
      </c>
      <c r="M25" s="60" t="s">
        <v>49</v>
      </c>
      <c r="N25" s="60">
        <v>0.1226</v>
      </c>
    </row>
    <row r="26" spans="1:14" ht="12.75" customHeight="1" x14ac:dyDescent="0.2">
      <c r="A26" s="28" t="s">
        <v>14</v>
      </c>
      <c r="B26" s="57">
        <v>4.1328669176952007E-2</v>
      </c>
      <c r="C26" s="21">
        <v>54926459.369999997</v>
      </c>
      <c r="D26" s="58">
        <v>4.3020625190829227E-2</v>
      </c>
      <c r="E26" s="21">
        <v>61661225.020000003</v>
      </c>
      <c r="F26" s="53">
        <v>6.4584370602848593E-2</v>
      </c>
      <c r="G26" s="32">
        <v>6734765.650000006</v>
      </c>
      <c r="H26" s="59">
        <v>0.1226</v>
      </c>
      <c r="I26" s="55">
        <v>11563359.1</v>
      </c>
      <c r="J26" s="21">
        <v>43363100.270000003</v>
      </c>
      <c r="K26" s="21">
        <v>0</v>
      </c>
      <c r="L26" s="21">
        <v>61661225.020000003</v>
      </c>
      <c r="M26" s="60">
        <v>-1</v>
      </c>
      <c r="N26" s="60">
        <v>0.42199999999999999</v>
      </c>
    </row>
    <row r="27" spans="1:14" ht="12.75" customHeight="1" x14ac:dyDescent="0.2">
      <c r="A27" s="28" t="s">
        <v>15</v>
      </c>
      <c r="B27" s="57"/>
      <c r="C27" s="61">
        <v>618157446.30999994</v>
      </c>
      <c r="D27" s="58"/>
      <c r="E27" s="62">
        <v>645682605</v>
      </c>
      <c r="F27" s="63"/>
      <c r="G27" s="64"/>
      <c r="H27" s="65" t="s">
        <v>29</v>
      </c>
      <c r="I27" s="55"/>
      <c r="J27" s="62">
        <v>618157446.30999994</v>
      </c>
      <c r="K27" s="21"/>
      <c r="L27" s="61">
        <v>645682605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9300484.2200000007</v>
      </c>
      <c r="D28" s="67"/>
      <c r="E28" s="62">
        <v>8952190.6300000008</v>
      </c>
      <c r="F28" s="63"/>
      <c r="G28" s="64"/>
      <c r="H28" s="65" t="s">
        <v>29</v>
      </c>
      <c r="I28" s="55"/>
      <c r="J28" s="61">
        <v>9300484.2200000007</v>
      </c>
      <c r="K28" s="21"/>
      <c r="L28" s="62">
        <v>8952190.6300000008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0.47212220723429649</v>
      </c>
      <c r="C29" s="21">
        <v>627457930.52999997</v>
      </c>
      <c r="D29" s="58">
        <v>0.4567343281055255</v>
      </c>
      <c r="E29" s="21">
        <v>654634795.63</v>
      </c>
      <c r="F29" s="53">
        <v>0.26061793663778365</v>
      </c>
      <c r="G29" s="32">
        <v>27176865.100000024</v>
      </c>
      <c r="H29" s="59">
        <v>4.3299999999999998E-2</v>
      </c>
      <c r="I29" s="55"/>
      <c r="J29" s="21">
        <v>627457930.52999997</v>
      </c>
      <c r="K29" s="21"/>
      <c r="L29" s="21">
        <v>654634795.63</v>
      </c>
      <c r="M29" s="60" t="s">
        <v>49</v>
      </c>
      <c r="N29" s="60">
        <v>4.3299999999999998E-2</v>
      </c>
    </row>
    <row r="30" spans="1:14" ht="12.75" customHeight="1" x14ac:dyDescent="0.2">
      <c r="A30" s="28" t="s">
        <v>17</v>
      </c>
      <c r="B30" s="57">
        <v>8.1401147745197619E-2</v>
      </c>
      <c r="C30" s="21">
        <v>108183421.42</v>
      </c>
      <c r="D30" s="58">
        <v>8.4327022051030168E-2</v>
      </c>
      <c r="E30" s="21">
        <v>120865456.02</v>
      </c>
      <c r="F30" s="53">
        <v>0.12161688545236131</v>
      </c>
      <c r="G30" s="32">
        <v>12682034.599999994</v>
      </c>
      <c r="H30" s="59">
        <v>0.1172</v>
      </c>
      <c r="I30" s="55">
        <v>108183421.42</v>
      </c>
      <c r="J30" s="21">
        <v>0</v>
      </c>
      <c r="K30" s="21">
        <v>120865456.02</v>
      </c>
      <c r="L30" s="21">
        <v>0</v>
      </c>
      <c r="M30" s="60">
        <v>0.1172</v>
      </c>
      <c r="N30" s="60" t="s">
        <v>49</v>
      </c>
    </row>
    <row r="31" spans="1:14" ht="12.75" customHeight="1" x14ac:dyDescent="0.2">
      <c r="A31" s="38" t="s">
        <v>78</v>
      </c>
      <c r="B31" s="68">
        <v>0.99999999999999989</v>
      </c>
      <c r="C31" s="40">
        <v>1329015921.97</v>
      </c>
      <c r="D31" s="69">
        <v>1</v>
      </c>
      <c r="E31" s="40">
        <v>1433294489.48</v>
      </c>
      <c r="F31" s="69">
        <v>1.0000000000000007</v>
      </c>
      <c r="G31" s="43">
        <v>104278567.50999999</v>
      </c>
      <c r="H31" s="70">
        <v>7.85E-2</v>
      </c>
      <c r="I31" s="71">
        <v>255850152.31</v>
      </c>
      <c r="J31" s="40">
        <v>1073165769.66</v>
      </c>
      <c r="K31" s="40">
        <v>286700707.06999999</v>
      </c>
      <c r="L31" s="40">
        <v>1146593782.4100001</v>
      </c>
      <c r="M31" s="72">
        <v>0.1206</v>
      </c>
      <c r="N31" s="72">
        <v>6.8400000000000002E-2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4.6735037379088641E-3</v>
      </c>
      <c r="C35" s="21">
        <v>270207010</v>
      </c>
      <c r="D35" s="53">
        <v>4.4114986842494347E-3</v>
      </c>
      <c r="E35" s="21">
        <v>286332805</v>
      </c>
      <c r="F35" s="53">
        <v>2.2746922085508901E-3</v>
      </c>
      <c r="G35" s="21">
        <v>16125795</v>
      </c>
      <c r="H35" s="54">
        <v>5.9700000000000003E-2</v>
      </c>
      <c r="I35" s="20"/>
      <c r="J35" s="25">
        <v>1.7849520400000001</v>
      </c>
      <c r="K35" s="25">
        <v>1.65901506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2.7836573877638819E-4</v>
      </c>
      <c r="C36" s="21">
        <v>16094215</v>
      </c>
      <c r="D36" s="58">
        <v>4.8839301598248297E-4</v>
      </c>
      <c r="E36" s="21">
        <v>31699645</v>
      </c>
      <c r="F36" s="53">
        <v>2.201289922889775E-3</v>
      </c>
      <c r="G36" s="32">
        <v>15605430</v>
      </c>
      <c r="H36" s="59">
        <v>0.96960000000000002</v>
      </c>
      <c r="I36" s="29"/>
      <c r="J36" s="33">
        <v>1.8176788399999999</v>
      </c>
      <c r="K36" s="33">
        <v>1.71597635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0.68441899089494718</v>
      </c>
      <c r="C37" s="21">
        <v>39570912850</v>
      </c>
      <c r="D37" s="58">
        <v>0.69726634817650379</v>
      </c>
      <c r="E37" s="21">
        <v>45256780880</v>
      </c>
      <c r="F37" s="53">
        <v>0.80204416009812851</v>
      </c>
      <c r="G37" s="32">
        <v>5685868030</v>
      </c>
      <c r="H37" s="59">
        <v>0.14369999999999999</v>
      </c>
      <c r="I37" s="29"/>
      <c r="J37" s="33">
        <v>2.3164666600000001</v>
      </c>
      <c r="K37" s="33">
        <v>2.2211641599999998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0.26368957699165047</v>
      </c>
      <c r="C38" s="21">
        <v>15245686355</v>
      </c>
      <c r="D38" s="58">
        <v>0.25447696185699892</v>
      </c>
      <c r="E38" s="21">
        <v>16517085805</v>
      </c>
      <c r="F38" s="53">
        <v>0.1793426260764748</v>
      </c>
      <c r="G38" s="32">
        <v>1271399450</v>
      </c>
      <c r="H38" s="59">
        <v>8.3400000000000002E-2</v>
      </c>
      <c r="I38" s="29"/>
      <c r="J38" s="33">
        <v>2.2745498199999998</v>
      </c>
      <c r="K38" s="33">
        <v>2.1920662700000002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5.1114874547520161E-3</v>
      </c>
      <c r="C39" s="21">
        <v>295529825</v>
      </c>
      <c r="D39" s="58">
        <v>4.9875184771363736E-3</v>
      </c>
      <c r="E39" s="21">
        <v>323719955</v>
      </c>
      <c r="F39" s="53">
        <v>3.9764780011798924E-3</v>
      </c>
      <c r="G39" s="32">
        <v>28190130</v>
      </c>
      <c r="H39" s="59">
        <v>9.5399999999999999E-2</v>
      </c>
      <c r="I39" s="29"/>
      <c r="J39" s="33">
        <v>2.1662362599999998</v>
      </c>
      <c r="K39" s="33">
        <v>2.10411291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2.7956443025298574E-3</v>
      </c>
      <c r="C40" s="21">
        <v>161635195</v>
      </c>
      <c r="D40" s="58">
        <v>2.107515035433845E-3</v>
      </c>
      <c r="E40" s="21">
        <v>136790405</v>
      </c>
      <c r="F40" s="53">
        <v>-3.5045869202779195E-3</v>
      </c>
      <c r="G40" s="32">
        <v>-24844790</v>
      </c>
      <c r="H40" s="59">
        <v>-0.1537</v>
      </c>
      <c r="I40" s="29"/>
      <c r="J40" s="33">
        <v>2.2247186000000001</v>
      </c>
      <c r="K40" s="33">
        <v>2.1820195999999998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0.9609675691205648</v>
      </c>
      <c r="C41" s="78">
        <v>55560065450</v>
      </c>
      <c r="D41" s="79">
        <v>0.96373823524630486</v>
      </c>
      <c r="E41" s="78">
        <v>62552409495</v>
      </c>
      <c r="F41" s="53">
        <v>0.98633465938694598</v>
      </c>
      <c r="G41" s="78">
        <v>6992344045</v>
      </c>
      <c r="H41" s="80">
        <v>0.12590000000000001</v>
      </c>
      <c r="I41" s="29"/>
      <c r="J41" s="81">
        <v>2.30116926</v>
      </c>
      <c r="K41" s="81">
        <v>2.2099601999999998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2.2319984846652394E-4</v>
      </c>
      <c r="C43" s="21">
        <v>12904700</v>
      </c>
      <c r="D43" s="58">
        <v>2.1736567469781768E-4</v>
      </c>
      <c r="E43" s="21">
        <v>14108340</v>
      </c>
      <c r="F43" s="53">
        <v>1.697845303068899E-4</v>
      </c>
      <c r="G43" s="32">
        <v>1203640</v>
      </c>
      <c r="H43" s="59">
        <v>9.3299999999999994E-2</v>
      </c>
      <c r="I43" s="29"/>
      <c r="J43" s="33">
        <v>1.7469908599999999</v>
      </c>
      <c r="K43" s="33">
        <v>1.61407699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3.1298511852278929E-2</v>
      </c>
      <c r="C44" s="21">
        <v>1809579660</v>
      </c>
      <c r="D44" s="58">
        <v>2.9376595454038187E-2</v>
      </c>
      <c r="E44" s="21">
        <v>1906717780</v>
      </c>
      <c r="F44" s="53">
        <v>1.3702228306714888E-2</v>
      </c>
      <c r="G44" s="32">
        <v>97138120</v>
      </c>
      <c r="H44" s="59">
        <v>5.3699999999999998E-2</v>
      </c>
      <c r="I44" s="29"/>
      <c r="J44" s="33">
        <v>2.2436176699999999</v>
      </c>
      <c r="K44" s="33">
        <v>2.1641101200000001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5.9919733851420505E-4</v>
      </c>
      <c r="C45" s="21">
        <v>34643670</v>
      </c>
      <c r="D45" s="58">
        <v>5.6899332559151735E-4</v>
      </c>
      <c r="E45" s="21">
        <v>36931090</v>
      </c>
      <c r="F45" s="53">
        <v>3.2266170143447053E-4</v>
      </c>
      <c r="G45" s="32">
        <v>2287420</v>
      </c>
      <c r="H45" s="59">
        <v>6.6000000000000003E-2</v>
      </c>
      <c r="I45" s="29"/>
      <c r="J45" s="33">
        <v>2.1707947500000002</v>
      </c>
      <c r="K45" s="33">
        <v>2.1081549399999999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6.9115218401755241E-3</v>
      </c>
      <c r="C46" s="21">
        <v>399602045</v>
      </c>
      <c r="D46" s="58">
        <v>6.0988102993676284E-3</v>
      </c>
      <c r="E46" s="21">
        <v>395849480</v>
      </c>
      <c r="F46" s="53">
        <v>-5.2933392540217535E-4</v>
      </c>
      <c r="G46" s="32">
        <v>-3752565</v>
      </c>
      <c r="H46" s="59">
        <v>-9.4000000000000004E-3</v>
      </c>
      <c r="I46" s="29"/>
      <c r="J46" s="33">
        <v>2.2290265699999998</v>
      </c>
      <c r="K46" s="33">
        <v>2.1829976000000002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3.9032430879435184E-2</v>
      </c>
      <c r="C47" s="78">
        <v>2256730075</v>
      </c>
      <c r="D47" s="79">
        <v>3.626176475369515E-2</v>
      </c>
      <c r="E47" s="78">
        <v>2353606690</v>
      </c>
      <c r="F47" s="53">
        <v>1.3665340613054073E-2</v>
      </c>
      <c r="G47" s="78">
        <v>96876615</v>
      </c>
      <c r="H47" s="80">
        <v>4.2900000000000001E-2</v>
      </c>
      <c r="I47" s="29"/>
      <c r="J47" s="81">
        <v>2.2370762100000001</v>
      </c>
      <c r="K47" s="81">
        <v>2.1631116800000001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78</v>
      </c>
      <c r="B49" s="68">
        <v>1</v>
      </c>
      <c r="C49" s="40">
        <v>57816795525</v>
      </c>
      <c r="D49" s="69">
        <v>0.99999999999999978</v>
      </c>
      <c r="E49" s="40">
        <v>64906016185</v>
      </c>
      <c r="F49" s="69">
        <v>1</v>
      </c>
      <c r="G49" s="43">
        <v>7089220660</v>
      </c>
      <c r="H49" s="70">
        <v>0.1226</v>
      </c>
      <c r="I49" s="39"/>
      <c r="J49" s="45">
        <v>2.2986675600000002</v>
      </c>
      <c r="K49" s="45">
        <v>2.2082613800000002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3.6290502395567772E-3</v>
      </c>
      <c r="C53" s="21">
        <v>4823065.55</v>
      </c>
      <c r="D53" s="53">
        <v>3.3142556431117044E-3</v>
      </c>
      <c r="E53" s="21">
        <v>4750304.3499999996</v>
      </c>
      <c r="F53" s="53">
        <v>-6.9775795484554022E-4</v>
      </c>
      <c r="G53" s="21">
        <v>-72761.200000000186</v>
      </c>
      <c r="H53" s="54">
        <v>-1.5100000000000001E-2</v>
      </c>
      <c r="I53" s="55">
        <v>761007.83</v>
      </c>
      <c r="J53" s="21">
        <v>4062057.72</v>
      </c>
      <c r="K53" s="21">
        <v>741147.52</v>
      </c>
      <c r="L53" s="21">
        <v>4009156.83</v>
      </c>
      <c r="M53" s="56">
        <v>-2.6100000000000002E-2</v>
      </c>
      <c r="N53" s="56">
        <v>-1.2999999999999999E-2</v>
      </c>
    </row>
    <row r="54" spans="1:14" ht="12.75" customHeight="1" x14ac:dyDescent="0.2">
      <c r="A54" s="34" t="s">
        <v>33</v>
      </c>
      <c r="B54" s="57">
        <v>2.2011861194737707E-4</v>
      </c>
      <c r="C54" s="21">
        <v>292541.14</v>
      </c>
      <c r="D54" s="58">
        <v>3.7951615246727729E-4</v>
      </c>
      <c r="E54" s="21">
        <v>543958.41</v>
      </c>
      <c r="F54" s="53">
        <v>2.4110157629072711E-3</v>
      </c>
      <c r="G54" s="32">
        <v>251417.27000000002</v>
      </c>
      <c r="H54" s="59">
        <v>0.85940000000000005</v>
      </c>
      <c r="I54" s="55">
        <v>46436.28</v>
      </c>
      <c r="J54" s="21">
        <v>246104.86</v>
      </c>
      <c r="K54" s="21">
        <v>89919.98</v>
      </c>
      <c r="L54" s="21">
        <v>454038.43</v>
      </c>
      <c r="M54" s="60">
        <v>0.93640000000000001</v>
      </c>
      <c r="N54" s="60">
        <v>0.84489999999999998</v>
      </c>
    </row>
    <row r="55" spans="1:14" ht="12.75" customHeight="1" x14ac:dyDescent="0.2">
      <c r="A55" s="28" t="s">
        <v>34</v>
      </c>
      <c r="B55" s="57">
        <v>0.68971860205501101</v>
      </c>
      <c r="C55" s="21">
        <v>916647003.80999994</v>
      </c>
      <c r="D55" s="58">
        <v>0.70134044756894098</v>
      </c>
      <c r="E55" s="21">
        <v>1005227398.75</v>
      </c>
      <c r="F55" s="53">
        <v>0.84945926142978012</v>
      </c>
      <c r="G55" s="32">
        <v>88580394.940000057</v>
      </c>
      <c r="H55" s="59">
        <v>9.6600000000000005E-2</v>
      </c>
      <c r="I55" s="55">
        <v>181067973.44999999</v>
      </c>
      <c r="J55" s="21">
        <v>735579030.36000001</v>
      </c>
      <c r="K55" s="21">
        <v>205054625.94999999</v>
      </c>
      <c r="L55" s="21">
        <v>800172772.79999995</v>
      </c>
      <c r="M55" s="60">
        <v>0.13250000000000001</v>
      </c>
      <c r="N55" s="60">
        <v>8.7800000000000003E-2</v>
      </c>
    </row>
    <row r="56" spans="1:14" ht="12.75" customHeight="1" x14ac:dyDescent="0.2">
      <c r="A56" s="28" t="s">
        <v>35</v>
      </c>
      <c r="B56" s="57">
        <v>0.26092293234981101</v>
      </c>
      <c r="C56" s="21">
        <v>346770731.5</v>
      </c>
      <c r="D56" s="58">
        <v>0.252610660026578</v>
      </c>
      <c r="E56" s="21">
        <v>362065467</v>
      </c>
      <c r="F56" s="53">
        <v>0.14667189879198603</v>
      </c>
      <c r="G56" s="32">
        <v>15294735.5</v>
      </c>
      <c r="H56" s="59">
        <v>4.41E-2</v>
      </c>
      <c r="I56" s="55">
        <v>63444854.93</v>
      </c>
      <c r="J56" s="21">
        <v>283325876.56999999</v>
      </c>
      <c r="K56" s="21">
        <v>69736644.420000002</v>
      </c>
      <c r="L56" s="21">
        <v>292328822.57999998</v>
      </c>
      <c r="M56" s="60">
        <v>9.9199999999999997E-2</v>
      </c>
      <c r="N56" s="60">
        <v>3.1800000000000002E-2</v>
      </c>
    </row>
    <row r="57" spans="1:14" ht="12.75" customHeight="1" x14ac:dyDescent="0.2">
      <c r="A57" s="28" t="s">
        <v>36</v>
      </c>
      <c r="B57" s="57">
        <v>4.8170034189737197E-3</v>
      </c>
      <c r="C57" s="21">
        <v>6401874.2400000002</v>
      </c>
      <c r="D57" s="58">
        <v>4.7522915911517886E-3</v>
      </c>
      <c r="E57" s="21">
        <v>6811433.3499999996</v>
      </c>
      <c r="F57" s="53">
        <v>3.9275482947224412E-3</v>
      </c>
      <c r="G57" s="32">
        <v>409559.1099999994</v>
      </c>
      <c r="H57" s="59">
        <v>6.4000000000000001E-2</v>
      </c>
      <c r="I57" s="55">
        <v>1081159.96</v>
      </c>
      <c r="J57" s="21">
        <v>5320714.28</v>
      </c>
      <c r="K57" s="21">
        <v>1188259.6599999999</v>
      </c>
      <c r="L57" s="21">
        <v>5623173.6900000004</v>
      </c>
      <c r="M57" s="60">
        <v>9.9099999999999994E-2</v>
      </c>
      <c r="N57" s="60">
        <v>5.6800000000000003E-2</v>
      </c>
    </row>
    <row r="58" spans="1:14" ht="12.75" customHeight="1" x14ac:dyDescent="0.2">
      <c r="A58" s="28" t="s">
        <v>37</v>
      </c>
      <c r="B58" s="57">
        <v>2.7057074264917429E-3</v>
      </c>
      <c r="C58" s="21">
        <v>3595928.25</v>
      </c>
      <c r="D58" s="58">
        <v>2.0824704705889748E-3</v>
      </c>
      <c r="E58" s="21">
        <v>2984793.45</v>
      </c>
      <c r="F58" s="53">
        <v>-5.8605983433881936E-3</v>
      </c>
      <c r="G58" s="32">
        <v>-611134.79999999981</v>
      </c>
      <c r="H58" s="59">
        <v>-0.17</v>
      </c>
      <c r="I58" s="55">
        <v>614189.81000000006</v>
      </c>
      <c r="J58" s="21">
        <v>2981738.44</v>
      </c>
      <c r="K58" s="21">
        <v>535488.03</v>
      </c>
      <c r="L58" s="21">
        <v>2449305.42</v>
      </c>
      <c r="M58" s="60">
        <v>-0.12809999999999999</v>
      </c>
      <c r="N58" s="60">
        <v>-0.17860000000000001</v>
      </c>
    </row>
    <row r="59" spans="1:14" s="14" customFormat="1" ht="12.75" customHeight="1" x14ac:dyDescent="0.25">
      <c r="A59" s="76" t="s">
        <v>38</v>
      </c>
      <c r="B59" s="77">
        <v>0.96201341410179164</v>
      </c>
      <c r="C59" s="78">
        <v>1278531144.49</v>
      </c>
      <c r="D59" s="79">
        <v>0.96447964145283871</v>
      </c>
      <c r="E59" s="78">
        <v>1382383355.3099999</v>
      </c>
      <c r="F59" s="53">
        <v>0.99591136798116098</v>
      </c>
      <c r="G59" s="78">
        <v>103852210.81999993</v>
      </c>
      <c r="H59" s="80">
        <v>8.1199999999999994E-2</v>
      </c>
      <c r="I59" s="83">
        <v>247015622.26000002</v>
      </c>
      <c r="J59" s="78">
        <v>1031515522.23</v>
      </c>
      <c r="K59" s="78">
        <v>277346085.56</v>
      </c>
      <c r="L59" s="78">
        <v>1105037269.75</v>
      </c>
      <c r="M59" s="84">
        <v>0.12280000000000001</v>
      </c>
      <c r="N59" s="84">
        <v>7.1300000000000002E-2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1.6963222657695817E-4</v>
      </c>
      <c r="C61" s="21">
        <v>225443.93</v>
      </c>
      <c r="D61" s="58">
        <v>1.588783544982558E-4</v>
      </c>
      <c r="E61" s="21">
        <v>227719.47</v>
      </c>
      <c r="F61" s="53">
        <v>2.1821742035167398E-5</v>
      </c>
      <c r="G61" s="32">
        <v>2275.5400000000081</v>
      </c>
      <c r="H61" s="59">
        <v>1.01E-2</v>
      </c>
      <c r="I61" s="55">
        <v>33355.29</v>
      </c>
      <c r="J61" s="21">
        <v>192088.64</v>
      </c>
      <c r="K61" s="21">
        <v>33077.71</v>
      </c>
      <c r="L61" s="21">
        <v>194641.76</v>
      </c>
      <c r="M61" s="60">
        <v>-8.3000000000000001E-3</v>
      </c>
      <c r="N61" s="60">
        <v>1.3299999999999999E-2</v>
      </c>
    </row>
    <row r="62" spans="1:14" ht="12.75" customHeight="1" x14ac:dyDescent="0.2">
      <c r="A62" s="28" t="s">
        <v>40</v>
      </c>
      <c r="B62" s="57">
        <v>3.0548956110186067E-2</v>
      </c>
      <c r="C62" s="21">
        <v>40600049.07</v>
      </c>
      <c r="D62" s="58">
        <v>2.878924940608012E-2</v>
      </c>
      <c r="E62" s="21">
        <v>41263472.530000001</v>
      </c>
      <c r="F62" s="53">
        <v>6.3620308165086813E-3</v>
      </c>
      <c r="G62" s="32">
        <v>663423.46000000089</v>
      </c>
      <c r="H62" s="59">
        <v>1.6299999999999999E-2</v>
      </c>
      <c r="I62" s="55">
        <v>7146518.8300000001</v>
      </c>
      <c r="J62" s="21">
        <v>33453530.239999998</v>
      </c>
      <c r="K62" s="21">
        <v>7626510.9199999999</v>
      </c>
      <c r="L62" s="21">
        <v>33636961.609999999</v>
      </c>
      <c r="M62" s="60">
        <v>6.7199999999999996E-2</v>
      </c>
      <c r="N62" s="60">
        <v>5.4999999999999997E-3</v>
      </c>
    </row>
    <row r="63" spans="1:14" ht="12.75" customHeight="1" x14ac:dyDescent="0.2">
      <c r="A63" s="28" t="s">
        <v>41</v>
      </c>
      <c r="B63" s="57">
        <v>5.6586452996382978E-4</v>
      </c>
      <c r="C63" s="21">
        <v>752042.97</v>
      </c>
      <c r="D63" s="58">
        <v>5.4319932554995284E-4</v>
      </c>
      <c r="E63" s="21">
        <v>778564.6</v>
      </c>
      <c r="F63" s="53">
        <v>2.5433442972312275E-4</v>
      </c>
      <c r="G63" s="32">
        <v>26521.630000000005</v>
      </c>
      <c r="H63" s="59">
        <v>3.5299999999999998E-2</v>
      </c>
      <c r="I63" s="55">
        <v>127165.69</v>
      </c>
      <c r="J63" s="21">
        <v>624877.28</v>
      </c>
      <c r="K63" s="21">
        <v>135742.49</v>
      </c>
      <c r="L63" s="21">
        <v>642822.11</v>
      </c>
      <c r="M63" s="60">
        <v>6.7400000000000002E-2</v>
      </c>
      <c r="N63" s="60">
        <v>2.87E-2</v>
      </c>
    </row>
    <row r="64" spans="1:14" ht="12.75" customHeight="1" x14ac:dyDescent="0.2">
      <c r="A64" s="28" t="s">
        <v>42</v>
      </c>
      <c r="B64" s="57">
        <v>6.702128704972026E-3</v>
      </c>
      <c r="C64" s="21">
        <v>8907235.7599999998</v>
      </c>
      <c r="D64" s="58">
        <v>6.0290364076785773E-3</v>
      </c>
      <c r="E64" s="21">
        <v>8641384.6600000001</v>
      </c>
      <c r="F64" s="53">
        <v>-2.549431837702463E-3</v>
      </c>
      <c r="G64" s="32">
        <v>-265851.09999999963</v>
      </c>
      <c r="H64" s="59">
        <v>-2.98E-2</v>
      </c>
      <c r="I64" s="55">
        <v>1527491.91</v>
      </c>
      <c r="J64" s="21">
        <v>7379743.8499999996</v>
      </c>
      <c r="K64" s="21">
        <v>1559290.79</v>
      </c>
      <c r="L64" s="21">
        <v>7082093.8700000001</v>
      </c>
      <c r="M64" s="60">
        <v>2.0799999999999999E-2</v>
      </c>
      <c r="N64" s="60">
        <v>-4.0300000000000002E-2</v>
      </c>
    </row>
    <row r="65" spans="1:14" s="14" customFormat="1" ht="12.75" customHeight="1" x14ac:dyDescent="0.25">
      <c r="A65" s="76" t="s">
        <v>43</v>
      </c>
      <c r="B65" s="77">
        <v>3.7986581571698881E-2</v>
      </c>
      <c r="C65" s="78">
        <v>50484771.729999997</v>
      </c>
      <c r="D65" s="79">
        <v>3.5520363493806911E-2</v>
      </c>
      <c r="E65" s="78">
        <v>50911141.260000005</v>
      </c>
      <c r="F65" s="53">
        <v>4.0887551505645794E-3</v>
      </c>
      <c r="G65" s="78">
        <v>426369.53000000864</v>
      </c>
      <c r="H65" s="80">
        <v>8.3999999999999995E-3</v>
      </c>
      <c r="I65" s="83">
        <v>8834531.7200000007</v>
      </c>
      <c r="J65" s="78">
        <v>41650240.009999998</v>
      </c>
      <c r="K65" s="78">
        <v>9354621.9100000001</v>
      </c>
      <c r="L65" s="78">
        <v>41556519.349999994</v>
      </c>
      <c r="M65" s="84">
        <v>5.8900000000000001E-2</v>
      </c>
      <c r="N65" s="84">
        <v>-2.3E-3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78</v>
      </c>
      <c r="B67" s="68">
        <v>0.99999999567349052</v>
      </c>
      <c r="C67" s="40">
        <v>1329015921.97</v>
      </c>
      <c r="D67" s="69">
        <v>1.0000000049466458</v>
      </c>
      <c r="E67" s="40">
        <v>1433294489.48</v>
      </c>
      <c r="F67" s="69">
        <v>1.0000001231317266</v>
      </c>
      <c r="G67" s="43">
        <v>104278567.50999999</v>
      </c>
      <c r="H67" s="70">
        <v>7.85E-2</v>
      </c>
      <c r="I67" s="71">
        <v>255850152.31</v>
      </c>
      <c r="J67" s="43">
        <v>1073165769.66</v>
      </c>
      <c r="K67" s="43">
        <v>286700707.06999999</v>
      </c>
      <c r="L67" s="43">
        <v>1146593782.4100001</v>
      </c>
      <c r="M67" s="72">
        <v>0.1206</v>
      </c>
      <c r="N67" s="72">
        <v>6.8400000000000002E-2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E18FF-BD34-4BCF-9044-7A406F410120}">
  <sheetPr codeName="Sheet5">
    <pageSetUpPr fitToPage="1"/>
  </sheetPr>
  <dimension ref="A1:N72"/>
  <sheetViews>
    <sheetView zoomScaleNormal="100" workbookViewId="0">
      <selection activeCell="H25" sqref="H25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</v>
      </c>
      <c r="L1" s="7" t="s">
        <v>52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2588086578</v>
      </c>
      <c r="D4" s="22"/>
      <c r="E4" s="21">
        <v>2757468136</v>
      </c>
      <c r="F4" s="23"/>
      <c r="G4" s="21">
        <v>169381558</v>
      </c>
      <c r="H4" s="24">
        <v>6.54E-2</v>
      </c>
      <c r="I4" s="20"/>
      <c r="J4" s="25">
        <v>0.30126841999999998</v>
      </c>
      <c r="K4" s="26">
        <v>0.31642935999999999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213182431</v>
      </c>
      <c r="D6" s="30"/>
      <c r="E6" s="21">
        <v>232896961</v>
      </c>
      <c r="F6" s="31"/>
      <c r="G6" s="32">
        <v>19714530</v>
      </c>
      <c r="H6" s="24">
        <v>9.2499999999999999E-2</v>
      </c>
      <c r="I6" s="29"/>
      <c r="J6" s="33">
        <v>0.57029149000000001</v>
      </c>
      <c r="K6" s="33">
        <v>0.55488965000000001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2374904144</v>
      </c>
      <c r="D7" s="30"/>
      <c r="E7" s="21">
        <v>2524571166</v>
      </c>
      <c r="F7" s="31"/>
      <c r="G7" s="32">
        <v>149667022</v>
      </c>
      <c r="H7" s="24">
        <v>6.3E-2</v>
      </c>
      <c r="I7" s="29"/>
      <c r="J7" s="33">
        <v>1.8411799999999999E-2</v>
      </c>
      <c r="K7" s="33">
        <v>1.8429520000000001E-2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2588086578</v>
      </c>
      <c r="D8" s="30"/>
      <c r="E8" s="21">
        <v>2757468135</v>
      </c>
      <c r="F8" s="31"/>
      <c r="G8" s="32">
        <v>169381557</v>
      </c>
      <c r="H8" s="24">
        <v>6.54E-2</v>
      </c>
      <c r="I8" s="29"/>
      <c r="J8" s="33">
        <v>1.9156719999999999E-2</v>
      </c>
      <c r="K8" s="33">
        <v>1.955925E-2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5176173154</v>
      </c>
      <c r="D9" s="30"/>
      <c r="E9" s="21">
        <v>5514936272</v>
      </c>
      <c r="F9" s="31"/>
      <c r="G9" s="32">
        <v>338763118</v>
      </c>
      <c r="H9" s="24">
        <v>6.54E-2</v>
      </c>
      <c r="I9" s="29"/>
      <c r="J9" s="33">
        <v>4.1965099999999997E-3</v>
      </c>
      <c r="K9" s="33">
        <v>4.1580000000000002E-3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2588086576</v>
      </c>
      <c r="D10" s="30"/>
      <c r="E10" s="21">
        <v>2757468133</v>
      </c>
      <c r="F10" s="31"/>
      <c r="G10" s="32">
        <v>169381557</v>
      </c>
      <c r="H10" s="24">
        <v>6.54E-2</v>
      </c>
      <c r="I10" s="29"/>
      <c r="J10" s="33">
        <v>1.5000039999999999E-2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2588086577</v>
      </c>
      <c r="D11" s="30"/>
      <c r="E11" s="21">
        <v>2757468136</v>
      </c>
      <c r="F11" s="31"/>
      <c r="G11" s="32">
        <v>169381559</v>
      </c>
      <c r="H11" s="24">
        <v>6.54E-2</v>
      </c>
      <c r="I11" s="29"/>
      <c r="J11" s="33">
        <v>9.2500120000000005E-2</v>
      </c>
      <c r="K11" s="33">
        <v>9.0000109999999994E-2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2588086580</v>
      </c>
      <c r="D12" s="30"/>
      <c r="E12" s="21">
        <v>2757468137</v>
      </c>
      <c r="F12" s="31"/>
      <c r="G12" s="32">
        <v>169381557</v>
      </c>
      <c r="H12" s="24">
        <v>6.54E-2</v>
      </c>
      <c r="I12" s="29"/>
      <c r="J12" s="33">
        <v>0.67534992000000005</v>
      </c>
      <c r="K12" s="33">
        <v>0.63286302999999999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982487539</v>
      </c>
      <c r="D14" s="30"/>
      <c r="E14" s="21">
        <v>1043765045</v>
      </c>
      <c r="F14" s="31"/>
      <c r="G14" s="32">
        <v>61277506</v>
      </c>
      <c r="H14" s="24">
        <v>6.2399999999999997E-2</v>
      </c>
      <c r="I14" s="29"/>
      <c r="J14" s="33">
        <v>0.1835185</v>
      </c>
      <c r="K14" s="33">
        <v>0.18151550999999999</v>
      </c>
      <c r="L14" s="22"/>
      <c r="M14" s="22"/>
      <c r="N14" s="22"/>
    </row>
    <row r="15" spans="1:14" ht="12.75" customHeight="1" x14ac:dyDescent="0.2">
      <c r="A15" s="38" t="s">
        <v>52</v>
      </c>
      <c r="B15" s="39"/>
      <c r="C15" s="40">
        <v>2588086578</v>
      </c>
      <c r="D15" s="41"/>
      <c r="E15" s="40">
        <v>2757468136</v>
      </c>
      <c r="F15" s="42"/>
      <c r="G15" s="43">
        <v>169381558</v>
      </c>
      <c r="H15" s="44">
        <v>6.54E-2</v>
      </c>
      <c r="I15" s="39"/>
      <c r="J15" s="45">
        <v>1.2452059</v>
      </c>
      <c r="K15" s="45">
        <v>1.2146147700000001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0.24194265091635497</v>
      </c>
      <c r="C19" s="21">
        <v>7797087.4199999999</v>
      </c>
      <c r="D19" s="53">
        <v>0.26051828946948641</v>
      </c>
      <c r="E19" s="21">
        <v>8725438.8399999999</v>
      </c>
      <c r="F19" s="53">
        <v>0.73352172648760816</v>
      </c>
      <c r="G19" s="21">
        <v>928351.41999999993</v>
      </c>
      <c r="H19" s="54">
        <v>0.1191</v>
      </c>
      <c r="I19" s="55">
        <v>433892.71</v>
      </c>
      <c r="J19" s="21">
        <v>7363194.71</v>
      </c>
      <c r="K19" s="21">
        <v>453024.44</v>
      </c>
      <c r="L19" s="21">
        <v>8272414.4000000004</v>
      </c>
      <c r="M19" s="56">
        <v>4.41E-2</v>
      </c>
      <c r="N19" s="56">
        <v>0.1235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3.7724920381334889E-2</v>
      </c>
      <c r="C21" s="21">
        <v>1215761.26</v>
      </c>
      <c r="D21" s="58">
        <v>3.8585256170113345E-2</v>
      </c>
      <c r="E21" s="21">
        <v>1292321.1399999999</v>
      </c>
      <c r="F21" s="53">
        <v>6.0492539944931652E-2</v>
      </c>
      <c r="G21" s="32">
        <v>76559.879999999888</v>
      </c>
      <c r="H21" s="59">
        <v>6.3E-2</v>
      </c>
      <c r="I21" s="55">
        <v>94217.09</v>
      </c>
      <c r="J21" s="21">
        <v>1121544.17</v>
      </c>
      <c r="K21" s="21">
        <v>93362.02</v>
      </c>
      <c r="L21" s="21">
        <v>1198959.1200000001</v>
      </c>
      <c r="M21" s="60">
        <v>-9.1000000000000004E-3</v>
      </c>
      <c r="N21" s="60">
        <v>6.9000000000000006E-2</v>
      </c>
    </row>
    <row r="22" spans="1:14" ht="12.75" customHeight="1" x14ac:dyDescent="0.2">
      <c r="A22" s="28" t="s">
        <v>10</v>
      </c>
      <c r="B22" s="57">
        <v>1.3568206155441992E-2</v>
      </c>
      <c r="C22" s="21">
        <v>437262.67</v>
      </c>
      <c r="D22" s="58">
        <v>1.3891612710720395E-2</v>
      </c>
      <c r="E22" s="21">
        <v>465266.44</v>
      </c>
      <c r="F22" s="53">
        <v>2.2126721924507747E-2</v>
      </c>
      <c r="G22" s="32">
        <v>28003.770000000019</v>
      </c>
      <c r="H22" s="59">
        <v>6.4000000000000001E-2</v>
      </c>
      <c r="I22" s="55">
        <v>27899.68</v>
      </c>
      <c r="J22" s="21">
        <v>409362.99</v>
      </c>
      <c r="K22" s="21">
        <v>26465.73</v>
      </c>
      <c r="L22" s="21">
        <v>438800.71</v>
      </c>
      <c r="M22" s="60">
        <v>-5.1400000000000001E-2</v>
      </c>
      <c r="N22" s="60">
        <v>7.1900000000000006E-2</v>
      </c>
    </row>
    <row r="23" spans="1:14" ht="12.75" customHeight="1" x14ac:dyDescent="0.2">
      <c r="A23" s="28" t="s">
        <v>11</v>
      </c>
      <c r="B23" s="57">
        <v>1.5384382588942681E-2</v>
      </c>
      <c r="C23" s="21">
        <v>495792.6</v>
      </c>
      <c r="D23" s="58">
        <v>1.6103254871323757E-2</v>
      </c>
      <c r="E23" s="21">
        <v>539340.12</v>
      </c>
      <c r="F23" s="53">
        <v>3.4408362357708958E-2</v>
      </c>
      <c r="G23" s="32">
        <v>43547.520000000019</v>
      </c>
      <c r="H23" s="59">
        <v>8.7800000000000003E-2</v>
      </c>
      <c r="I23" s="55">
        <v>0</v>
      </c>
      <c r="J23" s="21">
        <v>495792.6</v>
      </c>
      <c r="K23" s="21">
        <v>0</v>
      </c>
      <c r="L23" s="21">
        <v>539340.12</v>
      </c>
      <c r="M23" s="60" t="s">
        <v>49</v>
      </c>
      <c r="N23" s="60">
        <v>8.7800000000000003E-2</v>
      </c>
    </row>
    <row r="24" spans="1:14" ht="12.75" customHeight="1" x14ac:dyDescent="0.2">
      <c r="A24" s="28" t="s">
        <v>12</v>
      </c>
      <c r="B24" s="57">
        <v>6.7402589498643372E-3</v>
      </c>
      <c r="C24" s="21">
        <v>217218.37</v>
      </c>
      <c r="D24" s="58">
        <v>6.8466176245543459E-3</v>
      </c>
      <c r="E24" s="21">
        <v>229311.13</v>
      </c>
      <c r="F24" s="53">
        <v>9.5548969949335524E-3</v>
      </c>
      <c r="G24" s="32">
        <v>12092.760000000009</v>
      </c>
      <c r="H24" s="59">
        <v>5.57E-2</v>
      </c>
      <c r="I24" s="55">
        <v>10869.96</v>
      </c>
      <c r="J24" s="21">
        <v>206348.41</v>
      </c>
      <c r="K24" s="21">
        <v>10864.42</v>
      </c>
      <c r="L24" s="21">
        <v>218446.71</v>
      </c>
      <c r="M24" s="60">
        <v>-5.0000000000000001E-4</v>
      </c>
      <c r="N24" s="60">
        <v>5.8599999999999999E-2</v>
      </c>
    </row>
    <row r="25" spans="1:14" ht="12.75" customHeight="1" x14ac:dyDescent="0.2">
      <c r="A25" s="34" t="s">
        <v>13</v>
      </c>
      <c r="B25" s="57">
        <v>1.2046234520512008E-2</v>
      </c>
      <c r="C25" s="21">
        <v>388214.08</v>
      </c>
      <c r="D25" s="58">
        <v>1.2349622645637012E-2</v>
      </c>
      <c r="E25" s="21">
        <v>413621.16</v>
      </c>
      <c r="F25" s="53">
        <v>2.0074989691520856E-2</v>
      </c>
      <c r="G25" s="32">
        <v>25407.079999999958</v>
      </c>
      <c r="H25" s="59">
        <v>6.54E-2</v>
      </c>
      <c r="I25" s="55">
        <v>0</v>
      </c>
      <c r="J25" s="21">
        <v>388214.08</v>
      </c>
      <c r="K25" s="21">
        <v>0</v>
      </c>
      <c r="L25" s="21">
        <v>413621.16</v>
      </c>
      <c r="M25" s="60" t="s">
        <v>49</v>
      </c>
      <c r="N25" s="60">
        <v>6.54E-2</v>
      </c>
    </row>
    <row r="26" spans="1:14" ht="12.75" customHeight="1" x14ac:dyDescent="0.2">
      <c r="A26" s="28" t="s">
        <v>14</v>
      </c>
      <c r="B26" s="57">
        <v>7.4285000031177273E-2</v>
      </c>
      <c r="C26" s="21">
        <v>2393983.19</v>
      </c>
      <c r="D26" s="58">
        <v>7.4097661230502057E-2</v>
      </c>
      <c r="E26" s="21">
        <v>2481724.46</v>
      </c>
      <c r="F26" s="53">
        <v>6.9327332805302747E-2</v>
      </c>
      <c r="G26" s="32">
        <v>87741.270000000019</v>
      </c>
      <c r="H26" s="59">
        <v>3.6700000000000003E-2</v>
      </c>
      <c r="I26" s="55">
        <v>0</v>
      </c>
      <c r="J26" s="21">
        <v>2393983.19</v>
      </c>
      <c r="K26" s="21">
        <v>0</v>
      </c>
      <c r="L26" s="21">
        <v>2481724.46</v>
      </c>
      <c r="M26" s="60" t="s">
        <v>49</v>
      </c>
      <c r="N26" s="60">
        <v>3.6700000000000003E-2</v>
      </c>
    </row>
    <row r="27" spans="1:14" ht="12.75" customHeight="1" x14ac:dyDescent="0.2">
      <c r="A27" s="28" t="s">
        <v>15</v>
      </c>
      <c r="B27" s="57"/>
      <c r="C27" s="61">
        <v>17478640.670000002</v>
      </c>
      <c r="D27" s="58"/>
      <c r="E27" s="62">
        <v>17450996.5</v>
      </c>
      <c r="F27" s="63"/>
      <c r="G27" s="64"/>
      <c r="H27" s="65" t="s">
        <v>29</v>
      </c>
      <c r="I27" s="55"/>
      <c r="J27" s="62">
        <v>17478640.670000002</v>
      </c>
      <c r="K27" s="21"/>
      <c r="L27" s="61">
        <v>17450996.5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0.54236004168261787</v>
      </c>
      <c r="C29" s="21">
        <v>17478640.670000002</v>
      </c>
      <c r="D29" s="58">
        <v>0.52104012658668686</v>
      </c>
      <c r="E29" s="21">
        <v>17450996.5</v>
      </c>
      <c r="F29" s="53">
        <v>-2.1842589852146998E-2</v>
      </c>
      <c r="G29" s="32">
        <v>-27644.170000001788</v>
      </c>
      <c r="H29" s="59">
        <v>-1.6000000000000001E-3</v>
      </c>
      <c r="I29" s="55"/>
      <c r="J29" s="21">
        <v>17478640.670000002</v>
      </c>
      <c r="K29" s="21"/>
      <c r="L29" s="21">
        <v>17450996.5</v>
      </c>
      <c r="M29" s="60" t="s">
        <v>49</v>
      </c>
      <c r="N29" s="60">
        <v>-1.6000000000000001E-3</v>
      </c>
    </row>
    <row r="30" spans="1:14" ht="12.75" customHeight="1" x14ac:dyDescent="0.2">
      <c r="A30" s="28" t="s">
        <v>17</v>
      </c>
      <c r="B30" s="57">
        <v>5.5948304773754093E-2</v>
      </c>
      <c r="C30" s="21">
        <v>1803046.39</v>
      </c>
      <c r="D30" s="58">
        <v>5.6567558690975885E-2</v>
      </c>
      <c r="E30" s="21">
        <v>1894595.48</v>
      </c>
      <c r="F30" s="53">
        <v>7.233601964563105E-2</v>
      </c>
      <c r="G30" s="32">
        <v>91549.090000000084</v>
      </c>
      <c r="H30" s="59">
        <v>5.0799999999999998E-2</v>
      </c>
      <c r="I30" s="55">
        <v>1803046.39</v>
      </c>
      <c r="J30" s="21">
        <v>0</v>
      </c>
      <c r="K30" s="21">
        <v>1894595.48</v>
      </c>
      <c r="L30" s="21">
        <v>0</v>
      </c>
      <c r="M30" s="60">
        <v>5.0799999999999998E-2</v>
      </c>
      <c r="N30" s="60" t="s">
        <v>49</v>
      </c>
    </row>
    <row r="31" spans="1:14" ht="12.75" customHeight="1" x14ac:dyDescent="0.2">
      <c r="A31" s="38" t="s">
        <v>52</v>
      </c>
      <c r="B31" s="68">
        <v>1.0000000000000002</v>
      </c>
      <c r="C31" s="40">
        <v>32227006.649999999</v>
      </c>
      <c r="D31" s="69">
        <v>0.99999999999999989</v>
      </c>
      <c r="E31" s="40">
        <v>33492615.27</v>
      </c>
      <c r="F31" s="69">
        <v>0.99999999999999767</v>
      </c>
      <c r="G31" s="43">
        <v>1265608.620000001</v>
      </c>
      <c r="H31" s="70">
        <v>3.9300000000000002E-2</v>
      </c>
      <c r="I31" s="71">
        <v>2369925.83</v>
      </c>
      <c r="J31" s="40">
        <v>29857080.82</v>
      </c>
      <c r="K31" s="40">
        <v>2478312.09</v>
      </c>
      <c r="L31" s="40">
        <v>31014303.18</v>
      </c>
      <c r="M31" s="72">
        <v>4.5699999999999998E-2</v>
      </c>
      <c r="N31" s="72">
        <v>3.8800000000000001E-2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0.68905350004871435</v>
      </c>
      <c r="C35" s="21">
        <v>1783330115</v>
      </c>
      <c r="D35" s="53">
        <v>0.68111458314962015</v>
      </c>
      <c r="E35" s="21">
        <v>1878151760</v>
      </c>
      <c r="F35" s="53">
        <v>0.55981091518829929</v>
      </c>
      <c r="G35" s="21">
        <v>94821645</v>
      </c>
      <c r="H35" s="54">
        <v>5.3199999999999997E-2</v>
      </c>
      <c r="I35" s="20"/>
      <c r="J35" s="25">
        <v>1.19589257</v>
      </c>
      <c r="K35" s="25">
        <v>1.16511498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3.6809672755854769E-2</v>
      </c>
      <c r="C36" s="21">
        <v>95266620</v>
      </c>
      <c r="D36" s="58">
        <v>3.4869429221937524E-2</v>
      </c>
      <c r="E36" s="21">
        <v>96151340</v>
      </c>
      <c r="F36" s="53">
        <v>5.2232368768269331E-3</v>
      </c>
      <c r="G36" s="32">
        <v>884720</v>
      </c>
      <c r="H36" s="59">
        <v>9.2999999999999992E-3</v>
      </c>
      <c r="I36" s="29"/>
      <c r="J36" s="33">
        <v>1.18515814</v>
      </c>
      <c r="K36" s="33">
        <v>1.1518417700000001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0.1308068836945995</v>
      </c>
      <c r="C37" s="21">
        <v>338539540</v>
      </c>
      <c r="D37" s="58">
        <v>0.13931117280551597</v>
      </c>
      <c r="E37" s="21">
        <v>384146120</v>
      </c>
      <c r="F37" s="53">
        <v>0.26925351578121626</v>
      </c>
      <c r="G37" s="32">
        <v>45606580</v>
      </c>
      <c r="H37" s="59">
        <v>0.13469999999999999</v>
      </c>
      <c r="I37" s="29"/>
      <c r="J37" s="33">
        <v>1.4595938100000001</v>
      </c>
      <c r="K37" s="33">
        <v>1.4169503800000001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8.2628267469033637E-2</v>
      </c>
      <c r="C38" s="21">
        <v>213849110</v>
      </c>
      <c r="D38" s="58">
        <v>7.9875515921464843E-2</v>
      </c>
      <c r="E38" s="21">
        <v>220254190</v>
      </c>
      <c r="F38" s="53">
        <v>3.781450634667087E-2</v>
      </c>
      <c r="G38" s="32">
        <v>6405080</v>
      </c>
      <c r="H38" s="59">
        <v>0.03</v>
      </c>
      <c r="I38" s="29"/>
      <c r="J38" s="33">
        <v>1.3436938199999999</v>
      </c>
      <c r="K38" s="33">
        <v>1.3127757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4.4638974206681276E-3</v>
      </c>
      <c r="C39" s="21">
        <v>11552953</v>
      </c>
      <c r="D39" s="58">
        <v>4.5501058874248398E-3</v>
      </c>
      <c r="E39" s="21">
        <v>12546772</v>
      </c>
      <c r="F39" s="53">
        <v>5.8673388752274909E-3</v>
      </c>
      <c r="G39" s="32">
        <v>993819</v>
      </c>
      <c r="H39" s="59">
        <v>8.5999999999999993E-2</v>
      </c>
      <c r="I39" s="29"/>
      <c r="J39" s="33">
        <v>1.2487846199999999</v>
      </c>
      <c r="K39" s="33">
        <v>1.20312452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7.3063552667595501E-4</v>
      </c>
      <c r="C40" s="21">
        <v>1890948</v>
      </c>
      <c r="D40" s="58">
        <v>6.5587738853204282E-4</v>
      </c>
      <c r="E40" s="21">
        <v>1808561</v>
      </c>
      <c r="F40" s="53">
        <v>-4.8639887938685747E-4</v>
      </c>
      <c r="G40" s="32">
        <v>-82387</v>
      </c>
      <c r="H40" s="59">
        <v>-4.36E-2</v>
      </c>
      <c r="I40" s="29"/>
      <c r="J40" s="33">
        <v>1.3612606</v>
      </c>
      <c r="K40" s="33">
        <v>1.3141154799999999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0.94449285691554641</v>
      </c>
      <c r="C41" s="78">
        <v>2444429286</v>
      </c>
      <c r="D41" s="79">
        <v>0.9403766843744954</v>
      </c>
      <c r="E41" s="78">
        <v>2593058743</v>
      </c>
      <c r="F41" s="53">
        <v>0.87748311418885405</v>
      </c>
      <c r="G41" s="78">
        <v>148629457</v>
      </c>
      <c r="H41" s="80">
        <v>6.08E-2</v>
      </c>
      <c r="I41" s="29"/>
      <c r="J41" s="81">
        <v>1.2453035299999999</v>
      </c>
      <c r="K41" s="81">
        <v>1.2147608299999999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4.2081122759101142E-2</v>
      </c>
      <c r="C43" s="21">
        <v>108909589</v>
      </c>
      <c r="D43" s="58">
        <v>4.537659614863452E-2</v>
      </c>
      <c r="E43" s="21">
        <v>125124518</v>
      </c>
      <c r="F43" s="53">
        <v>9.5730191595002331E-2</v>
      </c>
      <c r="G43" s="32">
        <v>16214929</v>
      </c>
      <c r="H43" s="59">
        <v>0.1489</v>
      </c>
      <c r="I43" s="29"/>
      <c r="J43" s="33">
        <v>1.1730211500000001</v>
      </c>
      <c r="K43" s="33">
        <v>1.14788987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9.4726583756503686E-3</v>
      </c>
      <c r="C44" s="21">
        <v>24516060</v>
      </c>
      <c r="D44" s="58">
        <v>1.0454594424368717E-2</v>
      </c>
      <c r="E44" s="21">
        <v>28828211</v>
      </c>
      <c r="F44" s="53">
        <v>2.5458208384173679E-2</v>
      </c>
      <c r="G44" s="32">
        <v>4312151</v>
      </c>
      <c r="H44" s="59">
        <v>0.1759</v>
      </c>
      <c r="I44" s="29"/>
      <c r="J44" s="33">
        <v>1.5145221499999999</v>
      </c>
      <c r="K44" s="33">
        <v>1.4604140400000001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8.6323735032329358E-4</v>
      </c>
      <c r="C45" s="21">
        <v>2234133</v>
      </c>
      <c r="D45" s="58">
        <v>7.0415065713745747E-4</v>
      </c>
      <c r="E45" s="21">
        <v>1941673</v>
      </c>
      <c r="F45" s="53">
        <v>-1.7266342537715941E-3</v>
      </c>
      <c r="G45" s="32">
        <v>-292460</v>
      </c>
      <c r="H45" s="59">
        <v>-0.13089999999999999</v>
      </c>
      <c r="I45" s="29"/>
      <c r="J45" s="33">
        <v>1.2487851000000001</v>
      </c>
      <c r="K45" s="33">
        <v>1.2031243199999999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3.0901245993788387E-3</v>
      </c>
      <c r="C46" s="21">
        <v>7997510</v>
      </c>
      <c r="D46" s="58">
        <v>3.0879743953639649E-3</v>
      </c>
      <c r="E46" s="21">
        <v>8514991</v>
      </c>
      <c r="F46" s="53">
        <v>3.0551200857415659E-3</v>
      </c>
      <c r="G46" s="32">
        <v>517481</v>
      </c>
      <c r="H46" s="59">
        <v>6.4699999999999994E-2</v>
      </c>
      <c r="I46" s="29"/>
      <c r="J46" s="33">
        <v>1.37179447</v>
      </c>
      <c r="K46" s="33">
        <v>1.32107292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5.5507143084453647E-2</v>
      </c>
      <c r="C47" s="78">
        <v>143657292</v>
      </c>
      <c r="D47" s="79">
        <v>5.9623315625504658E-2</v>
      </c>
      <c r="E47" s="78">
        <v>164409393</v>
      </c>
      <c r="F47" s="53">
        <v>0.12251688581114598</v>
      </c>
      <c r="G47" s="78">
        <v>20752101</v>
      </c>
      <c r="H47" s="80">
        <v>0.14449999999999999</v>
      </c>
      <c r="I47" s="29"/>
      <c r="J47" s="81">
        <v>1.24354466</v>
      </c>
      <c r="K47" s="81">
        <v>1.21231084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52</v>
      </c>
      <c r="B49" s="68">
        <v>1</v>
      </c>
      <c r="C49" s="40">
        <v>2588086578</v>
      </c>
      <c r="D49" s="69">
        <v>1.0000000000000002</v>
      </c>
      <c r="E49" s="40">
        <v>2757468136</v>
      </c>
      <c r="F49" s="69">
        <v>0.99999999999999989</v>
      </c>
      <c r="G49" s="43">
        <v>169381558</v>
      </c>
      <c r="H49" s="70">
        <v>6.54E-2</v>
      </c>
      <c r="I49" s="39"/>
      <c r="J49" s="45">
        <v>1.2452059</v>
      </c>
      <c r="K49" s="45">
        <v>1.2146147700000001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0.66176522727096032</v>
      </c>
      <c r="C53" s="21">
        <v>21326712.379999999</v>
      </c>
      <c r="D53" s="53">
        <v>0.65335678458053126</v>
      </c>
      <c r="E53" s="21">
        <v>21882627.420000002</v>
      </c>
      <c r="F53" s="53">
        <v>0.4392471979212676</v>
      </c>
      <c r="G53" s="21">
        <v>555915.04000000283</v>
      </c>
      <c r="H53" s="54">
        <v>2.6100000000000002E-2</v>
      </c>
      <c r="I53" s="55">
        <v>1542839.82</v>
      </c>
      <c r="J53" s="21">
        <v>19783872.559999999</v>
      </c>
      <c r="K53" s="21">
        <v>1596880.42</v>
      </c>
      <c r="L53" s="21">
        <v>20285747</v>
      </c>
      <c r="M53" s="56">
        <v>3.5000000000000003E-2</v>
      </c>
      <c r="N53" s="56">
        <v>2.5399999999999999E-2</v>
      </c>
    </row>
    <row r="54" spans="1:14" ht="12.75" customHeight="1" x14ac:dyDescent="0.2">
      <c r="A54" s="34" t="s">
        <v>33</v>
      </c>
      <c r="B54" s="57">
        <v>3.5034594191825141E-2</v>
      </c>
      <c r="C54" s="21">
        <v>1129060.1000000001</v>
      </c>
      <c r="D54" s="58">
        <v>3.3067328157918435E-2</v>
      </c>
      <c r="E54" s="21">
        <v>1107511.3</v>
      </c>
      <c r="F54" s="53">
        <v>-1.7026432705554762E-2</v>
      </c>
      <c r="G54" s="32">
        <v>-21548.800000000047</v>
      </c>
      <c r="H54" s="59">
        <v>-1.9099999999999999E-2</v>
      </c>
      <c r="I54" s="55">
        <v>87161.37</v>
      </c>
      <c r="J54" s="21">
        <v>1041898.73</v>
      </c>
      <c r="K54" s="21">
        <v>86438.9</v>
      </c>
      <c r="L54" s="21">
        <v>1021072.4</v>
      </c>
      <c r="M54" s="60">
        <v>-8.3000000000000001E-3</v>
      </c>
      <c r="N54" s="60">
        <v>-0.02</v>
      </c>
    </row>
    <row r="55" spans="1:14" ht="12.75" customHeight="1" x14ac:dyDescent="0.2">
      <c r="A55" s="28" t="s">
        <v>34</v>
      </c>
      <c r="B55" s="57">
        <v>0.15332799051630197</v>
      </c>
      <c r="C55" s="21">
        <v>4941302.17</v>
      </c>
      <c r="D55" s="58">
        <v>0.16251821113759207</v>
      </c>
      <c r="E55" s="21">
        <v>5443159.9199999999</v>
      </c>
      <c r="F55" s="53">
        <v>0.39653471228727849</v>
      </c>
      <c r="G55" s="32">
        <v>501857.75</v>
      </c>
      <c r="H55" s="59">
        <v>0.1016</v>
      </c>
      <c r="I55" s="55">
        <v>347354.57</v>
      </c>
      <c r="J55" s="21">
        <v>4593947.5999999996</v>
      </c>
      <c r="K55" s="21">
        <v>376913.06</v>
      </c>
      <c r="L55" s="21">
        <v>5066246.8600000003</v>
      </c>
      <c r="M55" s="60">
        <v>8.5099999999999995E-2</v>
      </c>
      <c r="N55" s="60">
        <v>0.1028</v>
      </c>
    </row>
    <row r="56" spans="1:14" ht="12.75" customHeight="1" x14ac:dyDescent="0.2">
      <c r="A56" s="28" t="s">
        <v>35</v>
      </c>
      <c r="B56" s="57">
        <v>8.9163641575752739E-2</v>
      </c>
      <c r="C56" s="21">
        <v>2873477.27</v>
      </c>
      <c r="D56" s="58">
        <v>8.6330776700794809E-2</v>
      </c>
      <c r="E56" s="21">
        <v>2891443.49</v>
      </c>
      <c r="F56" s="53">
        <v>1.419571557595759E-2</v>
      </c>
      <c r="G56" s="32">
        <v>17966.220000000205</v>
      </c>
      <c r="H56" s="59">
        <v>6.3E-3</v>
      </c>
      <c r="I56" s="55">
        <v>236546.16</v>
      </c>
      <c r="J56" s="21">
        <v>2636931.11</v>
      </c>
      <c r="K56" s="21">
        <v>245626</v>
      </c>
      <c r="L56" s="21">
        <v>2645817.4900000002</v>
      </c>
      <c r="M56" s="60">
        <v>3.8399999999999997E-2</v>
      </c>
      <c r="N56" s="60">
        <v>3.3999999999999998E-3</v>
      </c>
    </row>
    <row r="57" spans="1:14" ht="12.75" customHeight="1" x14ac:dyDescent="0.2">
      <c r="A57" s="28" t="s">
        <v>36</v>
      </c>
      <c r="B57" s="57">
        <v>4.476726664901098E-3</v>
      </c>
      <c r="C57" s="21">
        <v>144271.5</v>
      </c>
      <c r="D57" s="58">
        <v>4.5070618935873861E-3</v>
      </c>
      <c r="E57" s="21">
        <v>150953.29</v>
      </c>
      <c r="F57" s="53">
        <v>5.2795073409029111E-3</v>
      </c>
      <c r="G57" s="32">
        <v>6681.7900000000081</v>
      </c>
      <c r="H57" s="59">
        <v>4.6300000000000001E-2</v>
      </c>
      <c r="I57" s="55">
        <v>16240.25</v>
      </c>
      <c r="J57" s="21">
        <v>128031.25</v>
      </c>
      <c r="K57" s="21">
        <v>17630.09</v>
      </c>
      <c r="L57" s="21">
        <v>133323.20000000001</v>
      </c>
      <c r="M57" s="60">
        <v>8.5599999999999996E-2</v>
      </c>
      <c r="N57" s="60">
        <v>4.1300000000000003E-2</v>
      </c>
    </row>
    <row r="58" spans="1:14" ht="12.75" customHeight="1" x14ac:dyDescent="0.2">
      <c r="A58" s="28" t="s">
        <v>37</v>
      </c>
      <c r="B58" s="57">
        <v>7.9873164391456133E-4</v>
      </c>
      <c r="C58" s="21">
        <v>25740.73</v>
      </c>
      <c r="D58" s="58">
        <v>7.0960657471523883E-4</v>
      </c>
      <c r="E58" s="21">
        <v>23766.58</v>
      </c>
      <c r="F58" s="53">
        <v>-1.5598424100493216E-3</v>
      </c>
      <c r="G58" s="32">
        <v>-1974.1499999999978</v>
      </c>
      <c r="H58" s="59">
        <v>-7.6700000000000004E-2</v>
      </c>
      <c r="I58" s="55">
        <v>1045.43</v>
      </c>
      <c r="J58" s="21">
        <v>24695.3</v>
      </c>
      <c r="K58" s="21">
        <v>917.74</v>
      </c>
      <c r="L58" s="21">
        <v>22848.84</v>
      </c>
      <c r="M58" s="60">
        <v>-0.1221</v>
      </c>
      <c r="N58" s="60">
        <v>-7.4800000000000005E-2</v>
      </c>
    </row>
    <row r="59" spans="1:14" s="14" customFormat="1" ht="12.75" customHeight="1" x14ac:dyDescent="0.25">
      <c r="A59" s="76" t="s">
        <v>38</v>
      </c>
      <c r="B59" s="77">
        <v>0.94456691186365582</v>
      </c>
      <c r="C59" s="78">
        <v>30440564.149999999</v>
      </c>
      <c r="D59" s="79">
        <v>0.94048976904513915</v>
      </c>
      <c r="E59" s="78">
        <v>31499462</v>
      </c>
      <c r="F59" s="53">
        <v>0.83667085800980134</v>
      </c>
      <c r="G59" s="78">
        <v>1058897.8500000015</v>
      </c>
      <c r="H59" s="80">
        <v>3.4799999999999998E-2</v>
      </c>
      <c r="I59" s="83">
        <v>2231187.6</v>
      </c>
      <c r="J59" s="78">
        <v>28209376.550000001</v>
      </c>
      <c r="K59" s="78">
        <v>2324406.21</v>
      </c>
      <c r="L59" s="78">
        <v>29175055.789999999</v>
      </c>
      <c r="M59" s="84">
        <v>4.1799999999999997E-2</v>
      </c>
      <c r="N59" s="84">
        <v>3.4200000000000001E-2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3.9641674570480165E-2</v>
      </c>
      <c r="C61" s="21">
        <v>1277532.51</v>
      </c>
      <c r="D61" s="58">
        <v>4.2883831507971697E-2</v>
      </c>
      <c r="E61" s="21">
        <v>1436291.67</v>
      </c>
      <c r="F61" s="53">
        <v>0.12544095978107339</v>
      </c>
      <c r="G61" s="32">
        <v>158759.15999999992</v>
      </c>
      <c r="H61" s="59">
        <v>0.12429999999999999</v>
      </c>
      <c r="I61" s="55">
        <v>97348.88</v>
      </c>
      <c r="J61" s="21">
        <v>1180183.6299999999</v>
      </c>
      <c r="K61" s="21">
        <v>108063.12</v>
      </c>
      <c r="L61" s="21">
        <v>1328228.55</v>
      </c>
      <c r="M61" s="60">
        <v>0.1101</v>
      </c>
      <c r="N61" s="60">
        <v>0.12540000000000001</v>
      </c>
    </row>
    <row r="62" spans="1:14" ht="12.75" customHeight="1" x14ac:dyDescent="0.2">
      <c r="A62" s="28" t="s">
        <v>40</v>
      </c>
      <c r="B62" s="57">
        <v>1.1521428720715519E-2</v>
      </c>
      <c r="C62" s="21">
        <v>371301.16</v>
      </c>
      <c r="D62" s="58">
        <v>1.2570270688210726E-2</v>
      </c>
      <c r="E62" s="21">
        <v>421011.24</v>
      </c>
      <c r="F62" s="53">
        <v>3.9277608586452246E-2</v>
      </c>
      <c r="G62" s="32">
        <v>49710.080000000016</v>
      </c>
      <c r="H62" s="59">
        <v>0.13389999999999999</v>
      </c>
      <c r="I62" s="55">
        <v>32516.1</v>
      </c>
      <c r="J62" s="21">
        <v>338785.06</v>
      </c>
      <c r="K62" s="21">
        <v>37509.24</v>
      </c>
      <c r="L62" s="21">
        <v>383502</v>
      </c>
      <c r="M62" s="60">
        <v>0.15359999999999999</v>
      </c>
      <c r="N62" s="60">
        <v>0.13200000000000001</v>
      </c>
    </row>
    <row r="63" spans="1:14" ht="12.75" customHeight="1" x14ac:dyDescent="0.2">
      <c r="A63" s="28" t="s">
        <v>41</v>
      </c>
      <c r="B63" s="57">
        <v>8.65718628571419E-4</v>
      </c>
      <c r="C63" s="21">
        <v>27899.52</v>
      </c>
      <c r="D63" s="58">
        <v>6.9748927671601331E-4</v>
      </c>
      <c r="E63" s="21">
        <v>23360.74</v>
      </c>
      <c r="F63" s="53">
        <v>-3.5862429571631672E-3</v>
      </c>
      <c r="G63" s="32">
        <v>-4538.7799999999988</v>
      </c>
      <c r="H63" s="59">
        <v>-0.16270000000000001</v>
      </c>
      <c r="I63" s="55">
        <v>3140.57</v>
      </c>
      <c r="J63" s="21">
        <v>24758.95</v>
      </c>
      <c r="K63" s="21">
        <v>2728.34</v>
      </c>
      <c r="L63" s="21">
        <v>20632.400000000001</v>
      </c>
      <c r="M63" s="60">
        <v>-0.1313</v>
      </c>
      <c r="N63" s="60">
        <v>-0.16669999999999999</v>
      </c>
    </row>
    <row r="64" spans="1:14" ht="12.75" customHeight="1" x14ac:dyDescent="0.2">
      <c r="A64" s="28" t="s">
        <v>42</v>
      </c>
      <c r="B64" s="57">
        <v>3.4042690092658669E-3</v>
      </c>
      <c r="C64" s="21">
        <v>109709.4</v>
      </c>
      <c r="D64" s="58">
        <v>3.3586281361777937E-3</v>
      </c>
      <c r="E64" s="21">
        <v>112489.24</v>
      </c>
      <c r="F64" s="53">
        <v>2.1964452170055611E-3</v>
      </c>
      <c r="G64" s="32">
        <v>2779.8400000000111</v>
      </c>
      <c r="H64" s="59">
        <v>2.53E-2</v>
      </c>
      <c r="I64" s="55">
        <v>5732.68</v>
      </c>
      <c r="J64" s="21">
        <v>103976.72</v>
      </c>
      <c r="K64" s="21">
        <v>5605.16</v>
      </c>
      <c r="L64" s="21">
        <v>106884.08</v>
      </c>
      <c r="M64" s="60">
        <v>-2.2200000000000001E-2</v>
      </c>
      <c r="N64" s="60">
        <v>2.8000000000000001E-2</v>
      </c>
    </row>
    <row r="65" spans="1:14" s="14" customFormat="1" ht="12.75" customHeight="1" x14ac:dyDescent="0.25">
      <c r="A65" s="76" t="s">
        <v>43</v>
      </c>
      <c r="B65" s="77">
        <v>5.5433090929032959E-2</v>
      </c>
      <c r="C65" s="78">
        <v>1786442.5899999999</v>
      </c>
      <c r="D65" s="79">
        <v>5.951021960907623E-2</v>
      </c>
      <c r="E65" s="78">
        <v>1993152.89</v>
      </c>
      <c r="F65" s="53">
        <v>0.16332877062736811</v>
      </c>
      <c r="G65" s="78">
        <v>206710.30000000005</v>
      </c>
      <c r="H65" s="80">
        <v>0.1157</v>
      </c>
      <c r="I65" s="83">
        <v>138738.23000000001</v>
      </c>
      <c r="J65" s="78">
        <v>1647704.3599999999</v>
      </c>
      <c r="K65" s="78">
        <v>153905.85999999999</v>
      </c>
      <c r="L65" s="78">
        <v>1839247.03</v>
      </c>
      <c r="M65" s="84">
        <v>0.10929999999999999</v>
      </c>
      <c r="N65" s="84">
        <v>0.1162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52</v>
      </c>
      <c r="B67" s="68">
        <v>1.0000000027926887</v>
      </c>
      <c r="C67" s="40">
        <v>32227006.649999999</v>
      </c>
      <c r="D67" s="69">
        <v>0.99999998865421535</v>
      </c>
      <c r="E67" s="40">
        <v>33492615.27</v>
      </c>
      <c r="F67" s="69">
        <v>0.99999962863717073</v>
      </c>
      <c r="G67" s="43">
        <v>1265608.620000001</v>
      </c>
      <c r="H67" s="70">
        <v>3.9300000000000002E-2</v>
      </c>
      <c r="I67" s="71">
        <v>2369925.83</v>
      </c>
      <c r="J67" s="43">
        <v>29857080.82</v>
      </c>
      <c r="K67" s="43">
        <v>2478312.09</v>
      </c>
      <c r="L67" s="43">
        <v>31014303.18</v>
      </c>
      <c r="M67" s="72">
        <v>4.5699999999999998E-2</v>
      </c>
      <c r="N67" s="72">
        <v>3.8800000000000001E-2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63FE-4E98-4D6D-9004-30CAED551C4B}">
  <sheetPr codeName="Sheet29">
    <pageSetUpPr fitToPage="1"/>
  </sheetPr>
  <dimension ref="A1:N72"/>
  <sheetViews>
    <sheetView zoomScaleNormal="100" workbookViewId="0">
      <selection activeCell="H10" sqref="H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29</v>
      </c>
      <c r="L1" s="7" t="s">
        <v>79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916462776</v>
      </c>
      <c r="D4" s="22"/>
      <c r="E4" s="21">
        <v>953922860</v>
      </c>
      <c r="F4" s="23"/>
      <c r="G4" s="21">
        <v>37460084</v>
      </c>
      <c r="H4" s="24">
        <v>4.0899999999999999E-2</v>
      </c>
      <c r="I4" s="20"/>
      <c r="J4" s="25">
        <v>0.23161155</v>
      </c>
      <c r="K4" s="26">
        <v>0.27789966999999999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57904364</v>
      </c>
      <c r="D6" s="30"/>
      <c r="E6" s="21">
        <v>70856394</v>
      </c>
      <c r="F6" s="31"/>
      <c r="G6" s="32">
        <v>12952030</v>
      </c>
      <c r="H6" s="24">
        <v>0.22370000000000001</v>
      </c>
      <c r="I6" s="29"/>
      <c r="J6" s="33">
        <v>0.37653205000000001</v>
      </c>
      <c r="K6" s="33">
        <v>0.32680844999999997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858558407</v>
      </c>
      <c r="D7" s="30"/>
      <c r="E7" s="21">
        <v>883066467</v>
      </c>
      <c r="F7" s="31"/>
      <c r="G7" s="32">
        <v>24508060</v>
      </c>
      <c r="H7" s="24">
        <v>2.8500000000000001E-2</v>
      </c>
      <c r="I7" s="29"/>
      <c r="J7" s="33">
        <v>1.245022E-2</v>
      </c>
      <c r="K7" s="33">
        <v>1.25728E-2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916462776</v>
      </c>
      <c r="D8" s="30"/>
      <c r="E8" s="21">
        <v>953922860</v>
      </c>
      <c r="F8" s="31"/>
      <c r="G8" s="32">
        <v>37460084</v>
      </c>
      <c r="H8" s="24">
        <v>4.0899999999999999E-2</v>
      </c>
      <c r="I8" s="29"/>
      <c r="J8" s="33">
        <v>5.5000109999999998E-2</v>
      </c>
      <c r="K8" s="33">
        <v>5.4994139999999997E-2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2657055102</v>
      </c>
      <c r="D9" s="30"/>
      <c r="E9" s="21">
        <v>2766364163</v>
      </c>
      <c r="F9" s="31"/>
      <c r="G9" s="32">
        <v>109309061</v>
      </c>
      <c r="H9" s="24">
        <v>4.1099999999999998E-2</v>
      </c>
      <c r="I9" s="29"/>
      <c r="J9" s="33">
        <v>2.7566999999999999E-3</v>
      </c>
      <c r="K9" s="33">
        <v>2.91596E-3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916462776</v>
      </c>
      <c r="D10" s="30"/>
      <c r="E10" s="21">
        <v>953922860</v>
      </c>
      <c r="F10" s="31"/>
      <c r="G10" s="32">
        <v>37460084</v>
      </c>
      <c r="H10" s="24">
        <v>4.0899999999999999E-2</v>
      </c>
      <c r="I10" s="29"/>
      <c r="J10" s="33">
        <v>1.4995110000000001E-2</v>
      </c>
      <c r="K10" s="33">
        <v>1.470805E-2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916462776</v>
      </c>
      <c r="D11" s="30"/>
      <c r="E11" s="21">
        <v>953922860</v>
      </c>
      <c r="F11" s="31"/>
      <c r="G11" s="32">
        <v>37460084</v>
      </c>
      <c r="H11" s="24">
        <v>4.0899999999999999E-2</v>
      </c>
      <c r="I11" s="29"/>
      <c r="J11" s="33">
        <v>7.8170160000000002E-2</v>
      </c>
      <c r="K11" s="33">
        <v>7.4626159999999997E-2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916462775</v>
      </c>
      <c r="D12" s="30"/>
      <c r="E12" s="21">
        <v>953922858</v>
      </c>
      <c r="F12" s="31"/>
      <c r="G12" s="32">
        <v>37460083</v>
      </c>
      <c r="H12" s="24">
        <v>4.0899999999999999E-2</v>
      </c>
      <c r="I12" s="29"/>
      <c r="J12" s="33">
        <v>0.61943298999999996</v>
      </c>
      <c r="K12" s="33">
        <v>0.59730919000000005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79</v>
      </c>
      <c r="B15" s="39"/>
      <c r="C15" s="40">
        <v>916462776</v>
      </c>
      <c r="D15" s="41"/>
      <c r="E15" s="40">
        <v>953922860</v>
      </c>
      <c r="F15" s="42"/>
      <c r="G15" s="43">
        <v>37460084</v>
      </c>
      <c r="H15" s="44">
        <v>4.0899999999999999E-2</v>
      </c>
      <c r="I15" s="39"/>
      <c r="J15" s="45">
        <v>1.04265608</v>
      </c>
      <c r="K15" s="45">
        <v>1.06390735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0.22213609489073208</v>
      </c>
      <c r="C19" s="21">
        <v>2122633.65</v>
      </c>
      <c r="D19" s="53">
        <v>0.26120664349278261</v>
      </c>
      <c r="E19" s="21">
        <v>2650948.4700000002</v>
      </c>
      <c r="F19" s="53">
        <v>0.89046742177354399</v>
      </c>
      <c r="G19" s="21">
        <v>528314.8200000003</v>
      </c>
      <c r="H19" s="54">
        <v>0.24890000000000001</v>
      </c>
      <c r="I19" s="55">
        <v>0</v>
      </c>
      <c r="J19" s="21">
        <v>2122633.65</v>
      </c>
      <c r="K19" s="21">
        <v>0</v>
      </c>
      <c r="L19" s="21">
        <v>2650948.4700000002</v>
      </c>
      <c r="M19" s="56" t="s">
        <v>49</v>
      </c>
      <c r="N19" s="56">
        <v>0.24890000000000001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2.2816936565347973E-2</v>
      </c>
      <c r="C21" s="21">
        <v>218028.49</v>
      </c>
      <c r="D21" s="58">
        <v>2.2816827071059694E-2</v>
      </c>
      <c r="E21" s="21">
        <v>231564.68</v>
      </c>
      <c r="F21" s="53">
        <v>2.2815063582613152E-2</v>
      </c>
      <c r="G21" s="32">
        <v>13536.190000000002</v>
      </c>
      <c r="H21" s="59">
        <v>6.2100000000000002E-2</v>
      </c>
      <c r="I21" s="55">
        <v>0</v>
      </c>
      <c r="J21" s="21">
        <v>218028.49</v>
      </c>
      <c r="K21" s="21">
        <v>0</v>
      </c>
      <c r="L21" s="21">
        <v>231564.68</v>
      </c>
      <c r="M21" s="60" t="s">
        <v>49</v>
      </c>
      <c r="N21" s="60">
        <v>6.2100000000000002E-2</v>
      </c>
    </row>
    <row r="22" spans="1:14" ht="12.75" customHeight="1" x14ac:dyDescent="0.2">
      <c r="A22" s="28" t="s">
        <v>10</v>
      </c>
      <c r="B22" s="57">
        <v>1.1186411581393352E-2</v>
      </c>
      <c r="C22" s="21">
        <v>106892.37</v>
      </c>
      <c r="D22" s="58">
        <v>1.0939776454358924E-2</v>
      </c>
      <c r="E22" s="21">
        <v>111026.21</v>
      </c>
      <c r="F22" s="53">
        <v>6.967530925640804E-3</v>
      </c>
      <c r="G22" s="32">
        <v>4133.8400000000111</v>
      </c>
      <c r="H22" s="59">
        <v>3.8699999999999998E-2</v>
      </c>
      <c r="I22" s="55">
        <v>5065.8599999999997</v>
      </c>
      <c r="J22" s="21">
        <v>101826.51</v>
      </c>
      <c r="K22" s="21">
        <v>4842.34</v>
      </c>
      <c r="L22" s="21">
        <v>106183.87</v>
      </c>
      <c r="M22" s="60">
        <v>-4.41E-2</v>
      </c>
      <c r="N22" s="60">
        <v>4.2799999999999998E-2</v>
      </c>
    </row>
    <row r="23" spans="1:14" ht="12.75" customHeight="1" x14ac:dyDescent="0.2">
      <c r="A23" s="28" t="s">
        <v>11</v>
      </c>
      <c r="B23" s="57">
        <v>5.2750003037500208E-2</v>
      </c>
      <c r="C23" s="21">
        <v>504055.55</v>
      </c>
      <c r="D23" s="58">
        <v>5.1690724344989329E-2</v>
      </c>
      <c r="E23" s="21">
        <v>524601.68999999994</v>
      </c>
      <c r="F23" s="53">
        <v>3.4630238677003669E-2</v>
      </c>
      <c r="G23" s="32">
        <v>20546.139999999956</v>
      </c>
      <c r="H23" s="59">
        <v>4.0800000000000003E-2</v>
      </c>
      <c r="I23" s="55">
        <v>0</v>
      </c>
      <c r="J23" s="21">
        <v>504055.55</v>
      </c>
      <c r="K23" s="21">
        <v>0</v>
      </c>
      <c r="L23" s="21">
        <v>524601.68999999994</v>
      </c>
      <c r="M23" s="60" t="s">
        <v>49</v>
      </c>
      <c r="N23" s="60">
        <v>4.0800000000000003E-2</v>
      </c>
    </row>
    <row r="24" spans="1:14" ht="12.75" customHeight="1" x14ac:dyDescent="0.2">
      <c r="A24" s="28" t="s">
        <v>12</v>
      </c>
      <c r="B24" s="57">
        <v>7.6653968049516406E-3</v>
      </c>
      <c r="C24" s="21">
        <v>73247.12</v>
      </c>
      <c r="D24" s="58">
        <v>7.9482854315869808E-3</v>
      </c>
      <c r="E24" s="21">
        <v>80666</v>
      </c>
      <c r="F24" s="53">
        <v>1.2504421030716705E-2</v>
      </c>
      <c r="G24" s="32">
        <v>7418.8800000000047</v>
      </c>
      <c r="H24" s="59">
        <v>0.1013</v>
      </c>
      <c r="I24" s="55">
        <v>0</v>
      </c>
      <c r="J24" s="21">
        <v>73247.12</v>
      </c>
      <c r="K24" s="21">
        <v>0</v>
      </c>
      <c r="L24" s="21">
        <v>80666</v>
      </c>
      <c r="M24" s="60" t="s">
        <v>49</v>
      </c>
      <c r="N24" s="60">
        <v>0.1013</v>
      </c>
    </row>
    <row r="25" spans="1:14" ht="12.75" customHeight="1" x14ac:dyDescent="0.2">
      <c r="A25" s="34" t="s">
        <v>13</v>
      </c>
      <c r="B25" s="57">
        <v>1.4381645172694262E-2</v>
      </c>
      <c r="C25" s="21">
        <v>137424.6</v>
      </c>
      <c r="D25" s="58">
        <v>1.3824562834004532E-2</v>
      </c>
      <c r="E25" s="21">
        <v>140303.49</v>
      </c>
      <c r="F25" s="53">
        <v>4.8523298208246798E-3</v>
      </c>
      <c r="G25" s="32">
        <v>2878.8899999999849</v>
      </c>
      <c r="H25" s="59">
        <v>2.0899999999999998E-2</v>
      </c>
      <c r="I25" s="55">
        <v>0</v>
      </c>
      <c r="J25" s="21">
        <v>137424.6</v>
      </c>
      <c r="K25" s="21">
        <v>0</v>
      </c>
      <c r="L25" s="21">
        <v>140303.49</v>
      </c>
      <c r="M25" s="60" t="s">
        <v>49</v>
      </c>
      <c r="N25" s="60">
        <v>2.0899999999999998E-2</v>
      </c>
    </row>
    <row r="26" spans="1:14" ht="12.75" customHeight="1" x14ac:dyDescent="0.2">
      <c r="A26" s="28" t="s">
        <v>14</v>
      </c>
      <c r="B26" s="57">
        <v>7.4972137934135041E-2</v>
      </c>
      <c r="C26" s="21">
        <v>716400.38</v>
      </c>
      <c r="D26" s="58">
        <v>7.0143479016499852E-2</v>
      </c>
      <c r="E26" s="21">
        <v>711876.03</v>
      </c>
      <c r="F26" s="53">
        <v>-7.6257302032547766E-3</v>
      </c>
      <c r="G26" s="32">
        <v>-4524.3499999999767</v>
      </c>
      <c r="H26" s="59">
        <v>-6.3E-3</v>
      </c>
      <c r="I26" s="55">
        <v>0</v>
      </c>
      <c r="J26" s="21">
        <v>716400.38</v>
      </c>
      <c r="K26" s="21">
        <v>0</v>
      </c>
      <c r="L26" s="21">
        <v>711876.03</v>
      </c>
      <c r="M26" s="60" t="s">
        <v>49</v>
      </c>
      <c r="N26" s="60">
        <v>-6.3E-3</v>
      </c>
    </row>
    <row r="27" spans="1:14" ht="12.75" customHeight="1" x14ac:dyDescent="0.2">
      <c r="A27" s="28" t="s">
        <v>15</v>
      </c>
      <c r="B27" s="57"/>
      <c r="C27" s="61">
        <v>5676872.7400000002</v>
      </c>
      <c r="D27" s="58"/>
      <c r="E27" s="62">
        <v>5697868.8899999997</v>
      </c>
      <c r="F27" s="63"/>
      <c r="G27" s="64"/>
      <c r="H27" s="65" t="s">
        <v>29</v>
      </c>
      <c r="I27" s="55"/>
      <c r="J27" s="62">
        <v>5676872.7400000002</v>
      </c>
      <c r="K27" s="21"/>
      <c r="L27" s="61">
        <v>5697868.8899999997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0.59409137401324541</v>
      </c>
      <c r="C29" s="21">
        <v>5676872.7400000002</v>
      </c>
      <c r="D29" s="58">
        <v>0.56142970135471804</v>
      </c>
      <c r="E29" s="21">
        <v>5697868.8899999997</v>
      </c>
      <c r="F29" s="53">
        <v>3.5388724392910437E-2</v>
      </c>
      <c r="G29" s="32">
        <v>20996.149999999441</v>
      </c>
      <c r="H29" s="59">
        <v>3.7000000000000002E-3</v>
      </c>
      <c r="I29" s="55"/>
      <c r="J29" s="21">
        <v>5676872.7400000002</v>
      </c>
      <c r="K29" s="21"/>
      <c r="L29" s="21">
        <v>5697868.8899999997</v>
      </c>
      <c r="M29" s="60" t="s">
        <v>49</v>
      </c>
      <c r="N29" s="60">
        <v>3.7000000000000002E-3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79</v>
      </c>
      <c r="B31" s="68">
        <v>1</v>
      </c>
      <c r="C31" s="40">
        <v>9555554.9000000004</v>
      </c>
      <c r="D31" s="69">
        <v>1</v>
      </c>
      <c r="E31" s="40">
        <v>10148855.460000001</v>
      </c>
      <c r="F31" s="69">
        <v>0.99999999999999878</v>
      </c>
      <c r="G31" s="43">
        <v>593300.56000000052</v>
      </c>
      <c r="H31" s="70">
        <v>6.2100000000000002E-2</v>
      </c>
      <c r="I31" s="71">
        <v>5065.8599999999997</v>
      </c>
      <c r="J31" s="40">
        <v>9550489.0399999991</v>
      </c>
      <c r="K31" s="40">
        <v>4842.34</v>
      </c>
      <c r="L31" s="40">
        <v>10144013.119999999</v>
      </c>
      <c r="M31" s="72">
        <v>-4.41E-2</v>
      </c>
      <c r="N31" s="72">
        <v>6.2100000000000002E-2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0.73197884253184331</v>
      </c>
      <c r="C35" s="21">
        <v>670831362</v>
      </c>
      <c r="D35" s="53">
        <v>0.70872471700699158</v>
      </c>
      <c r="E35" s="21">
        <v>676068709</v>
      </c>
      <c r="F35" s="53">
        <v>0.13981140565515016</v>
      </c>
      <c r="G35" s="21">
        <v>5237347</v>
      </c>
      <c r="H35" s="54">
        <v>7.7999999999999996E-3</v>
      </c>
      <c r="I35" s="20"/>
      <c r="J35" s="25">
        <v>1.02591448</v>
      </c>
      <c r="K35" s="25">
        <v>1.04604875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2.4619438553170434E-2</v>
      </c>
      <c r="C36" s="21">
        <v>22562799</v>
      </c>
      <c r="D36" s="58">
        <v>2.3747110956120709E-2</v>
      </c>
      <c r="E36" s="21">
        <v>22652912</v>
      </c>
      <c r="F36" s="53">
        <v>2.4055738903308384E-3</v>
      </c>
      <c r="G36" s="32">
        <v>90113</v>
      </c>
      <c r="H36" s="59">
        <v>4.0000000000000001E-3</v>
      </c>
      <c r="I36" s="29"/>
      <c r="J36" s="33">
        <v>1.01848977</v>
      </c>
      <c r="K36" s="33">
        <v>1.03721508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8.5631613258234512E-2</v>
      </c>
      <c r="C37" s="21">
        <v>78478186</v>
      </c>
      <c r="D37" s="58">
        <v>0.1103579895338707</v>
      </c>
      <c r="E37" s="21">
        <v>105273009</v>
      </c>
      <c r="F37" s="53">
        <v>0.71528998706997027</v>
      </c>
      <c r="G37" s="32">
        <v>26794823</v>
      </c>
      <c r="H37" s="59">
        <v>0.34139999999999998</v>
      </c>
      <c r="I37" s="29"/>
      <c r="J37" s="33">
        <v>1.15473793</v>
      </c>
      <c r="K37" s="33">
        <v>1.1626543600000001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4.7089771816329611E-2</v>
      </c>
      <c r="C38" s="21">
        <v>43156023</v>
      </c>
      <c r="D38" s="58">
        <v>4.9074526843816281E-2</v>
      </c>
      <c r="E38" s="21">
        <v>46813313</v>
      </c>
      <c r="F38" s="53">
        <v>9.7631655070501172E-2</v>
      </c>
      <c r="G38" s="32">
        <v>3657290</v>
      </c>
      <c r="H38" s="59">
        <v>8.4699999999999998E-2</v>
      </c>
      <c r="I38" s="29"/>
      <c r="J38" s="33">
        <v>1.15948096</v>
      </c>
      <c r="K38" s="33">
        <v>1.14941666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3.3969949260656059E-2</v>
      </c>
      <c r="C39" s="21">
        <v>31132194</v>
      </c>
      <c r="D39" s="58">
        <v>3.4907062610911747E-2</v>
      </c>
      <c r="E39" s="21">
        <v>33298645</v>
      </c>
      <c r="F39" s="53">
        <v>5.7833586278130074E-2</v>
      </c>
      <c r="G39" s="32">
        <v>2166451</v>
      </c>
      <c r="H39" s="59">
        <v>6.9599999999999995E-2</v>
      </c>
      <c r="I39" s="29"/>
      <c r="J39" s="33">
        <v>1.0077657900000001</v>
      </c>
      <c r="K39" s="33">
        <v>1.03127247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2.7175986469089282E-3</v>
      </c>
      <c r="C40" s="21">
        <v>2490578</v>
      </c>
      <c r="D40" s="58">
        <v>2.678404205555992E-3</v>
      </c>
      <c r="E40" s="21">
        <v>2554991</v>
      </c>
      <c r="F40" s="53">
        <v>1.7195102926090609E-3</v>
      </c>
      <c r="G40" s="32">
        <v>64413</v>
      </c>
      <c r="H40" s="59">
        <v>2.5899999999999999E-2</v>
      </c>
      <c r="I40" s="29"/>
      <c r="J40" s="33">
        <v>1.02935062</v>
      </c>
      <c r="K40" s="33">
        <v>1.04964049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0.92600721406714281</v>
      </c>
      <c r="C41" s="78">
        <v>848651142</v>
      </c>
      <c r="D41" s="79">
        <v>0.92948981115726692</v>
      </c>
      <c r="E41" s="78">
        <v>886661579</v>
      </c>
      <c r="F41" s="53">
        <v>1.0146917182566915</v>
      </c>
      <c r="G41" s="78">
        <v>38010437</v>
      </c>
      <c r="H41" s="80">
        <v>4.48E-2</v>
      </c>
      <c r="I41" s="29"/>
      <c r="J41" s="81">
        <v>1.0437664</v>
      </c>
      <c r="K41" s="81">
        <v>1.0645805699999999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2.3565325909101625E-2</v>
      </c>
      <c r="C43" s="21">
        <v>21596744</v>
      </c>
      <c r="D43" s="58">
        <v>2.5439389302401246E-2</v>
      </c>
      <c r="E43" s="21">
        <v>24267215</v>
      </c>
      <c r="F43" s="53">
        <v>7.1288441317963941E-2</v>
      </c>
      <c r="G43" s="32">
        <v>2670471</v>
      </c>
      <c r="H43" s="59">
        <v>0.1237</v>
      </c>
      <c r="I43" s="29"/>
      <c r="J43" s="33">
        <v>1.0357939599999999</v>
      </c>
      <c r="K43" s="33">
        <v>1.0639920599999999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8.2263112015364612E-3</v>
      </c>
      <c r="C44" s="21">
        <v>7539108</v>
      </c>
      <c r="D44" s="58">
        <v>6.2488585292944966E-3</v>
      </c>
      <c r="E44" s="21">
        <v>5960929</v>
      </c>
      <c r="F44" s="53">
        <v>-4.2129617221360209E-2</v>
      </c>
      <c r="G44" s="32">
        <v>-1578179</v>
      </c>
      <c r="H44" s="59">
        <v>-0.20930000000000001</v>
      </c>
      <c r="I44" s="29"/>
      <c r="J44" s="33">
        <v>1.07893295</v>
      </c>
      <c r="K44" s="33">
        <v>1.1266972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6.5691778844272448E-3</v>
      </c>
      <c r="C45" s="21">
        <v>6020407</v>
      </c>
      <c r="D45" s="58">
        <v>5.4020342902779371E-3</v>
      </c>
      <c r="E45" s="21">
        <v>5153124</v>
      </c>
      <c r="F45" s="53">
        <v>-2.3152190475600642E-2</v>
      </c>
      <c r="G45" s="32">
        <v>-867283</v>
      </c>
      <c r="H45" s="59">
        <v>-0.14410000000000001</v>
      </c>
      <c r="I45" s="29"/>
      <c r="J45" s="33">
        <v>1.0077657499999999</v>
      </c>
      <c r="K45" s="33">
        <v>1.0312724900000001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3.5631970937791801E-2</v>
      </c>
      <c r="C46" s="21">
        <v>32655375</v>
      </c>
      <c r="D46" s="58">
        <v>3.3419906720759368E-2</v>
      </c>
      <c r="E46" s="21">
        <v>31880013</v>
      </c>
      <c r="F46" s="53">
        <v>-2.0698351877694667E-2</v>
      </c>
      <c r="G46" s="32">
        <v>-775362</v>
      </c>
      <c r="H46" s="59">
        <v>-2.3699999999999999E-2</v>
      </c>
      <c r="I46" s="29"/>
      <c r="J46" s="33">
        <v>1.0163965699999999</v>
      </c>
      <c r="K46" s="33">
        <v>1.0386535299999999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7.399278593285713E-2</v>
      </c>
      <c r="C47" s="78">
        <v>67811634</v>
      </c>
      <c r="D47" s="79">
        <v>7.0510188842733051E-2</v>
      </c>
      <c r="E47" s="78">
        <v>67261281</v>
      </c>
      <c r="F47" s="53">
        <v>-1.4691718256691575E-2</v>
      </c>
      <c r="G47" s="78">
        <v>-550353</v>
      </c>
      <c r="H47" s="80">
        <v>-8.0999999999999996E-3</v>
      </c>
      <c r="I47" s="29"/>
      <c r="J47" s="81">
        <v>1.02876064</v>
      </c>
      <c r="K47" s="81">
        <v>1.0550326699999999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79</v>
      </c>
      <c r="B49" s="68">
        <v>0.99999999999999967</v>
      </c>
      <c r="C49" s="40">
        <v>916462776</v>
      </c>
      <c r="D49" s="69">
        <v>1</v>
      </c>
      <c r="E49" s="40">
        <v>953922860</v>
      </c>
      <c r="F49" s="69">
        <v>0.99999999999999956</v>
      </c>
      <c r="G49" s="43">
        <v>37460084</v>
      </c>
      <c r="H49" s="70">
        <v>4.0899999999999999E-2</v>
      </c>
      <c r="I49" s="39"/>
      <c r="J49" s="45">
        <v>1.04265608</v>
      </c>
      <c r="K49" s="45">
        <v>1.06390735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0.72022568464338999</v>
      </c>
      <c r="C53" s="21">
        <v>6882156.0700000003</v>
      </c>
      <c r="D53" s="53">
        <v>0.69682815740879611</v>
      </c>
      <c r="E53" s="21">
        <v>7072008.25</v>
      </c>
      <c r="F53" s="53">
        <v>0.31999325940295681</v>
      </c>
      <c r="G53" s="21">
        <v>189852.1799999997</v>
      </c>
      <c r="H53" s="54">
        <v>2.76E-2</v>
      </c>
      <c r="I53" s="55">
        <v>4696.83</v>
      </c>
      <c r="J53" s="21">
        <v>6877459.2400000002</v>
      </c>
      <c r="K53" s="21">
        <v>4440.22</v>
      </c>
      <c r="L53" s="21">
        <v>7067568.0300000003</v>
      </c>
      <c r="M53" s="56">
        <v>-5.4600000000000003E-2</v>
      </c>
      <c r="N53" s="56">
        <v>2.76E-2</v>
      </c>
    </row>
    <row r="54" spans="1:14" ht="12.75" customHeight="1" x14ac:dyDescent="0.2">
      <c r="A54" s="34" t="s">
        <v>33</v>
      </c>
      <c r="B54" s="57">
        <v>2.404881792893053E-2</v>
      </c>
      <c r="C54" s="21">
        <v>229799.8</v>
      </c>
      <c r="D54" s="58">
        <v>2.3151321932414239E-2</v>
      </c>
      <c r="E54" s="21">
        <v>234959.42</v>
      </c>
      <c r="F54" s="53">
        <v>8.6964691218225382E-3</v>
      </c>
      <c r="G54" s="32">
        <v>5159.6200000000244</v>
      </c>
      <c r="H54" s="59">
        <v>2.2499999999999999E-2</v>
      </c>
      <c r="I54" s="55">
        <v>171.29</v>
      </c>
      <c r="J54" s="21">
        <v>229628.51</v>
      </c>
      <c r="K54" s="21">
        <v>163.72</v>
      </c>
      <c r="L54" s="21">
        <v>234795.7</v>
      </c>
      <c r="M54" s="60">
        <v>-4.4200000000000003E-2</v>
      </c>
      <c r="N54" s="60">
        <v>2.2499999999999999E-2</v>
      </c>
    </row>
    <row r="55" spans="1:14" ht="12.75" customHeight="1" x14ac:dyDescent="0.2">
      <c r="A55" s="28" t="s">
        <v>34</v>
      </c>
      <c r="B55" s="57">
        <v>9.4836709064378868E-2</v>
      </c>
      <c r="C55" s="21">
        <v>906217.38</v>
      </c>
      <c r="D55" s="58">
        <v>0.12060091256832225</v>
      </c>
      <c r="E55" s="21">
        <v>1223961.23</v>
      </c>
      <c r="F55" s="53">
        <v>0.53555292447389513</v>
      </c>
      <c r="G55" s="32">
        <v>317743.84999999998</v>
      </c>
      <c r="H55" s="59">
        <v>0.35060000000000002</v>
      </c>
      <c r="I55" s="55">
        <v>110.62</v>
      </c>
      <c r="J55" s="21">
        <v>906106.76</v>
      </c>
      <c r="K55" s="21">
        <v>138.41</v>
      </c>
      <c r="L55" s="21">
        <v>1223822.82</v>
      </c>
      <c r="M55" s="60">
        <v>0.25119999999999998</v>
      </c>
      <c r="N55" s="60">
        <v>0.35060000000000002</v>
      </c>
    </row>
    <row r="56" spans="1:14" ht="12.75" customHeight="1" x14ac:dyDescent="0.2">
      <c r="A56" s="28" t="s">
        <v>35</v>
      </c>
      <c r="B56" s="57">
        <v>5.2365966732083762E-2</v>
      </c>
      <c r="C56" s="21">
        <v>500385.87</v>
      </c>
      <c r="D56" s="58">
        <v>5.3018788386606897E-2</v>
      </c>
      <c r="E56" s="21">
        <v>538080.02</v>
      </c>
      <c r="F56" s="53">
        <v>6.3532975596719457E-2</v>
      </c>
      <c r="G56" s="32">
        <v>37694.150000000023</v>
      </c>
      <c r="H56" s="59">
        <v>7.5300000000000006E-2</v>
      </c>
      <c r="I56" s="55">
        <v>18.739999999999998</v>
      </c>
      <c r="J56" s="21">
        <v>500367.13</v>
      </c>
      <c r="K56" s="21">
        <v>30.41</v>
      </c>
      <c r="L56" s="21">
        <v>538049.61</v>
      </c>
      <c r="M56" s="60">
        <v>0.62270000000000003</v>
      </c>
      <c r="N56" s="60">
        <v>7.5300000000000006E-2</v>
      </c>
    </row>
    <row r="57" spans="1:14" ht="12.75" customHeight="1" x14ac:dyDescent="0.2">
      <c r="A57" s="28" t="s">
        <v>36</v>
      </c>
      <c r="B57" s="57">
        <v>3.2833216205999716E-2</v>
      </c>
      <c r="C57" s="21">
        <v>313739.59999999998</v>
      </c>
      <c r="D57" s="58">
        <v>3.3836304138279649E-2</v>
      </c>
      <c r="E57" s="21">
        <v>343399.76</v>
      </c>
      <c r="F57" s="53">
        <v>4.9991795052409874E-2</v>
      </c>
      <c r="G57" s="32">
        <v>29660.160000000033</v>
      </c>
      <c r="H57" s="59">
        <v>9.4500000000000001E-2</v>
      </c>
      <c r="I57" s="55">
        <v>0</v>
      </c>
      <c r="J57" s="21">
        <v>313739.59999999998</v>
      </c>
      <c r="K57" s="21">
        <v>0</v>
      </c>
      <c r="L57" s="21">
        <v>343399.76</v>
      </c>
      <c r="M57" s="60" t="s">
        <v>49</v>
      </c>
      <c r="N57" s="60">
        <v>9.4500000000000001E-2</v>
      </c>
    </row>
    <row r="58" spans="1:14" ht="12.75" customHeight="1" x14ac:dyDescent="0.2">
      <c r="A58" s="28" t="s">
        <v>37</v>
      </c>
      <c r="B58" s="57">
        <v>2.6829190212700259E-3</v>
      </c>
      <c r="C58" s="21">
        <v>25636.78</v>
      </c>
      <c r="D58" s="58">
        <v>2.6424871361799846E-3</v>
      </c>
      <c r="E58" s="21">
        <v>26818.22</v>
      </c>
      <c r="F58" s="53">
        <v>1.991301002648643E-3</v>
      </c>
      <c r="G58" s="32">
        <v>1181.4400000000023</v>
      </c>
      <c r="H58" s="59">
        <v>4.6100000000000002E-2</v>
      </c>
      <c r="I58" s="55">
        <v>1.52</v>
      </c>
      <c r="J58" s="21">
        <v>25635.26</v>
      </c>
      <c r="K58" s="21">
        <v>1.85</v>
      </c>
      <c r="L58" s="21">
        <v>26816.37</v>
      </c>
      <c r="M58" s="60">
        <v>0.21709999999999999</v>
      </c>
      <c r="N58" s="60">
        <v>4.6100000000000002E-2</v>
      </c>
    </row>
    <row r="59" spans="1:14" s="14" customFormat="1" ht="12.75" customHeight="1" x14ac:dyDescent="0.25">
      <c r="A59" s="76" t="s">
        <v>38</v>
      </c>
      <c r="B59" s="77">
        <v>0.92699331359605264</v>
      </c>
      <c r="C59" s="78">
        <v>8857935.4999999981</v>
      </c>
      <c r="D59" s="79">
        <v>0.93007797157059913</v>
      </c>
      <c r="E59" s="78">
        <v>9439226.9000000004</v>
      </c>
      <c r="F59" s="53">
        <v>0.97975872465045666</v>
      </c>
      <c r="G59" s="78">
        <v>581291.40000000224</v>
      </c>
      <c r="H59" s="80">
        <v>6.5600000000000006E-2</v>
      </c>
      <c r="I59" s="83">
        <v>4999</v>
      </c>
      <c r="J59" s="78">
        <v>8852936.5</v>
      </c>
      <c r="K59" s="78">
        <v>4774.6100000000006</v>
      </c>
      <c r="L59" s="78">
        <v>9434452.2899999991</v>
      </c>
      <c r="M59" s="84">
        <v>-4.4900000000000002E-2</v>
      </c>
      <c r="N59" s="84">
        <v>6.5699999999999995E-2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2.3410233350236936E-2</v>
      </c>
      <c r="C61" s="21">
        <v>223697.77</v>
      </c>
      <c r="D61" s="58">
        <v>2.5441414651894152E-2</v>
      </c>
      <c r="E61" s="21">
        <v>258201.24</v>
      </c>
      <c r="F61" s="53">
        <v>5.8155127984372661E-2</v>
      </c>
      <c r="G61" s="32">
        <v>34503.47</v>
      </c>
      <c r="H61" s="59">
        <v>0.1542</v>
      </c>
      <c r="I61" s="55">
        <v>43.47</v>
      </c>
      <c r="J61" s="21">
        <v>223654.3</v>
      </c>
      <c r="K61" s="21">
        <v>45.08</v>
      </c>
      <c r="L61" s="21">
        <v>258156.16</v>
      </c>
      <c r="M61" s="60">
        <v>3.6999999999999998E-2</v>
      </c>
      <c r="N61" s="60">
        <v>0.15429999999999999</v>
      </c>
    </row>
    <row r="62" spans="1:14" ht="12.75" customHeight="1" x14ac:dyDescent="0.2">
      <c r="A62" s="28" t="s">
        <v>40</v>
      </c>
      <c r="B62" s="57">
        <v>8.5125270956268578E-3</v>
      </c>
      <c r="C62" s="21">
        <v>81341.919999999998</v>
      </c>
      <c r="D62" s="58">
        <v>6.6176545980683411E-3</v>
      </c>
      <c r="E62" s="21">
        <v>67161.62</v>
      </c>
      <c r="F62" s="53">
        <v>-2.3900702200584458E-2</v>
      </c>
      <c r="G62" s="32">
        <v>-14180.300000000003</v>
      </c>
      <c r="H62" s="59">
        <v>-0.17430000000000001</v>
      </c>
      <c r="I62" s="55">
        <v>10.5</v>
      </c>
      <c r="J62" s="21">
        <v>81331.42</v>
      </c>
      <c r="K62" s="21">
        <v>7.98</v>
      </c>
      <c r="L62" s="21">
        <v>67153.64</v>
      </c>
      <c r="M62" s="60">
        <v>-0.24</v>
      </c>
      <c r="N62" s="60">
        <v>-0.17430000000000001</v>
      </c>
    </row>
    <row r="63" spans="1:14" ht="12.75" customHeight="1" x14ac:dyDescent="0.2">
      <c r="A63" s="28" t="s">
        <v>41</v>
      </c>
      <c r="B63" s="57">
        <v>6.349353923967304E-3</v>
      </c>
      <c r="C63" s="21">
        <v>60671.6</v>
      </c>
      <c r="D63" s="58">
        <v>5.2363293781700973E-3</v>
      </c>
      <c r="E63" s="21">
        <v>53142.75</v>
      </c>
      <c r="F63" s="53">
        <v>-1.2689773965492283E-2</v>
      </c>
      <c r="G63" s="32">
        <v>-7528.8499999999985</v>
      </c>
      <c r="H63" s="59">
        <v>-0.1241</v>
      </c>
      <c r="I63" s="55">
        <v>0</v>
      </c>
      <c r="J63" s="21">
        <v>60671.6</v>
      </c>
      <c r="K63" s="21">
        <v>0</v>
      </c>
      <c r="L63" s="21">
        <v>53142.75</v>
      </c>
      <c r="M63" s="60" t="s">
        <v>49</v>
      </c>
      <c r="N63" s="60">
        <v>-0.1241</v>
      </c>
    </row>
    <row r="64" spans="1:14" ht="12.75" customHeight="1" x14ac:dyDescent="0.2">
      <c r="A64" s="28" t="s">
        <v>42</v>
      </c>
      <c r="B64" s="57">
        <v>3.4734572034115986E-2</v>
      </c>
      <c r="C64" s="21">
        <v>331908.11</v>
      </c>
      <c r="D64" s="58">
        <v>3.2626622903938765E-2</v>
      </c>
      <c r="E64" s="21">
        <v>331122.88</v>
      </c>
      <c r="F64" s="53">
        <v>-1.3234944527946858E-3</v>
      </c>
      <c r="G64" s="32">
        <v>-785.22999999998137</v>
      </c>
      <c r="H64" s="59">
        <v>-2.3999999999999998E-3</v>
      </c>
      <c r="I64" s="55">
        <v>12.89</v>
      </c>
      <c r="J64" s="21">
        <v>331895.21999999997</v>
      </c>
      <c r="K64" s="21">
        <v>14.66</v>
      </c>
      <c r="L64" s="21">
        <v>331108.21999999997</v>
      </c>
      <c r="M64" s="60">
        <v>0.13730000000000001</v>
      </c>
      <c r="N64" s="60">
        <v>-2.3999999999999998E-3</v>
      </c>
    </row>
    <row r="65" spans="1:14" s="14" customFormat="1" ht="12.75" customHeight="1" x14ac:dyDescent="0.25">
      <c r="A65" s="76" t="s">
        <v>43</v>
      </c>
      <c r="B65" s="77">
        <v>7.3006686403947071E-2</v>
      </c>
      <c r="C65" s="78">
        <v>697619.39999999991</v>
      </c>
      <c r="D65" s="79">
        <v>6.992202153207136E-2</v>
      </c>
      <c r="E65" s="78">
        <v>709628.49</v>
      </c>
      <c r="F65" s="53">
        <v>2.0241157365501347E-2</v>
      </c>
      <c r="G65" s="78">
        <v>12009.090000000084</v>
      </c>
      <c r="H65" s="80">
        <v>1.72E-2</v>
      </c>
      <c r="I65" s="83">
        <v>66.86</v>
      </c>
      <c r="J65" s="78">
        <v>697552.53999999992</v>
      </c>
      <c r="K65" s="78">
        <v>67.72</v>
      </c>
      <c r="L65" s="78">
        <v>709560.77</v>
      </c>
      <c r="M65" s="84">
        <v>1.29E-2</v>
      </c>
      <c r="N65" s="84">
        <v>1.72E-2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79</v>
      </c>
      <c r="B67" s="68">
        <v>0.99999999999999978</v>
      </c>
      <c r="C67" s="40">
        <v>9555554.9000000004</v>
      </c>
      <c r="D67" s="69">
        <v>0.9999999931026704</v>
      </c>
      <c r="E67" s="40">
        <v>10148855.460000001</v>
      </c>
      <c r="F67" s="69">
        <v>0.99999988201595391</v>
      </c>
      <c r="G67" s="43">
        <v>593300.56000000052</v>
      </c>
      <c r="H67" s="70">
        <v>6.2100000000000002E-2</v>
      </c>
      <c r="I67" s="71">
        <v>5065.8599999999997</v>
      </c>
      <c r="J67" s="43">
        <v>9550489.0399999991</v>
      </c>
      <c r="K67" s="43">
        <v>4842.34</v>
      </c>
      <c r="L67" s="43">
        <v>10144013.119999999</v>
      </c>
      <c r="M67" s="72">
        <v>-4.41E-2</v>
      </c>
      <c r="N67" s="72">
        <v>6.2100000000000002E-2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56721-7CC8-4151-9290-A768C39FCBC5}">
  <sheetPr codeName="Sheet30">
    <pageSetUpPr fitToPage="1"/>
  </sheetPr>
  <dimension ref="A1:N72"/>
  <sheetViews>
    <sheetView zoomScaleNormal="100" workbookViewId="0">
      <selection activeCell="F23" sqref="F2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30</v>
      </c>
      <c r="L1" s="7" t="s">
        <v>80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2423957887</v>
      </c>
      <c r="D4" s="22"/>
      <c r="E4" s="21">
        <v>2528714539</v>
      </c>
      <c r="F4" s="23"/>
      <c r="G4" s="21">
        <v>104756652</v>
      </c>
      <c r="H4" s="24">
        <v>4.3200000000000002E-2</v>
      </c>
      <c r="I4" s="20"/>
      <c r="J4" s="25">
        <v>0.23780434</v>
      </c>
      <c r="K4" s="26">
        <v>0.23628030999999999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2423957891</v>
      </c>
      <c r="D5" s="30"/>
      <c r="E5" s="21">
        <v>2528714534</v>
      </c>
      <c r="F5" s="31"/>
      <c r="G5" s="32">
        <v>104756643</v>
      </c>
      <c r="H5" s="24">
        <v>4.3200000000000002E-2</v>
      </c>
      <c r="I5" s="29"/>
      <c r="J5" s="33">
        <v>9.6623100000000003E-3</v>
      </c>
      <c r="K5" s="33">
        <v>1.001807E-2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338529352</v>
      </c>
      <c r="D6" s="30"/>
      <c r="E6" s="21">
        <v>345620575</v>
      </c>
      <c r="F6" s="31"/>
      <c r="G6" s="32">
        <v>7091223</v>
      </c>
      <c r="H6" s="24">
        <v>2.0899999999999998E-2</v>
      </c>
      <c r="I6" s="29"/>
      <c r="J6" s="33">
        <v>0.68516440999999995</v>
      </c>
      <c r="K6" s="33">
        <v>0.68853673999999998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2105474764</v>
      </c>
      <c r="D7" s="30"/>
      <c r="E7" s="21">
        <v>2203535064</v>
      </c>
      <c r="F7" s="31"/>
      <c r="G7" s="32">
        <v>98060300</v>
      </c>
      <c r="H7" s="24">
        <v>4.6600000000000003E-2</v>
      </c>
      <c r="I7" s="29"/>
      <c r="J7" s="33">
        <v>2.0446720000000002E-2</v>
      </c>
      <c r="K7" s="33">
        <v>1.8910989999999999E-2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2423957888</v>
      </c>
      <c r="D8" s="30"/>
      <c r="E8" s="21">
        <v>2528714539</v>
      </c>
      <c r="F8" s="31"/>
      <c r="G8" s="32">
        <v>104756651</v>
      </c>
      <c r="H8" s="24">
        <v>4.3200000000000002E-2</v>
      </c>
      <c r="I8" s="29"/>
      <c r="J8" s="33">
        <v>2.1708600000000002E-2</v>
      </c>
      <c r="K8" s="33">
        <v>2.0308260000000002E-2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4847915774</v>
      </c>
      <c r="D9" s="30"/>
      <c r="E9" s="21">
        <v>5057429076</v>
      </c>
      <c r="F9" s="31"/>
      <c r="G9" s="32">
        <v>209513302</v>
      </c>
      <c r="H9" s="24">
        <v>4.3200000000000002E-2</v>
      </c>
      <c r="I9" s="29"/>
      <c r="J9" s="33">
        <v>2.8354999999999999E-3</v>
      </c>
      <c r="K9" s="33">
        <v>2.8130099999999999E-3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2423957891</v>
      </c>
      <c r="D10" s="30"/>
      <c r="E10" s="21">
        <v>2528714539</v>
      </c>
      <c r="F10" s="31"/>
      <c r="G10" s="32">
        <v>104756648</v>
      </c>
      <c r="H10" s="24">
        <v>4.3200000000000002E-2</v>
      </c>
      <c r="I10" s="29"/>
      <c r="J10" s="33">
        <v>1.5541360000000001E-2</v>
      </c>
      <c r="K10" s="33">
        <v>1.5487900000000001E-2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2423957887</v>
      </c>
      <c r="D11" s="30"/>
      <c r="E11" s="21">
        <v>2528714538</v>
      </c>
      <c r="F11" s="31"/>
      <c r="G11" s="32">
        <v>104756651</v>
      </c>
      <c r="H11" s="24">
        <v>4.3200000000000002E-2</v>
      </c>
      <c r="I11" s="29"/>
      <c r="J11" s="33">
        <v>9.3700119999999998E-2</v>
      </c>
      <c r="K11" s="33">
        <v>9.3700110000000003E-2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2423957887</v>
      </c>
      <c r="D12" s="30"/>
      <c r="E12" s="21">
        <v>2528714541</v>
      </c>
      <c r="F12" s="31"/>
      <c r="G12" s="32">
        <v>104756654</v>
      </c>
      <c r="H12" s="24">
        <v>4.3200000000000002E-2</v>
      </c>
      <c r="I12" s="29"/>
      <c r="J12" s="33">
        <v>0.68365812000000004</v>
      </c>
      <c r="K12" s="33">
        <v>0.63923381999999995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5831048</v>
      </c>
      <c r="D14" s="30"/>
      <c r="E14" s="21">
        <v>6073974</v>
      </c>
      <c r="F14" s="31"/>
      <c r="G14" s="32">
        <v>242926</v>
      </c>
      <c r="H14" s="24">
        <v>4.1700000000000001E-2</v>
      </c>
      <c r="I14" s="29"/>
      <c r="J14" s="33">
        <v>6.2515860000000006E-2</v>
      </c>
      <c r="K14" s="33">
        <v>5.984039E-2</v>
      </c>
      <c r="L14" s="22"/>
      <c r="M14" s="22"/>
      <c r="N14" s="22"/>
    </row>
    <row r="15" spans="1:14" ht="12.75" customHeight="1" x14ac:dyDescent="0.2">
      <c r="A15" s="38" t="s">
        <v>80</v>
      </c>
      <c r="B15" s="39"/>
      <c r="C15" s="40">
        <v>2423957887</v>
      </c>
      <c r="D15" s="41"/>
      <c r="E15" s="40">
        <v>2528714539</v>
      </c>
      <c r="F15" s="42"/>
      <c r="G15" s="43">
        <v>104756652</v>
      </c>
      <c r="H15" s="44">
        <v>4.3200000000000002E-2</v>
      </c>
      <c r="I15" s="39"/>
      <c r="J15" s="45">
        <v>1.1813463500000001</v>
      </c>
      <c r="K15" s="45">
        <v>1.13138542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0.20129942353318703</v>
      </c>
      <c r="C19" s="21">
        <v>5764277.0199999996</v>
      </c>
      <c r="D19" s="53">
        <v>0.20884157030548109</v>
      </c>
      <c r="E19" s="21">
        <v>5974854.5199999996</v>
      </c>
      <c r="F19" s="53">
        <v>-8.1523727449367502</v>
      </c>
      <c r="G19" s="21">
        <v>210577.5</v>
      </c>
      <c r="H19" s="54">
        <v>3.6499999999999998E-2</v>
      </c>
      <c r="I19" s="55">
        <v>255509.4</v>
      </c>
      <c r="J19" s="21">
        <v>5508767.6200000001</v>
      </c>
      <c r="K19" s="21">
        <v>272291.98</v>
      </c>
      <c r="L19" s="21">
        <v>5702562.54</v>
      </c>
      <c r="M19" s="56">
        <v>6.5699999999999995E-2</v>
      </c>
      <c r="N19" s="56">
        <v>3.5200000000000002E-2</v>
      </c>
    </row>
    <row r="20" spans="1:14" ht="12.75" customHeight="1" x14ac:dyDescent="0.2">
      <c r="A20" s="28" t="s">
        <v>8</v>
      </c>
      <c r="B20" s="57">
        <v>8.1790667353304498E-3</v>
      </c>
      <c r="C20" s="21">
        <v>234210.34</v>
      </c>
      <c r="D20" s="58">
        <v>8.8546927263050811E-3</v>
      </c>
      <c r="E20" s="21">
        <v>253328.4</v>
      </c>
      <c r="F20" s="53">
        <v>-0.74014342121102905</v>
      </c>
      <c r="G20" s="32">
        <v>19118.059999999998</v>
      </c>
      <c r="H20" s="59">
        <v>8.1600000000000006E-2</v>
      </c>
      <c r="I20" s="55">
        <v>0</v>
      </c>
      <c r="J20" s="21">
        <v>234210.34</v>
      </c>
      <c r="K20" s="21">
        <v>0</v>
      </c>
      <c r="L20" s="21">
        <v>253328.4</v>
      </c>
      <c r="M20" s="60" t="s">
        <v>49</v>
      </c>
      <c r="N20" s="60">
        <v>8.1600000000000006E-2</v>
      </c>
    </row>
    <row r="21" spans="1:14" ht="12.75" customHeight="1" x14ac:dyDescent="0.2">
      <c r="A21" s="28" t="s">
        <v>9</v>
      </c>
      <c r="B21" s="57">
        <v>8.1000707756969464E-2</v>
      </c>
      <c r="C21" s="21">
        <v>2319482.64</v>
      </c>
      <c r="D21" s="58">
        <v>8.3179503207761074E-2</v>
      </c>
      <c r="E21" s="21">
        <v>2379724.64</v>
      </c>
      <c r="F21" s="53">
        <v>-2.3322303612706947</v>
      </c>
      <c r="G21" s="32">
        <v>60242</v>
      </c>
      <c r="H21" s="59">
        <v>2.5999999999999999E-2</v>
      </c>
      <c r="I21" s="55">
        <v>989292.85</v>
      </c>
      <c r="J21" s="21">
        <v>1330189.79</v>
      </c>
      <c r="K21" s="21">
        <v>1046812.2</v>
      </c>
      <c r="L21" s="21">
        <v>1332912.44</v>
      </c>
      <c r="M21" s="60">
        <v>5.8099999999999999E-2</v>
      </c>
      <c r="N21" s="60">
        <v>2E-3</v>
      </c>
    </row>
    <row r="22" spans="1:14" ht="12.75" customHeight="1" x14ac:dyDescent="0.2">
      <c r="A22" s="28" t="s">
        <v>10</v>
      </c>
      <c r="B22" s="57">
        <v>1.5033889975457366E-2</v>
      </c>
      <c r="C22" s="21">
        <v>430500.52</v>
      </c>
      <c r="D22" s="58">
        <v>1.4565446002520225E-2</v>
      </c>
      <c r="E22" s="21">
        <v>416710.24</v>
      </c>
      <c r="F22" s="53">
        <v>0.53388183835902037</v>
      </c>
      <c r="G22" s="32">
        <v>-13790.280000000028</v>
      </c>
      <c r="H22" s="59">
        <v>-3.2000000000000001E-2</v>
      </c>
      <c r="I22" s="55">
        <v>149699.16</v>
      </c>
      <c r="J22" s="21">
        <v>280801.36</v>
      </c>
      <c r="K22" s="21">
        <v>145218.68</v>
      </c>
      <c r="L22" s="21">
        <v>271491.56</v>
      </c>
      <c r="M22" s="60">
        <v>-2.9899999999999999E-2</v>
      </c>
      <c r="N22" s="60">
        <v>-3.32E-2</v>
      </c>
    </row>
    <row r="23" spans="1:14" ht="12.75" customHeight="1" x14ac:dyDescent="0.2">
      <c r="A23" s="28" t="s">
        <v>11</v>
      </c>
      <c r="B23" s="57">
        <v>1.8376154006024627E-2</v>
      </c>
      <c r="C23" s="21">
        <v>526207.38</v>
      </c>
      <c r="D23" s="58">
        <v>1.7949905145047386E-2</v>
      </c>
      <c r="E23" s="21">
        <v>513537.95</v>
      </c>
      <c r="F23" s="53">
        <v>0.49048885007127524</v>
      </c>
      <c r="G23" s="32">
        <v>-12669.429999999993</v>
      </c>
      <c r="H23" s="59">
        <v>-2.41E-2</v>
      </c>
      <c r="I23" s="55">
        <v>0</v>
      </c>
      <c r="J23" s="21">
        <v>526207.38</v>
      </c>
      <c r="K23" s="21">
        <v>0</v>
      </c>
      <c r="L23" s="21">
        <v>513537.95</v>
      </c>
      <c r="M23" s="60" t="s">
        <v>49</v>
      </c>
      <c r="N23" s="60">
        <v>-2.41E-2</v>
      </c>
    </row>
    <row r="24" spans="1:14" ht="12.75" customHeight="1" x14ac:dyDescent="0.2">
      <c r="A24" s="28" t="s">
        <v>12</v>
      </c>
      <c r="B24" s="57">
        <v>4.8004479740391707E-3</v>
      </c>
      <c r="C24" s="21">
        <v>137462.45000000001</v>
      </c>
      <c r="D24" s="58">
        <v>4.9726766130554455E-3</v>
      </c>
      <c r="E24" s="21">
        <v>142265.82999999999</v>
      </c>
      <c r="F24" s="53">
        <v>-0.18595977345905471</v>
      </c>
      <c r="G24" s="32">
        <v>4803.3799999999756</v>
      </c>
      <c r="H24" s="59">
        <v>3.49E-2</v>
      </c>
      <c r="I24" s="55">
        <v>0</v>
      </c>
      <c r="J24" s="21">
        <v>137462.45000000001</v>
      </c>
      <c r="K24" s="21">
        <v>0</v>
      </c>
      <c r="L24" s="21">
        <v>142265.82999999999</v>
      </c>
      <c r="M24" s="60" t="s">
        <v>49</v>
      </c>
      <c r="N24" s="60">
        <v>3.49E-2</v>
      </c>
    </row>
    <row r="25" spans="1:14" ht="12.75" customHeight="1" x14ac:dyDescent="0.2">
      <c r="A25" s="34" t="s">
        <v>13</v>
      </c>
      <c r="B25" s="57">
        <v>1.3155631017497955E-2</v>
      </c>
      <c r="C25" s="21">
        <v>376715.94</v>
      </c>
      <c r="D25" s="58">
        <v>1.368931942821653E-2</v>
      </c>
      <c r="E25" s="21">
        <v>391644.69</v>
      </c>
      <c r="F25" s="53">
        <v>-0.57795697363666354</v>
      </c>
      <c r="G25" s="32">
        <v>14928.75</v>
      </c>
      <c r="H25" s="59">
        <v>3.9600000000000003E-2</v>
      </c>
      <c r="I25" s="55">
        <v>13121.86</v>
      </c>
      <c r="J25" s="21">
        <v>363594.08</v>
      </c>
      <c r="K25" s="21">
        <v>12336.78</v>
      </c>
      <c r="L25" s="21">
        <v>379307.91</v>
      </c>
      <c r="M25" s="60">
        <v>-5.9799999999999999E-2</v>
      </c>
      <c r="N25" s="60">
        <v>4.3200000000000002E-2</v>
      </c>
    </row>
    <row r="26" spans="1:14" ht="12.75" customHeight="1" x14ac:dyDescent="0.2">
      <c r="A26" s="28" t="s">
        <v>14</v>
      </c>
      <c r="B26" s="57">
        <v>7.9316384697780865E-2</v>
      </c>
      <c r="C26" s="21">
        <v>2271251.48</v>
      </c>
      <c r="D26" s="58">
        <v>8.2818911194177322E-2</v>
      </c>
      <c r="E26" s="21">
        <v>2369408.2799999998</v>
      </c>
      <c r="F26" s="53">
        <v>-3.8000775061447976</v>
      </c>
      <c r="G26" s="32">
        <v>98156.799999999814</v>
      </c>
      <c r="H26" s="59">
        <v>4.3200000000000002E-2</v>
      </c>
      <c r="I26" s="55">
        <v>0</v>
      </c>
      <c r="J26" s="21">
        <v>2271251.48</v>
      </c>
      <c r="K26" s="21">
        <v>0</v>
      </c>
      <c r="L26" s="21">
        <v>2369408.2799999998</v>
      </c>
      <c r="M26" s="60" t="s">
        <v>49</v>
      </c>
      <c r="N26" s="60">
        <v>4.3200000000000002E-2</v>
      </c>
    </row>
    <row r="27" spans="1:14" ht="12.75" customHeight="1" x14ac:dyDescent="0.2">
      <c r="A27" s="28" t="s">
        <v>15</v>
      </c>
      <c r="B27" s="57"/>
      <c r="C27" s="61">
        <v>16571584.84</v>
      </c>
      <c r="D27" s="58"/>
      <c r="E27" s="62">
        <v>16164398.49</v>
      </c>
      <c r="F27" s="63"/>
      <c r="G27" s="64"/>
      <c r="H27" s="65" t="s">
        <v>29</v>
      </c>
      <c r="I27" s="55"/>
      <c r="J27" s="62">
        <v>16571584.84</v>
      </c>
      <c r="K27" s="21"/>
      <c r="L27" s="61">
        <v>16164398.49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0.57871099250592606</v>
      </c>
      <c r="C29" s="21">
        <v>16571584.84</v>
      </c>
      <c r="D29" s="58">
        <v>0.56500093054904166</v>
      </c>
      <c r="E29" s="21">
        <v>16164398.49</v>
      </c>
      <c r="F29" s="53">
        <v>15.763958171458363</v>
      </c>
      <c r="G29" s="32">
        <v>-407186.34999999963</v>
      </c>
      <c r="H29" s="59">
        <v>-2.46E-2</v>
      </c>
      <c r="I29" s="55"/>
      <c r="J29" s="21">
        <v>16571584.84</v>
      </c>
      <c r="K29" s="21"/>
      <c r="L29" s="21">
        <v>16164398.49</v>
      </c>
      <c r="M29" s="60" t="s">
        <v>49</v>
      </c>
      <c r="N29" s="60">
        <v>-2.46E-2</v>
      </c>
    </row>
    <row r="30" spans="1:14" ht="12.75" customHeight="1" x14ac:dyDescent="0.2">
      <c r="A30" s="28" t="s">
        <v>17</v>
      </c>
      <c r="B30" s="57">
        <v>1.2730179778698989E-4</v>
      </c>
      <c r="C30" s="21">
        <v>3645.33</v>
      </c>
      <c r="D30" s="58">
        <v>1.2704482839418643E-4</v>
      </c>
      <c r="E30" s="21">
        <v>3634.69</v>
      </c>
      <c r="F30" s="53">
        <v>4.1192077029182124E-4</v>
      </c>
      <c r="G30" s="32">
        <v>-10.639999999999873</v>
      </c>
      <c r="H30" s="59">
        <v>-2.8999999999999998E-3</v>
      </c>
      <c r="I30" s="55">
        <v>3645.33</v>
      </c>
      <c r="J30" s="21">
        <v>0</v>
      </c>
      <c r="K30" s="21">
        <v>3634.69</v>
      </c>
      <c r="L30" s="21">
        <v>0</v>
      </c>
      <c r="M30" s="60">
        <v>-2.8999999999999998E-3</v>
      </c>
      <c r="N30" s="60" t="s">
        <v>49</v>
      </c>
    </row>
    <row r="31" spans="1:14" ht="12.75" customHeight="1" x14ac:dyDescent="0.2">
      <c r="A31" s="38" t="s">
        <v>80</v>
      </c>
      <c r="B31" s="68">
        <v>0.99999999999999989</v>
      </c>
      <c r="C31" s="40">
        <v>28635337.940000001</v>
      </c>
      <c r="D31" s="69">
        <v>1</v>
      </c>
      <c r="E31" s="40">
        <v>28609507.73</v>
      </c>
      <c r="F31" s="69">
        <v>0.99999999999996103</v>
      </c>
      <c r="G31" s="43">
        <v>-25830.210000000894</v>
      </c>
      <c r="H31" s="70">
        <v>-8.9999999999999998E-4</v>
      </c>
      <c r="I31" s="71">
        <v>1411268.6</v>
      </c>
      <c r="J31" s="40">
        <v>27224069.34</v>
      </c>
      <c r="K31" s="40">
        <v>1480294.33</v>
      </c>
      <c r="L31" s="40">
        <v>27129213.399999999</v>
      </c>
      <c r="M31" s="72">
        <v>4.8899999999999999E-2</v>
      </c>
      <c r="N31" s="72">
        <v>-3.5000000000000001E-3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0.73199510375817023</v>
      </c>
      <c r="C35" s="21">
        <v>1774325305</v>
      </c>
      <c r="D35" s="53">
        <v>0.73136319915784687</v>
      </c>
      <c r="E35" s="21">
        <v>1849408755</v>
      </c>
      <c r="F35" s="53">
        <v>0.71674159651455838</v>
      </c>
      <c r="G35" s="21">
        <v>75083450</v>
      </c>
      <c r="H35" s="54">
        <v>4.2299999999999997E-2</v>
      </c>
      <c r="I35" s="20"/>
      <c r="J35" s="25">
        <v>1.08926485</v>
      </c>
      <c r="K35" s="25">
        <v>1.0435412900000001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2.4795944402477978E-2</v>
      </c>
      <c r="C36" s="21">
        <v>60104325</v>
      </c>
      <c r="D36" s="58">
        <v>2.4471032236193426E-2</v>
      </c>
      <c r="E36" s="21">
        <v>61880255</v>
      </c>
      <c r="F36" s="53">
        <v>1.6952909109771853E-2</v>
      </c>
      <c r="G36" s="32">
        <v>1775930</v>
      </c>
      <c r="H36" s="59">
        <v>2.9499999999999998E-2</v>
      </c>
      <c r="I36" s="29"/>
      <c r="J36" s="33">
        <v>1.1028475099999999</v>
      </c>
      <c r="K36" s="33">
        <v>1.0576634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0.11684423212093537</v>
      </c>
      <c r="C37" s="21">
        <v>283225498</v>
      </c>
      <c r="D37" s="58">
        <v>0.11762446231579167</v>
      </c>
      <c r="E37" s="21">
        <v>297438688</v>
      </c>
      <c r="F37" s="53">
        <v>0.13567816199395147</v>
      </c>
      <c r="G37" s="32">
        <v>14213190</v>
      </c>
      <c r="H37" s="59">
        <v>5.0200000000000002E-2</v>
      </c>
      <c r="I37" s="29"/>
      <c r="J37" s="33">
        <v>1.5011945200000001</v>
      </c>
      <c r="K37" s="33">
        <v>1.45085614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5.0231407753826209E-2</v>
      </c>
      <c r="C38" s="21">
        <v>121758817</v>
      </c>
      <c r="D38" s="58">
        <v>4.9665001748147107E-2</v>
      </c>
      <c r="E38" s="21">
        <v>125588612</v>
      </c>
      <c r="F38" s="53">
        <v>3.6558967157522368E-2</v>
      </c>
      <c r="G38" s="32">
        <v>3829795</v>
      </c>
      <c r="H38" s="59">
        <v>3.15E-2</v>
      </c>
      <c r="I38" s="29"/>
      <c r="J38" s="33">
        <v>1.58898998</v>
      </c>
      <c r="K38" s="33">
        <v>1.53545759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7.7981635330284099E-3</v>
      </c>
      <c r="C39" s="21">
        <v>18902420</v>
      </c>
      <c r="D39" s="58">
        <v>7.9952943237299109E-3</v>
      </c>
      <c r="E39" s="21">
        <v>20217817</v>
      </c>
      <c r="F39" s="53">
        <v>1.2556691865257397E-2</v>
      </c>
      <c r="G39" s="32">
        <v>1315397</v>
      </c>
      <c r="H39" s="59">
        <v>6.9599999999999995E-2</v>
      </c>
      <c r="I39" s="29"/>
      <c r="J39" s="33">
        <v>1.21578713</v>
      </c>
      <c r="K39" s="33">
        <v>1.1611086399999999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1.7568964472690115E-3</v>
      </c>
      <c r="C40" s="21">
        <v>4258643</v>
      </c>
      <c r="D40" s="58">
        <v>1.5952939478867765E-3</v>
      </c>
      <c r="E40" s="21">
        <v>4034043</v>
      </c>
      <c r="F40" s="53">
        <v>-2.144016591901009E-3</v>
      </c>
      <c r="G40" s="32">
        <v>-224600</v>
      </c>
      <c r="H40" s="59">
        <v>-5.2699999999999997E-2</v>
      </c>
      <c r="I40" s="29"/>
      <c r="J40" s="33">
        <v>1.1266983399999999</v>
      </c>
      <c r="K40" s="33">
        <v>1.0617321099999999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0.93342174801570721</v>
      </c>
      <c r="C41" s="78">
        <v>2262575008</v>
      </c>
      <c r="D41" s="79">
        <v>0.93271428372959575</v>
      </c>
      <c r="E41" s="78">
        <v>2358568170</v>
      </c>
      <c r="F41" s="53">
        <v>0.91634431004916039</v>
      </c>
      <c r="G41" s="78">
        <v>95993162</v>
      </c>
      <c r="H41" s="80">
        <v>4.24E-2</v>
      </c>
      <c r="I41" s="29"/>
      <c r="J41" s="81">
        <v>1.1692101800000001</v>
      </c>
      <c r="K41" s="81">
        <v>1.1225106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3.0981575382460429E-2</v>
      </c>
      <c r="C43" s="21">
        <v>75098034</v>
      </c>
      <c r="D43" s="58">
        <v>3.5826751736013171E-2</v>
      </c>
      <c r="E43" s="21">
        <v>90595628</v>
      </c>
      <c r="F43" s="53">
        <v>0.14793899675220626</v>
      </c>
      <c r="G43" s="32">
        <v>15497594</v>
      </c>
      <c r="H43" s="59">
        <v>0.2064</v>
      </c>
      <c r="I43" s="29"/>
      <c r="J43" s="33">
        <v>1.1106051299999999</v>
      </c>
      <c r="K43" s="33">
        <v>1.05999036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2.5466788152990711E-2</v>
      </c>
      <c r="C44" s="21">
        <v>61730422</v>
      </c>
      <c r="D44" s="58">
        <v>2.2370528237786194E-2</v>
      </c>
      <c r="E44" s="21">
        <v>56568680</v>
      </c>
      <c r="F44" s="53">
        <v>-4.9273644216884668E-2</v>
      </c>
      <c r="G44" s="32">
        <v>-5161742</v>
      </c>
      <c r="H44" s="59">
        <v>-8.3599999999999994E-2</v>
      </c>
      <c r="I44" s="29"/>
      <c r="J44" s="33">
        <v>1.69621789</v>
      </c>
      <c r="K44" s="33">
        <v>1.6018002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1.5080249618214592E-3</v>
      </c>
      <c r="C45" s="21">
        <v>3655389</v>
      </c>
      <c r="D45" s="58">
        <v>1.2373096890712346E-3</v>
      </c>
      <c r="E45" s="21">
        <v>3128803</v>
      </c>
      <c r="F45" s="53">
        <v>-5.026754768756833E-3</v>
      </c>
      <c r="G45" s="32">
        <v>-526586</v>
      </c>
      <c r="H45" s="59">
        <v>-0.14410000000000001</v>
      </c>
      <c r="I45" s="29"/>
      <c r="J45" s="33">
        <v>1.2157871600000001</v>
      </c>
      <c r="K45" s="33">
        <v>1.1611092199999999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8.6218634870202267E-3</v>
      </c>
      <c r="C46" s="21">
        <v>20899034</v>
      </c>
      <c r="D46" s="58">
        <v>7.8511266075336154E-3</v>
      </c>
      <c r="E46" s="21">
        <v>19853258</v>
      </c>
      <c r="F46" s="53">
        <v>-9.9829078157251533E-3</v>
      </c>
      <c r="G46" s="32">
        <v>-1045776</v>
      </c>
      <c r="H46" s="59">
        <v>-0.05</v>
      </c>
      <c r="I46" s="29"/>
      <c r="J46" s="33">
        <v>1.2226108600000001</v>
      </c>
      <c r="K46" s="33">
        <v>1.1664542899999999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6.6578251984292833E-2</v>
      </c>
      <c r="C47" s="78">
        <v>161382879</v>
      </c>
      <c r="D47" s="79">
        <v>6.7285716270404222E-2</v>
      </c>
      <c r="E47" s="78">
        <v>170146369</v>
      </c>
      <c r="F47" s="53">
        <v>8.3655689950839593E-2</v>
      </c>
      <c r="G47" s="78">
        <v>8763490</v>
      </c>
      <c r="H47" s="80">
        <v>5.4300000000000001E-2</v>
      </c>
      <c r="I47" s="29"/>
      <c r="J47" s="81">
        <v>1.35149447</v>
      </c>
      <c r="K47" s="81">
        <v>1.25440829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80</v>
      </c>
      <c r="B49" s="68">
        <v>1.0000000000000002</v>
      </c>
      <c r="C49" s="40">
        <v>2423957887</v>
      </c>
      <c r="D49" s="69">
        <v>1</v>
      </c>
      <c r="E49" s="40">
        <v>2528714539</v>
      </c>
      <c r="F49" s="69">
        <v>1</v>
      </c>
      <c r="G49" s="43">
        <v>104756652</v>
      </c>
      <c r="H49" s="70">
        <v>4.3200000000000002E-2</v>
      </c>
      <c r="I49" s="39"/>
      <c r="J49" s="45">
        <v>1.1813463500000001</v>
      </c>
      <c r="K49" s="45">
        <v>1.13138542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0.67493884481113264</v>
      </c>
      <c r="C53" s="21">
        <v>19327101.91</v>
      </c>
      <c r="D53" s="53">
        <v>0.67457797848659451</v>
      </c>
      <c r="E53" s="21">
        <v>19299343.890000001</v>
      </c>
      <c r="F53" s="53">
        <v>1.0746339267082456</v>
      </c>
      <c r="G53" s="21">
        <v>-27758.019999999553</v>
      </c>
      <c r="H53" s="54">
        <v>-1.4E-3</v>
      </c>
      <c r="I53" s="55">
        <v>327268.24</v>
      </c>
      <c r="J53" s="21">
        <v>18999833.670000002</v>
      </c>
      <c r="K53" s="21">
        <v>336747.19</v>
      </c>
      <c r="L53" s="21">
        <v>18962596.699999999</v>
      </c>
      <c r="M53" s="56">
        <v>2.9000000000000001E-2</v>
      </c>
      <c r="N53" s="56">
        <v>-2E-3</v>
      </c>
    </row>
    <row r="54" spans="1:14" ht="12.75" customHeight="1" x14ac:dyDescent="0.2">
      <c r="A54" s="34" t="s">
        <v>33</v>
      </c>
      <c r="B54" s="57">
        <v>2.3148288013534093E-2</v>
      </c>
      <c r="C54" s="21">
        <v>662859.05000000005</v>
      </c>
      <c r="D54" s="58">
        <v>2.287647925216503E-2</v>
      </c>
      <c r="E54" s="21">
        <v>654484.81000000006</v>
      </c>
      <c r="F54" s="53">
        <v>0.32420332626020854</v>
      </c>
      <c r="G54" s="32">
        <v>-8374.2399999999907</v>
      </c>
      <c r="H54" s="59">
        <v>-1.26E-2</v>
      </c>
      <c r="I54" s="55">
        <v>11366.45</v>
      </c>
      <c r="J54" s="21">
        <v>651492.6</v>
      </c>
      <c r="K54" s="21">
        <v>11216.82</v>
      </c>
      <c r="L54" s="21">
        <v>643267.99</v>
      </c>
      <c r="M54" s="60">
        <v>-1.32E-2</v>
      </c>
      <c r="N54" s="60">
        <v>-1.26E-2</v>
      </c>
    </row>
    <row r="55" spans="1:14" ht="12.75" customHeight="1" x14ac:dyDescent="0.2">
      <c r="A55" s="28" t="s">
        <v>34</v>
      </c>
      <c r="B55" s="57">
        <v>0.14847967427200548</v>
      </c>
      <c r="C55" s="21">
        <v>4251765.6500000004</v>
      </c>
      <c r="D55" s="58">
        <v>0.15083822870097316</v>
      </c>
      <c r="E55" s="21">
        <v>4315407.47</v>
      </c>
      <c r="F55" s="53">
        <v>-2.4638522102606664</v>
      </c>
      <c r="G55" s="32">
        <v>63641.819999999367</v>
      </c>
      <c r="H55" s="59">
        <v>1.4999999999999999E-2</v>
      </c>
      <c r="I55" s="55">
        <v>569305.47</v>
      </c>
      <c r="J55" s="21">
        <v>3682460.18</v>
      </c>
      <c r="K55" s="21">
        <v>613780.23</v>
      </c>
      <c r="L55" s="21">
        <v>3701627.24</v>
      </c>
      <c r="M55" s="60">
        <v>7.8100000000000003E-2</v>
      </c>
      <c r="N55" s="60">
        <v>5.1999999999999998E-3</v>
      </c>
    </row>
    <row r="56" spans="1:14" ht="12.75" customHeight="1" x14ac:dyDescent="0.2">
      <c r="A56" s="28" t="s">
        <v>35</v>
      </c>
      <c r="B56" s="57">
        <v>6.7564608598434439E-2</v>
      </c>
      <c r="C56" s="21">
        <v>1934735.4</v>
      </c>
      <c r="D56" s="58">
        <v>6.7402763381975886E-2</v>
      </c>
      <c r="E56" s="21">
        <v>1928359.88</v>
      </c>
      <c r="F56" s="53">
        <v>0.2468241644183225</v>
      </c>
      <c r="G56" s="32">
        <v>-6375.5200000000186</v>
      </c>
      <c r="H56" s="59">
        <v>-3.3E-3</v>
      </c>
      <c r="I56" s="55">
        <v>272254.26</v>
      </c>
      <c r="J56" s="21">
        <v>1662481.14</v>
      </c>
      <c r="K56" s="21">
        <v>300908.07</v>
      </c>
      <c r="L56" s="21">
        <v>1627451.81</v>
      </c>
      <c r="M56" s="60">
        <v>0.1052</v>
      </c>
      <c r="N56" s="60">
        <v>-2.1100000000000001E-2</v>
      </c>
    </row>
    <row r="57" spans="1:14" ht="12.75" customHeight="1" x14ac:dyDescent="0.2">
      <c r="A57" s="28" t="s">
        <v>36</v>
      </c>
      <c r="B57" s="57">
        <v>8.0255099653976699E-3</v>
      </c>
      <c r="C57" s="21">
        <v>229813.19</v>
      </c>
      <c r="D57" s="58">
        <v>8.2053428606826302E-3</v>
      </c>
      <c r="E57" s="21">
        <v>234750.82</v>
      </c>
      <c r="F57" s="53">
        <v>-0.19115717603534133</v>
      </c>
      <c r="G57" s="32">
        <v>4937.6300000000047</v>
      </c>
      <c r="H57" s="59">
        <v>2.1499999999999998E-2</v>
      </c>
      <c r="I57" s="55">
        <v>13846.81</v>
      </c>
      <c r="J57" s="21">
        <v>215966.38</v>
      </c>
      <c r="K57" s="21">
        <v>15725.07</v>
      </c>
      <c r="L57" s="21">
        <v>219025.75</v>
      </c>
      <c r="M57" s="60">
        <v>0.1356</v>
      </c>
      <c r="N57" s="60">
        <v>1.4200000000000001E-2</v>
      </c>
    </row>
    <row r="58" spans="1:14" ht="12.75" customHeight="1" x14ac:dyDescent="0.2">
      <c r="A58" s="28" t="s">
        <v>37</v>
      </c>
      <c r="B58" s="57">
        <v>1.6756240174478623E-3</v>
      </c>
      <c r="C58" s="21">
        <v>47982.06</v>
      </c>
      <c r="D58" s="58">
        <v>1.4970802854845208E-3</v>
      </c>
      <c r="E58" s="21">
        <v>42830.73</v>
      </c>
      <c r="F58" s="53">
        <v>0.19943043436347657</v>
      </c>
      <c r="G58" s="32">
        <v>-5151.3299999999945</v>
      </c>
      <c r="H58" s="59">
        <v>-0.1074</v>
      </c>
      <c r="I58" s="55">
        <v>1755.8</v>
      </c>
      <c r="J58" s="21">
        <v>46226.26</v>
      </c>
      <c r="K58" s="21">
        <v>1750.56</v>
      </c>
      <c r="L58" s="21">
        <v>41080.17</v>
      </c>
      <c r="M58" s="60">
        <v>-3.0000000000000001E-3</v>
      </c>
      <c r="N58" s="60">
        <v>-0.1113</v>
      </c>
    </row>
    <row r="59" spans="1:14" s="14" customFormat="1" ht="12.75" customHeight="1" x14ac:dyDescent="0.25">
      <c r="A59" s="76" t="s">
        <v>38</v>
      </c>
      <c r="B59" s="77">
        <v>0.92383254967795214</v>
      </c>
      <c r="C59" s="78">
        <v>26454257.259999998</v>
      </c>
      <c r="D59" s="79">
        <v>0.92539787296787568</v>
      </c>
      <c r="E59" s="78">
        <v>26475177.599999998</v>
      </c>
      <c r="F59" s="53">
        <v>-0.80991753454575577</v>
      </c>
      <c r="G59" s="78">
        <v>20920.339999999851</v>
      </c>
      <c r="H59" s="80">
        <v>8.0000000000000004E-4</v>
      </c>
      <c r="I59" s="83">
        <v>1195797.03</v>
      </c>
      <c r="J59" s="78">
        <v>25258460.230000004</v>
      </c>
      <c r="K59" s="78">
        <v>1280127.9400000002</v>
      </c>
      <c r="L59" s="78">
        <v>25195049.66</v>
      </c>
      <c r="M59" s="84">
        <v>7.0499999999999993E-2</v>
      </c>
      <c r="N59" s="84">
        <v>-2.5000000000000001E-3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2.9126341087630271E-2</v>
      </c>
      <c r="C61" s="21">
        <v>834042.62</v>
      </c>
      <c r="D61" s="58">
        <v>3.3565936508338515E-2</v>
      </c>
      <c r="E61" s="21">
        <v>960304.92</v>
      </c>
      <c r="F61" s="53">
        <v>-4.8881638980091786</v>
      </c>
      <c r="G61" s="32">
        <v>126262.30000000005</v>
      </c>
      <c r="H61" s="59">
        <v>0.15140000000000001</v>
      </c>
      <c r="I61" s="55">
        <v>16069.92</v>
      </c>
      <c r="J61" s="21">
        <v>817972.7</v>
      </c>
      <c r="K61" s="21">
        <v>16444.46</v>
      </c>
      <c r="L61" s="21">
        <v>943860.46</v>
      </c>
      <c r="M61" s="60">
        <v>2.3300000000000001E-2</v>
      </c>
      <c r="N61" s="60">
        <v>0.15390000000000001</v>
      </c>
    </row>
    <row r="62" spans="1:14" ht="12.75" customHeight="1" x14ac:dyDescent="0.2">
      <c r="A62" s="28" t="s">
        <v>40</v>
      </c>
      <c r="B62" s="57">
        <v>3.6566094040655833E-2</v>
      </c>
      <c r="C62" s="21">
        <v>1047082.46</v>
      </c>
      <c r="D62" s="58">
        <v>3.1671891685498776E-2</v>
      </c>
      <c r="E62" s="21">
        <v>906117.23</v>
      </c>
      <c r="F62" s="53">
        <v>5.4573783952974093</v>
      </c>
      <c r="G62" s="32">
        <v>-140965.22999999998</v>
      </c>
      <c r="H62" s="59">
        <v>-0.1346</v>
      </c>
      <c r="I62" s="55">
        <v>181853.07</v>
      </c>
      <c r="J62" s="21">
        <v>865229.39</v>
      </c>
      <c r="K62" s="21">
        <v>166550.56</v>
      </c>
      <c r="L62" s="21">
        <v>739566.67</v>
      </c>
      <c r="M62" s="60">
        <v>-8.4099999999999994E-2</v>
      </c>
      <c r="N62" s="60">
        <v>-0.1452</v>
      </c>
    </row>
    <row r="63" spans="1:14" ht="12.75" customHeight="1" x14ac:dyDescent="0.2">
      <c r="A63" s="28" t="s">
        <v>41</v>
      </c>
      <c r="B63" s="57">
        <v>1.5519897161025088E-3</v>
      </c>
      <c r="C63" s="21">
        <v>44441.75</v>
      </c>
      <c r="D63" s="58">
        <v>1.2698163261965359E-3</v>
      </c>
      <c r="E63" s="21">
        <v>36328.82</v>
      </c>
      <c r="F63" s="53">
        <v>0.31408687734244978</v>
      </c>
      <c r="G63" s="32">
        <v>-8112.93</v>
      </c>
      <c r="H63" s="59">
        <v>-0.18260000000000001</v>
      </c>
      <c r="I63" s="55">
        <v>2677.72</v>
      </c>
      <c r="J63" s="21">
        <v>41764.03</v>
      </c>
      <c r="K63" s="21">
        <v>2433.54</v>
      </c>
      <c r="L63" s="21">
        <v>33895.279999999999</v>
      </c>
      <c r="M63" s="60">
        <v>-9.1200000000000003E-2</v>
      </c>
      <c r="N63" s="60">
        <v>-0.18840000000000001</v>
      </c>
    </row>
    <row r="64" spans="1:14" ht="12.75" customHeight="1" x14ac:dyDescent="0.2">
      <c r="A64" s="28" t="s">
        <v>42</v>
      </c>
      <c r="B64" s="57">
        <v>8.9230258268780185E-3</v>
      </c>
      <c r="C64" s="21">
        <v>255513.86</v>
      </c>
      <c r="D64" s="58">
        <v>8.0944832111586977E-3</v>
      </c>
      <c r="E64" s="21">
        <v>231579.18</v>
      </c>
      <c r="F64" s="53">
        <v>0.92661577277146279</v>
      </c>
      <c r="G64" s="32">
        <v>-23934.679999999993</v>
      </c>
      <c r="H64" s="59">
        <v>-9.3700000000000006E-2</v>
      </c>
      <c r="I64" s="55">
        <v>14870.85</v>
      </c>
      <c r="J64" s="21">
        <v>240643.01</v>
      </c>
      <c r="K64" s="21">
        <v>14737.88</v>
      </c>
      <c r="L64" s="21">
        <v>216841.3</v>
      </c>
      <c r="M64" s="60">
        <v>-8.8999999999999999E-3</v>
      </c>
      <c r="N64" s="60">
        <v>-9.8900000000000002E-2</v>
      </c>
    </row>
    <row r="65" spans="1:14" s="14" customFormat="1" ht="12.75" customHeight="1" x14ac:dyDescent="0.25">
      <c r="A65" s="76" t="s">
        <v>43</v>
      </c>
      <c r="B65" s="77">
        <v>7.6167450671266637E-2</v>
      </c>
      <c r="C65" s="78">
        <v>2181080.69</v>
      </c>
      <c r="D65" s="79">
        <v>7.4602127731192527E-2</v>
      </c>
      <c r="E65" s="78">
        <v>2134330.15</v>
      </c>
      <c r="F65" s="53">
        <v>1.8099171474021474</v>
      </c>
      <c r="G65" s="78">
        <v>-46750.540000000037</v>
      </c>
      <c r="H65" s="80">
        <v>-2.1399999999999999E-2</v>
      </c>
      <c r="I65" s="83">
        <v>215471.56000000003</v>
      </c>
      <c r="J65" s="78">
        <v>1965609.13</v>
      </c>
      <c r="K65" s="78">
        <v>200166.44</v>
      </c>
      <c r="L65" s="78">
        <v>1934163.71</v>
      </c>
      <c r="M65" s="84">
        <v>-7.0999999999999994E-2</v>
      </c>
      <c r="N65" s="84">
        <v>-1.6E-2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80</v>
      </c>
      <c r="B67" s="68">
        <v>1.0000000003492184</v>
      </c>
      <c r="C67" s="40">
        <v>28635337.940000001</v>
      </c>
      <c r="D67" s="69">
        <v>1.0000000006990684</v>
      </c>
      <c r="E67" s="40">
        <v>28609507.73</v>
      </c>
      <c r="F67" s="69">
        <v>0.99999961285638861</v>
      </c>
      <c r="G67" s="43">
        <v>-25830.210000000894</v>
      </c>
      <c r="H67" s="70">
        <v>-8.9999999999999998E-4</v>
      </c>
      <c r="I67" s="71">
        <v>1411268.6</v>
      </c>
      <c r="J67" s="43">
        <v>27224069.34</v>
      </c>
      <c r="K67" s="43">
        <v>1480294.33</v>
      </c>
      <c r="L67" s="43">
        <v>27129213.399999999</v>
      </c>
      <c r="M67" s="72">
        <v>4.8899999999999999E-2</v>
      </c>
      <c r="N67" s="72">
        <v>-3.5000000000000001E-3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7EF5A-8A52-430C-8FFD-317B0CE71E80}">
  <sheetPr codeName="Sheet31">
    <pageSetUpPr fitToPage="1"/>
  </sheetPr>
  <dimension ref="A1:N72"/>
  <sheetViews>
    <sheetView zoomScaleNormal="100" workbookViewId="0">
      <selection activeCell="G11" sqref="G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31</v>
      </c>
      <c r="L1" s="7" t="s">
        <v>81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985061448</v>
      </c>
      <c r="D4" s="22"/>
      <c r="E4" s="21">
        <v>1069769763</v>
      </c>
      <c r="F4" s="23"/>
      <c r="G4" s="21">
        <v>84708315</v>
      </c>
      <c r="H4" s="24">
        <v>8.5999999999999993E-2</v>
      </c>
      <c r="I4" s="20"/>
      <c r="J4" s="25">
        <v>0.31001350999999999</v>
      </c>
      <c r="K4" s="26">
        <v>0.29265353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985061448</v>
      </c>
      <c r="D5" s="30"/>
      <c r="E5" s="21">
        <v>1069769763</v>
      </c>
      <c r="F5" s="31"/>
      <c r="G5" s="32">
        <v>84708315</v>
      </c>
      <c r="H5" s="24">
        <v>8.5999999999999993E-2</v>
      </c>
      <c r="I5" s="29"/>
      <c r="J5" s="33">
        <v>2.2237199999999999E-2</v>
      </c>
      <c r="K5" s="33">
        <v>2.1009469999999999E-2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82593289</v>
      </c>
      <c r="D6" s="30"/>
      <c r="E6" s="21">
        <v>91402114</v>
      </c>
      <c r="F6" s="31"/>
      <c r="G6" s="32">
        <v>8808825</v>
      </c>
      <c r="H6" s="24">
        <v>0.1067</v>
      </c>
      <c r="I6" s="29"/>
      <c r="J6" s="33">
        <v>0.50057963000000005</v>
      </c>
      <c r="K6" s="33">
        <v>0.48824089999999998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964346263</v>
      </c>
      <c r="D7" s="30"/>
      <c r="E7" s="21">
        <v>1046032688</v>
      </c>
      <c r="F7" s="31"/>
      <c r="G7" s="32">
        <v>81686425</v>
      </c>
      <c r="H7" s="24">
        <v>8.4699999999999998E-2</v>
      </c>
      <c r="I7" s="29"/>
      <c r="J7" s="33">
        <v>3.7130290000000003E-2</v>
      </c>
      <c r="K7" s="33">
        <v>4.5882689999999997E-2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985061448</v>
      </c>
      <c r="D8" s="30"/>
      <c r="E8" s="21">
        <v>1069769763</v>
      </c>
      <c r="F8" s="31"/>
      <c r="G8" s="32">
        <v>84708315</v>
      </c>
      <c r="H8" s="24">
        <v>8.5999999999999993E-2</v>
      </c>
      <c r="I8" s="29"/>
      <c r="J8" s="33">
        <v>3.3989070000000003E-2</v>
      </c>
      <c r="K8" s="33">
        <v>3.0415049999999999E-2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1536521957</v>
      </c>
      <c r="D9" s="30"/>
      <c r="E9" s="21">
        <v>1666444391</v>
      </c>
      <c r="F9" s="31"/>
      <c r="G9" s="32">
        <v>129922434</v>
      </c>
      <c r="H9" s="24">
        <v>8.4599999999999995E-2</v>
      </c>
      <c r="I9" s="29"/>
      <c r="J9" s="33">
        <v>8.6965800000000006E-3</v>
      </c>
      <c r="K9" s="33">
        <v>8.0745499999999998E-3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985061448</v>
      </c>
      <c r="D10" s="30"/>
      <c r="E10" s="21">
        <v>1069769763</v>
      </c>
      <c r="F10" s="31"/>
      <c r="G10" s="32">
        <v>84708315</v>
      </c>
      <c r="H10" s="24">
        <v>8.5999999999999993E-2</v>
      </c>
      <c r="I10" s="29"/>
      <c r="J10" s="33">
        <v>1.4999999999999999E-2</v>
      </c>
      <c r="K10" s="33">
        <v>1.493035E-2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985061448</v>
      </c>
      <c r="D11" s="30"/>
      <c r="E11" s="21">
        <v>1069769763</v>
      </c>
      <c r="F11" s="31"/>
      <c r="G11" s="32">
        <v>84708315</v>
      </c>
      <c r="H11" s="24">
        <v>8.5999999999999993E-2</v>
      </c>
      <c r="I11" s="29"/>
      <c r="J11" s="33">
        <v>9.0272229999999995E-2</v>
      </c>
      <c r="K11" s="33">
        <v>8.5391149999999999E-2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985061448</v>
      </c>
      <c r="D12" s="30"/>
      <c r="E12" s="21">
        <v>1069769763</v>
      </c>
      <c r="F12" s="31"/>
      <c r="G12" s="32">
        <v>84708315</v>
      </c>
      <c r="H12" s="24">
        <v>8.5999999999999993E-2</v>
      </c>
      <c r="I12" s="29"/>
      <c r="J12" s="33">
        <v>0.87692161999999996</v>
      </c>
      <c r="K12" s="33">
        <v>0.81788351000000004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249051428</v>
      </c>
      <c r="D14" s="30"/>
      <c r="E14" s="21">
        <v>264086494</v>
      </c>
      <c r="F14" s="31"/>
      <c r="G14" s="32">
        <v>15035066</v>
      </c>
      <c r="H14" s="24">
        <v>6.0400000000000002E-2</v>
      </c>
      <c r="I14" s="29"/>
      <c r="J14" s="33">
        <v>9.3351409999999996E-2</v>
      </c>
      <c r="K14" s="33">
        <v>8.5830249999999997E-2</v>
      </c>
      <c r="L14" s="22"/>
      <c r="M14" s="22"/>
      <c r="N14" s="22"/>
    </row>
    <row r="15" spans="1:14" ht="12.75" customHeight="1" x14ac:dyDescent="0.2">
      <c r="A15" s="38" t="s">
        <v>81</v>
      </c>
      <c r="B15" s="39"/>
      <c r="C15" s="40">
        <v>985061448</v>
      </c>
      <c r="D15" s="41"/>
      <c r="E15" s="40">
        <v>1069769763</v>
      </c>
      <c r="F15" s="42"/>
      <c r="G15" s="43">
        <v>84708315</v>
      </c>
      <c r="H15" s="44">
        <v>8.5999999999999993E-2</v>
      </c>
      <c r="I15" s="39"/>
      <c r="J15" s="45">
        <v>1.4639216100000001</v>
      </c>
      <c r="K15" s="45">
        <v>1.38262993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0.21176920229945154</v>
      </c>
      <c r="C19" s="21">
        <v>3053823.58</v>
      </c>
      <c r="D19" s="53">
        <v>0.211664394073111</v>
      </c>
      <c r="E19" s="21">
        <v>3130718.93</v>
      </c>
      <c r="F19" s="53">
        <v>0.20758429295807793</v>
      </c>
      <c r="G19" s="21">
        <v>76895.350000000093</v>
      </c>
      <c r="H19" s="54">
        <v>2.52E-2</v>
      </c>
      <c r="I19" s="55">
        <v>0</v>
      </c>
      <c r="J19" s="21">
        <v>3053823.58</v>
      </c>
      <c r="K19" s="21">
        <v>0</v>
      </c>
      <c r="L19" s="21">
        <v>3130718.93</v>
      </c>
      <c r="M19" s="56" t="s">
        <v>49</v>
      </c>
      <c r="N19" s="56">
        <v>2.52E-2</v>
      </c>
    </row>
    <row r="20" spans="1:14" ht="12.75" customHeight="1" x14ac:dyDescent="0.2">
      <c r="A20" s="28" t="s">
        <v>8</v>
      </c>
      <c r="B20" s="57">
        <v>1.5190158045384882E-2</v>
      </c>
      <c r="C20" s="21">
        <v>219050.09</v>
      </c>
      <c r="D20" s="58">
        <v>1.519529476825127E-2</v>
      </c>
      <c r="E20" s="21">
        <v>224752.95</v>
      </c>
      <c r="F20" s="53">
        <v>1.5395263314867623E-2</v>
      </c>
      <c r="G20" s="32">
        <v>5702.8600000000151</v>
      </c>
      <c r="H20" s="59">
        <v>2.5999999999999999E-2</v>
      </c>
      <c r="I20" s="55">
        <v>0</v>
      </c>
      <c r="J20" s="21">
        <v>219050.09</v>
      </c>
      <c r="K20" s="21">
        <v>0</v>
      </c>
      <c r="L20" s="21">
        <v>224752.95</v>
      </c>
      <c r="M20" s="60" t="s">
        <v>49</v>
      </c>
      <c r="N20" s="60">
        <v>2.5999999999999999E-2</v>
      </c>
    </row>
    <row r="21" spans="1:14" ht="12.75" customHeight="1" x14ac:dyDescent="0.2">
      <c r="A21" s="28" t="s">
        <v>9</v>
      </c>
      <c r="B21" s="57">
        <v>2.8670600533889763E-2</v>
      </c>
      <c r="C21" s="21">
        <v>413445.18</v>
      </c>
      <c r="D21" s="58">
        <v>3.0171306901719118E-2</v>
      </c>
      <c r="E21" s="21">
        <v>446262.5</v>
      </c>
      <c r="F21" s="53">
        <v>8.859261540494949E-2</v>
      </c>
      <c r="G21" s="32">
        <v>32817.320000000007</v>
      </c>
      <c r="H21" s="59">
        <v>7.9399999999999998E-2</v>
      </c>
      <c r="I21" s="55">
        <v>39255.99</v>
      </c>
      <c r="J21" s="21">
        <v>374189.19</v>
      </c>
      <c r="K21" s="21">
        <v>45168.5</v>
      </c>
      <c r="L21" s="21">
        <v>401094</v>
      </c>
      <c r="M21" s="60">
        <v>0.15060000000000001</v>
      </c>
      <c r="N21" s="60">
        <v>7.1900000000000006E-2</v>
      </c>
    </row>
    <row r="22" spans="1:14" ht="12.75" customHeight="1" x14ac:dyDescent="0.2">
      <c r="A22" s="28" t="s">
        <v>10</v>
      </c>
      <c r="B22" s="57">
        <v>2.4830202153119867E-2</v>
      </c>
      <c r="C22" s="21">
        <v>358064.61</v>
      </c>
      <c r="D22" s="58">
        <v>3.24487396755243E-2</v>
      </c>
      <c r="E22" s="21">
        <v>479947.91</v>
      </c>
      <c r="F22" s="53">
        <v>0.3290323622156251</v>
      </c>
      <c r="G22" s="32">
        <v>121883.29999999999</v>
      </c>
      <c r="H22" s="59">
        <v>0.34039999999999998</v>
      </c>
      <c r="I22" s="55">
        <v>71804.55</v>
      </c>
      <c r="J22" s="21">
        <v>286260.06</v>
      </c>
      <c r="K22" s="21">
        <v>182413.97</v>
      </c>
      <c r="L22" s="21">
        <v>297533.94</v>
      </c>
      <c r="M22" s="60">
        <v>1.5404</v>
      </c>
      <c r="N22" s="60">
        <v>3.9399999999999998E-2</v>
      </c>
    </row>
    <row r="23" spans="1:14" ht="12.75" customHeight="1" x14ac:dyDescent="0.2">
      <c r="A23" s="28" t="s">
        <v>11</v>
      </c>
      <c r="B23" s="57">
        <v>2.3217819374924967E-2</v>
      </c>
      <c r="C23" s="21">
        <v>334813.2</v>
      </c>
      <c r="D23" s="58">
        <v>2.1997968231521246E-2</v>
      </c>
      <c r="E23" s="21">
        <v>325371</v>
      </c>
      <c r="F23" s="53">
        <v>-2.5489869165934785E-2</v>
      </c>
      <c r="G23" s="32">
        <v>-9442.2000000000116</v>
      </c>
      <c r="H23" s="59">
        <v>-2.8199999999999999E-2</v>
      </c>
      <c r="I23" s="55">
        <v>0</v>
      </c>
      <c r="J23" s="21">
        <v>334813.2</v>
      </c>
      <c r="K23" s="21">
        <v>0</v>
      </c>
      <c r="L23" s="21">
        <v>325371</v>
      </c>
      <c r="M23" s="60" t="s">
        <v>49</v>
      </c>
      <c r="N23" s="60">
        <v>-2.8199999999999999E-2</v>
      </c>
    </row>
    <row r="24" spans="1:14" ht="12.75" customHeight="1" x14ac:dyDescent="0.2">
      <c r="A24" s="28" t="s">
        <v>12</v>
      </c>
      <c r="B24" s="57">
        <v>9.2662928670227303E-3</v>
      </c>
      <c r="C24" s="21">
        <v>133624.82999999999</v>
      </c>
      <c r="D24" s="58">
        <v>9.0973059356288157E-3</v>
      </c>
      <c r="E24" s="21">
        <v>134557.85999999999</v>
      </c>
      <c r="F24" s="53">
        <v>2.5187787409599537E-3</v>
      </c>
      <c r="G24" s="32">
        <v>933.02999999999884</v>
      </c>
      <c r="H24" s="59">
        <v>7.0000000000000001E-3</v>
      </c>
      <c r="I24" s="55">
        <v>0</v>
      </c>
      <c r="J24" s="21">
        <v>133624.82999999999</v>
      </c>
      <c r="K24" s="21">
        <v>0</v>
      </c>
      <c r="L24" s="21">
        <v>134557.85999999999</v>
      </c>
      <c r="M24" s="60" t="s">
        <v>49</v>
      </c>
      <c r="N24" s="60">
        <v>7.0000000000000001E-3</v>
      </c>
    </row>
    <row r="25" spans="1:14" ht="12.75" customHeight="1" x14ac:dyDescent="0.2">
      <c r="A25" s="34" t="s">
        <v>13</v>
      </c>
      <c r="B25" s="57">
        <v>1.0246449807718473E-2</v>
      </c>
      <c r="C25" s="21">
        <v>147759.21</v>
      </c>
      <c r="D25" s="58">
        <v>1.0798516355625376E-2</v>
      </c>
      <c r="E25" s="21">
        <v>159720.39000000001</v>
      </c>
      <c r="F25" s="53">
        <v>3.229002915318422E-2</v>
      </c>
      <c r="G25" s="32">
        <v>11961.180000000022</v>
      </c>
      <c r="H25" s="59">
        <v>8.1000000000000003E-2</v>
      </c>
      <c r="I25" s="55">
        <v>0</v>
      </c>
      <c r="J25" s="21">
        <v>147759.21</v>
      </c>
      <c r="K25" s="21">
        <v>0</v>
      </c>
      <c r="L25" s="21">
        <v>159720.39000000001</v>
      </c>
      <c r="M25" s="60" t="s">
        <v>49</v>
      </c>
      <c r="N25" s="60">
        <v>8.1000000000000003E-2</v>
      </c>
    </row>
    <row r="26" spans="1:14" ht="12.75" customHeight="1" x14ac:dyDescent="0.2">
      <c r="A26" s="28" t="s">
        <v>14</v>
      </c>
      <c r="B26" s="57">
        <v>6.166465806467613E-2</v>
      </c>
      <c r="C26" s="21">
        <v>889236.89</v>
      </c>
      <c r="D26" s="58">
        <v>6.1759948066646045E-2</v>
      </c>
      <c r="E26" s="21">
        <v>913488.73</v>
      </c>
      <c r="F26" s="53">
        <v>6.5469512257014501E-2</v>
      </c>
      <c r="G26" s="32">
        <v>24251.839999999967</v>
      </c>
      <c r="H26" s="59">
        <v>2.7300000000000001E-2</v>
      </c>
      <c r="I26" s="55">
        <v>0</v>
      </c>
      <c r="J26" s="21">
        <v>889236.89</v>
      </c>
      <c r="K26" s="21">
        <v>0</v>
      </c>
      <c r="L26" s="21">
        <v>913488.73</v>
      </c>
      <c r="M26" s="60" t="s">
        <v>49</v>
      </c>
      <c r="N26" s="60">
        <v>2.7300000000000001E-2</v>
      </c>
    </row>
    <row r="27" spans="1:14" ht="12.75" customHeight="1" x14ac:dyDescent="0.2">
      <c r="A27" s="28" t="s">
        <v>15</v>
      </c>
      <c r="B27" s="57"/>
      <c r="C27" s="61">
        <v>8638216.7599999998</v>
      </c>
      <c r="D27" s="58"/>
      <c r="E27" s="62">
        <v>8749470.5399999991</v>
      </c>
      <c r="F27" s="63"/>
      <c r="G27" s="64"/>
      <c r="H27" s="65" t="s">
        <v>29</v>
      </c>
      <c r="I27" s="55"/>
      <c r="J27" s="62">
        <v>8638216.7599999998</v>
      </c>
      <c r="K27" s="21"/>
      <c r="L27" s="61">
        <v>8749470.5399999991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0.59902225018347421</v>
      </c>
      <c r="C29" s="21">
        <v>8638216.7599999998</v>
      </c>
      <c r="D29" s="58">
        <v>0.5915418859749364</v>
      </c>
      <c r="E29" s="21">
        <v>8749470.5399999991</v>
      </c>
      <c r="F29" s="53">
        <v>0.30033724094127129</v>
      </c>
      <c r="G29" s="32">
        <v>111253.77999999933</v>
      </c>
      <c r="H29" s="59">
        <v>1.29E-2</v>
      </c>
      <c r="I29" s="55"/>
      <c r="J29" s="21">
        <v>8638216.7599999998</v>
      </c>
      <c r="K29" s="21"/>
      <c r="L29" s="21">
        <v>8749470.5399999991</v>
      </c>
      <c r="M29" s="60" t="s">
        <v>49</v>
      </c>
      <c r="N29" s="60">
        <v>1.29E-2</v>
      </c>
    </row>
    <row r="30" spans="1:14" ht="12.75" customHeight="1" x14ac:dyDescent="0.2">
      <c r="A30" s="28" t="s">
        <v>17</v>
      </c>
      <c r="B30" s="57">
        <v>1.6122366670337406E-2</v>
      </c>
      <c r="C30" s="21">
        <v>232493.03</v>
      </c>
      <c r="D30" s="58">
        <v>1.5324640017036355E-2</v>
      </c>
      <c r="E30" s="21">
        <v>226666.09</v>
      </c>
      <c r="F30" s="53">
        <v>-1.5730225820015667E-2</v>
      </c>
      <c r="G30" s="32">
        <v>-5826.9400000000023</v>
      </c>
      <c r="H30" s="59">
        <v>-2.5100000000000001E-2</v>
      </c>
      <c r="I30" s="55">
        <v>232493.03</v>
      </c>
      <c r="J30" s="21">
        <v>0</v>
      </c>
      <c r="K30" s="21">
        <v>226666.09</v>
      </c>
      <c r="L30" s="21">
        <v>0</v>
      </c>
      <c r="M30" s="60">
        <v>-2.5100000000000001E-2</v>
      </c>
      <c r="N30" s="60" t="s">
        <v>49</v>
      </c>
    </row>
    <row r="31" spans="1:14" ht="12.75" customHeight="1" x14ac:dyDescent="0.2">
      <c r="A31" s="38" t="s">
        <v>81</v>
      </c>
      <c r="B31" s="68">
        <v>1</v>
      </c>
      <c r="C31" s="40">
        <v>14420527.380000001</v>
      </c>
      <c r="D31" s="69">
        <v>0.99999999999999989</v>
      </c>
      <c r="E31" s="40">
        <v>14790956.9</v>
      </c>
      <c r="F31" s="69">
        <v>0.99999999999999967</v>
      </c>
      <c r="G31" s="43">
        <v>370429.51999999955</v>
      </c>
      <c r="H31" s="70">
        <v>2.5700000000000001E-2</v>
      </c>
      <c r="I31" s="71">
        <v>343553.57</v>
      </c>
      <c r="J31" s="40">
        <v>14076973.810000001</v>
      </c>
      <c r="K31" s="40">
        <v>454248.56</v>
      </c>
      <c r="L31" s="40">
        <v>14336708.34</v>
      </c>
      <c r="M31" s="72">
        <v>0.32219999999999999</v>
      </c>
      <c r="N31" s="72">
        <v>1.8499999999999999E-2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0.7765288617812196</v>
      </c>
      <c r="C35" s="21">
        <v>764928645</v>
      </c>
      <c r="D35" s="53">
        <v>0.7328303875419967</v>
      </c>
      <c r="E35" s="21">
        <v>783959790</v>
      </c>
      <c r="F35" s="53">
        <v>0.22466678743403171</v>
      </c>
      <c r="G35" s="21">
        <v>19031145</v>
      </c>
      <c r="H35" s="54">
        <v>2.4899999999999999E-2</v>
      </c>
      <c r="I35" s="20"/>
      <c r="J35" s="25">
        <v>1.4231986599999999</v>
      </c>
      <c r="K35" s="25">
        <v>1.34216118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3.1965361210643986E-2</v>
      </c>
      <c r="C36" s="21">
        <v>31487845</v>
      </c>
      <c r="D36" s="58">
        <v>4.2543387908412965E-2</v>
      </c>
      <c r="E36" s="21">
        <v>45511630</v>
      </c>
      <c r="F36" s="53">
        <v>0.16555381841794398</v>
      </c>
      <c r="G36" s="32">
        <v>14023785</v>
      </c>
      <c r="H36" s="59">
        <v>0.44540000000000002</v>
      </c>
      <c r="I36" s="29"/>
      <c r="J36" s="33">
        <v>1.4344413499999999</v>
      </c>
      <c r="K36" s="33">
        <v>1.3559369100000001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0.11085549050946109</v>
      </c>
      <c r="C37" s="21">
        <v>109199470</v>
      </c>
      <c r="D37" s="58">
        <v>0.1410796792169195</v>
      </c>
      <c r="E37" s="21">
        <v>150922775</v>
      </c>
      <c r="F37" s="53">
        <v>0.49255264964248197</v>
      </c>
      <c r="G37" s="32">
        <v>41723305</v>
      </c>
      <c r="H37" s="59">
        <v>0.3821</v>
      </c>
      <c r="I37" s="29"/>
      <c r="J37" s="33">
        <v>1.6931312700000001</v>
      </c>
      <c r="K37" s="33">
        <v>1.5551674499999999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2.5693058084230294E-2</v>
      </c>
      <c r="C38" s="21">
        <v>25309241</v>
      </c>
      <c r="D38" s="58">
        <v>2.4235907479093703E-2</v>
      </c>
      <c r="E38" s="21">
        <v>25926841</v>
      </c>
      <c r="F38" s="53">
        <v>7.2909017255271815E-3</v>
      </c>
      <c r="G38" s="32">
        <v>617600</v>
      </c>
      <c r="H38" s="59">
        <v>2.4400000000000002E-2</v>
      </c>
      <c r="I38" s="29"/>
      <c r="J38" s="33">
        <v>1.7689454200000001</v>
      </c>
      <c r="K38" s="33">
        <v>1.66922199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3.9234100652774708E-4</v>
      </c>
      <c r="C39" s="21">
        <v>386480</v>
      </c>
      <c r="D39" s="58">
        <v>3.3141897655224715E-4</v>
      </c>
      <c r="E39" s="21">
        <v>354542</v>
      </c>
      <c r="F39" s="53">
        <v>-3.7703500535927315E-4</v>
      </c>
      <c r="G39" s="32">
        <v>-31938</v>
      </c>
      <c r="H39" s="59">
        <v>-8.2600000000000007E-2</v>
      </c>
      <c r="I39" s="29"/>
      <c r="J39" s="33">
        <v>1.63118143</v>
      </c>
      <c r="K39" s="33">
        <v>1.5325405700000001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2.031231659773574E-3</v>
      </c>
      <c r="C40" s="21">
        <v>2000888</v>
      </c>
      <c r="D40" s="58">
        <v>1.8430040446002025E-3</v>
      </c>
      <c r="E40" s="21">
        <v>1971590</v>
      </c>
      <c r="F40" s="53">
        <v>-3.4586923373461034E-4</v>
      </c>
      <c r="G40" s="32">
        <v>-29298</v>
      </c>
      <c r="H40" s="59">
        <v>-1.46E-2</v>
      </c>
      <c r="I40" s="29"/>
      <c r="J40" s="33">
        <v>1.5009570800000001</v>
      </c>
      <c r="K40" s="33">
        <v>1.4334871899999999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0.94746634425185627</v>
      </c>
      <c r="C41" s="78">
        <v>933312569</v>
      </c>
      <c r="D41" s="79">
        <v>0.94286378516757541</v>
      </c>
      <c r="E41" s="78">
        <v>1008647168</v>
      </c>
      <c r="F41" s="53">
        <v>0.88934125298089095</v>
      </c>
      <c r="G41" s="78">
        <v>75334599</v>
      </c>
      <c r="H41" s="80">
        <v>8.0699999999999994E-2</v>
      </c>
      <c r="I41" s="29"/>
      <c r="J41" s="81">
        <v>1.4647892899999999</v>
      </c>
      <c r="K41" s="81">
        <v>1.38330705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3.1546384302312075E-2</v>
      </c>
      <c r="C43" s="21">
        <v>31075127</v>
      </c>
      <c r="D43" s="58">
        <v>3.8742855176399298E-2</v>
      </c>
      <c r="E43" s="21">
        <v>41445935</v>
      </c>
      <c r="F43" s="53">
        <v>0.12242963397394931</v>
      </c>
      <c r="G43" s="32">
        <v>10370808</v>
      </c>
      <c r="H43" s="59">
        <v>0.3337</v>
      </c>
      <c r="I43" s="29"/>
      <c r="J43" s="33">
        <v>1.40161281</v>
      </c>
      <c r="K43" s="33">
        <v>1.33551792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4.4533079727225302E-3</v>
      </c>
      <c r="C44" s="21">
        <v>4386782</v>
      </c>
      <c r="D44" s="58">
        <v>4.3724791649397176E-3</v>
      </c>
      <c r="E44" s="21">
        <v>4677546</v>
      </c>
      <c r="F44" s="53">
        <v>3.432531977527826E-3</v>
      </c>
      <c r="G44" s="32">
        <v>290764</v>
      </c>
      <c r="H44" s="59">
        <v>6.6299999999999998E-2</v>
      </c>
      <c r="I44" s="29"/>
      <c r="J44" s="33">
        <v>1.63587181</v>
      </c>
      <c r="K44" s="33">
        <v>1.47464803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1.4107749347226509E-5</v>
      </c>
      <c r="C45" s="21">
        <v>13897</v>
      </c>
      <c r="D45" s="58">
        <v>2.3258275622060182E-5</v>
      </c>
      <c r="E45" s="21">
        <v>24881</v>
      </c>
      <c r="F45" s="53">
        <v>1.2966849830503652E-4</v>
      </c>
      <c r="G45" s="32">
        <v>10984</v>
      </c>
      <c r="H45" s="59">
        <v>0.79039999999999999</v>
      </c>
      <c r="I45" s="29"/>
      <c r="J45" s="33">
        <v>1.63114341</v>
      </c>
      <c r="K45" s="33">
        <v>1.5325348700000001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1.6519855723761915E-2</v>
      </c>
      <c r="C46" s="21">
        <v>16273073</v>
      </c>
      <c r="D46" s="58">
        <v>1.3997622215463572E-2</v>
      </c>
      <c r="E46" s="21">
        <v>14974233</v>
      </c>
      <c r="F46" s="53">
        <v>-1.5333087430673128E-2</v>
      </c>
      <c r="G46" s="32">
        <v>-1298840</v>
      </c>
      <c r="H46" s="59">
        <v>-7.9799999999999996E-2</v>
      </c>
      <c r="I46" s="29"/>
      <c r="J46" s="33">
        <v>1.4866465600000001</v>
      </c>
      <c r="K46" s="33">
        <v>1.43842392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5.2533655748143747E-2</v>
      </c>
      <c r="C47" s="78">
        <v>51748879</v>
      </c>
      <c r="D47" s="79">
        <v>5.7136214832424648E-2</v>
      </c>
      <c r="E47" s="78">
        <v>61122595</v>
      </c>
      <c r="F47" s="53">
        <v>0.11065874701910905</v>
      </c>
      <c r="G47" s="78">
        <v>9373716</v>
      </c>
      <c r="H47" s="80">
        <v>0.18110000000000001</v>
      </c>
      <c r="I47" s="29"/>
      <c r="J47" s="81">
        <v>1.4482726299999999</v>
      </c>
      <c r="K47" s="81">
        <v>1.3714559900000001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81</v>
      </c>
      <c r="B49" s="68">
        <v>1</v>
      </c>
      <c r="C49" s="40">
        <v>985061448</v>
      </c>
      <c r="D49" s="69">
        <v>1</v>
      </c>
      <c r="E49" s="40">
        <v>1069769763</v>
      </c>
      <c r="F49" s="69">
        <v>0.99999999999999989</v>
      </c>
      <c r="G49" s="43">
        <v>84708315</v>
      </c>
      <c r="H49" s="70">
        <v>8.5999999999999993E-2</v>
      </c>
      <c r="I49" s="39"/>
      <c r="J49" s="45">
        <v>1.4639216100000001</v>
      </c>
      <c r="K49" s="45">
        <v>1.38262993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0.75492760584460683</v>
      </c>
      <c r="C53" s="21">
        <v>10886454.210000001</v>
      </c>
      <c r="D53" s="53">
        <v>0.71138088435644076</v>
      </c>
      <c r="E53" s="21">
        <v>10522004</v>
      </c>
      <c r="F53" s="53">
        <v>-0.9838584408715626</v>
      </c>
      <c r="G53" s="21">
        <v>-364450.21000000089</v>
      </c>
      <c r="H53" s="54">
        <v>-3.3500000000000002E-2</v>
      </c>
      <c r="I53" s="55">
        <v>238857.41</v>
      </c>
      <c r="J53" s="21">
        <v>10647596.800000001</v>
      </c>
      <c r="K53" s="21">
        <v>308806.56</v>
      </c>
      <c r="L53" s="21">
        <v>10213197.439999999</v>
      </c>
      <c r="M53" s="56">
        <v>0.2928</v>
      </c>
      <c r="N53" s="56">
        <v>-4.0800000000000003E-2</v>
      </c>
    </row>
    <row r="54" spans="1:14" ht="12.75" customHeight="1" x14ac:dyDescent="0.2">
      <c r="A54" s="34" t="s">
        <v>33</v>
      </c>
      <c r="B54" s="57">
        <v>3.1321647128275829E-2</v>
      </c>
      <c r="C54" s="21">
        <v>451674.67</v>
      </c>
      <c r="D54" s="58">
        <v>4.172204639444254E-2</v>
      </c>
      <c r="E54" s="21">
        <v>617108.99</v>
      </c>
      <c r="F54" s="53">
        <v>0.44660133997960044</v>
      </c>
      <c r="G54" s="32">
        <v>165434.32</v>
      </c>
      <c r="H54" s="59">
        <v>0.36630000000000001</v>
      </c>
      <c r="I54" s="55">
        <v>10188.14</v>
      </c>
      <c r="J54" s="21">
        <v>441486.53</v>
      </c>
      <c r="K54" s="21">
        <v>17881.55</v>
      </c>
      <c r="L54" s="21">
        <v>599227.43999999994</v>
      </c>
      <c r="M54" s="60">
        <v>0.75509999999999999</v>
      </c>
      <c r="N54" s="60">
        <v>0.35730000000000001</v>
      </c>
    </row>
    <row r="55" spans="1:14" ht="12.75" customHeight="1" x14ac:dyDescent="0.2">
      <c r="A55" s="28" t="s">
        <v>34</v>
      </c>
      <c r="B55" s="57">
        <v>0.1282123962098812</v>
      </c>
      <c r="C55" s="21">
        <v>1848890.37</v>
      </c>
      <c r="D55" s="58">
        <v>0.15868492389427488</v>
      </c>
      <c r="E55" s="21">
        <v>2347101.87</v>
      </c>
      <c r="F55" s="53">
        <v>1.3449562551062362</v>
      </c>
      <c r="G55" s="32">
        <v>498211.5</v>
      </c>
      <c r="H55" s="59">
        <v>0.26950000000000002</v>
      </c>
      <c r="I55" s="55">
        <v>51268.66</v>
      </c>
      <c r="J55" s="21">
        <v>1797621.71</v>
      </c>
      <c r="K55" s="21">
        <v>70182.080000000002</v>
      </c>
      <c r="L55" s="21">
        <v>2276919.79</v>
      </c>
      <c r="M55" s="60">
        <v>0.36890000000000001</v>
      </c>
      <c r="N55" s="60">
        <v>0.2666</v>
      </c>
    </row>
    <row r="56" spans="1:14" ht="12.75" customHeight="1" x14ac:dyDescent="0.2">
      <c r="A56" s="28" t="s">
        <v>35</v>
      </c>
      <c r="B56" s="57">
        <v>3.1046483127997775E-2</v>
      </c>
      <c r="C56" s="21">
        <v>447706.66</v>
      </c>
      <c r="D56" s="58">
        <v>2.9259535601783817E-2</v>
      </c>
      <c r="E56" s="21">
        <v>432776.53</v>
      </c>
      <c r="F56" s="53">
        <v>-4.0304914143991455E-2</v>
      </c>
      <c r="G56" s="32">
        <v>-14930.129999999946</v>
      </c>
      <c r="H56" s="59">
        <v>-3.3300000000000003E-2</v>
      </c>
      <c r="I56" s="55">
        <v>16382.09</v>
      </c>
      <c r="J56" s="21">
        <v>431324.57</v>
      </c>
      <c r="K56" s="21">
        <v>17409.71</v>
      </c>
      <c r="L56" s="21">
        <v>415366.82</v>
      </c>
      <c r="M56" s="60">
        <v>6.2700000000000006E-2</v>
      </c>
      <c r="N56" s="60">
        <v>-3.6999999999999998E-2</v>
      </c>
    </row>
    <row r="57" spans="1:14" ht="12.75" customHeight="1" x14ac:dyDescent="0.2">
      <c r="A57" s="28" t="s">
        <v>36</v>
      </c>
      <c r="B57" s="57">
        <v>4.3716778408141679E-4</v>
      </c>
      <c r="C57" s="21">
        <v>6304.19</v>
      </c>
      <c r="D57" s="58">
        <v>3.6735283840898757E-4</v>
      </c>
      <c r="E57" s="21">
        <v>5433.5</v>
      </c>
      <c r="F57" s="53">
        <v>-2.3504876177255006E-3</v>
      </c>
      <c r="G57" s="32">
        <v>-870.6899999999996</v>
      </c>
      <c r="H57" s="59">
        <v>-0.1381</v>
      </c>
      <c r="I57" s="55">
        <v>47.17</v>
      </c>
      <c r="J57" s="21">
        <v>6257.02</v>
      </c>
      <c r="K57" s="21">
        <v>40.06</v>
      </c>
      <c r="L57" s="21">
        <v>5393.44</v>
      </c>
      <c r="M57" s="60">
        <v>-0.1507</v>
      </c>
      <c r="N57" s="60">
        <v>-0.13800000000000001</v>
      </c>
    </row>
    <row r="58" spans="1:14" ht="12.75" customHeight="1" x14ac:dyDescent="0.2">
      <c r="A58" s="28" t="s">
        <v>37</v>
      </c>
      <c r="B58" s="57">
        <v>2.0826193944648921E-3</v>
      </c>
      <c r="C58" s="21">
        <v>30032.47</v>
      </c>
      <c r="D58" s="58">
        <v>1.9107952373250442E-3</v>
      </c>
      <c r="E58" s="21">
        <v>28262.49</v>
      </c>
      <c r="F58" s="53">
        <v>-4.7781829050773323E-3</v>
      </c>
      <c r="G58" s="32">
        <v>-1769.9799999999996</v>
      </c>
      <c r="H58" s="59">
        <v>-5.8900000000000001E-2</v>
      </c>
      <c r="I58" s="55">
        <v>1280.4000000000001</v>
      </c>
      <c r="J58" s="21">
        <v>28752.07</v>
      </c>
      <c r="K58" s="21">
        <v>1659.21</v>
      </c>
      <c r="L58" s="21">
        <v>26603.279999999999</v>
      </c>
      <c r="M58" s="60">
        <v>0.2959</v>
      </c>
      <c r="N58" s="60">
        <v>-7.4700000000000003E-2</v>
      </c>
    </row>
    <row r="59" spans="1:14" s="14" customFormat="1" ht="12.75" customHeight="1" x14ac:dyDescent="0.25">
      <c r="A59" s="76" t="s">
        <v>38</v>
      </c>
      <c r="B59" s="77">
        <v>0.94802791948930787</v>
      </c>
      <c r="C59" s="78">
        <v>13671062.57</v>
      </c>
      <c r="D59" s="79">
        <v>0.94332553832267596</v>
      </c>
      <c r="E59" s="78">
        <v>13952687.379999999</v>
      </c>
      <c r="F59" s="53">
        <v>0.76026556954747826</v>
      </c>
      <c r="G59" s="78">
        <v>281624.80999999866</v>
      </c>
      <c r="H59" s="80">
        <v>2.06E-2</v>
      </c>
      <c r="I59" s="83">
        <v>318023.87</v>
      </c>
      <c r="J59" s="78">
        <v>13353038.699999999</v>
      </c>
      <c r="K59" s="78">
        <v>415979.17000000004</v>
      </c>
      <c r="L59" s="78">
        <v>13536708.209999997</v>
      </c>
      <c r="M59" s="84">
        <v>0.308</v>
      </c>
      <c r="N59" s="84">
        <v>1.38E-2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3.0203677613349533E-2</v>
      </c>
      <c r="C61" s="21">
        <v>435552.96</v>
      </c>
      <c r="D61" s="58">
        <v>3.7422723475044405E-2</v>
      </c>
      <c r="E61" s="21">
        <v>553517.89</v>
      </c>
      <c r="F61" s="53">
        <v>0.31845445255011029</v>
      </c>
      <c r="G61" s="32">
        <v>117964.93</v>
      </c>
      <c r="H61" s="59">
        <v>0.27079999999999999</v>
      </c>
      <c r="I61" s="55">
        <v>10045.77</v>
      </c>
      <c r="J61" s="21">
        <v>425507.19</v>
      </c>
      <c r="K61" s="21">
        <v>20059.23</v>
      </c>
      <c r="L61" s="21">
        <v>533458.66</v>
      </c>
      <c r="M61" s="60">
        <v>0.99680000000000002</v>
      </c>
      <c r="N61" s="60">
        <v>0.25369999999999998</v>
      </c>
    </row>
    <row r="62" spans="1:14" ht="12.75" customHeight="1" x14ac:dyDescent="0.2">
      <c r="A62" s="28" t="s">
        <v>40</v>
      </c>
      <c r="B62" s="57">
        <v>4.9763873476311102E-3</v>
      </c>
      <c r="C62" s="21">
        <v>71762.13</v>
      </c>
      <c r="D62" s="58">
        <v>4.6634805622346176E-3</v>
      </c>
      <c r="E62" s="21">
        <v>68977.34</v>
      </c>
      <c r="F62" s="53">
        <v>-7.5177323880667273E-3</v>
      </c>
      <c r="G62" s="32">
        <v>-2784.7900000000081</v>
      </c>
      <c r="H62" s="59">
        <v>-3.8800000000000001E-2</v>
      </c>
      <c r="I62" s="55">
        <v>2221.12</v>
      </c>
      <c r="J62" s="21">
        <v>69541.009999999995</v>
      </c>
      <c r="K62" s="21">
        <v>1894.66</v>
      </c>
      <c r="L62" s="21">
        <v>67082.679999999993</v>
      </c>
      <c r="M62" s="60">
        <v>-0.14699999999999999</v>
      </c>
      <c r="N62" s="60">
        <v>-3.5400000000000001E-2</v>
      </c>
    </row>
    <row r="63" spans="1:14" ht="12.75" customHeight="1" x14ac:dyDescent="0.2">
      <c r="A63" s="28" t="s">
        <v>41</v>
      </c>
      <c r="B63" s="57">
        <v>1.57192586669462E-5</v>
      </c>
      <c r="C63" s="21">
        <v>226.68</v>
      </c>
      <c r="D63" s="58">
        <v>2.5779941255862899E-5</v>
      </c>
      <c r="E63" s="21">
        <v>381.31</v>
      </c>
      <c r="F63" s="53">
        <v>4.1743433406711262E-4</v>
      </c>
      <c r="G63" s="32">
        <v>154.63</v>
      </c>
      <c r="H63" s="59">
        <v>0.68220000000000003</v>
      </c>
      <c r="I63" s="55">
        <v>1.7</v>
      </c>
      <c r="J63" s="21">
        <v>224.98</v>
      </c>
      <c r="K63" s="21">
        <v>2.81</v>
      </c>
      <c r="L63" s="21">
        <v>378.5</v>
      </c>
      <c r="M63" s="60">
        <v>0.65290000000000004</v>
      </c>
      <c r="N63" s="60">
        <v>0.68240000000000001</v>
      </c>
    </row>
    <row r="64" spans="1:14" ht="12.75" customHeight="1" x14ac:dyDescent="0.2">
      <c r="A64" s="28" t="s">
        <v>42</v>
      </c>
      <c r="B64" s="57">
        <v>1.6776299064868178E-2</v>
      </c>
      <c r="C64" s="21">
        <v>241923.08</v>
      </c>
      <c r="D64" s="58">
        <v>1.456247567052271E-2</v>
      </c>
      <c r="E64" s="21">
        <v>215392.95</v>
      </c>
      <c r="F64" s="53">
        <v>-7.1619913013412126E-2</v>
      </c>
      <c r="G64" s="32">
        <v>-26530.129999999976</v>
      </c>
      <c r="H64" s="59">
        <v>-0.10970000000000001</v>
      </c>
      <c r="I64" s="55">
        <v>13261.1</v>
      </c>
      <c r="J64" s="21">
        <v>228661.98</v>
      </c>
      <c r="K64" s="21">
        <v>16312.69</v>
      </c>
      <c r="L64" s="21">
        <v>199080.26</v>
      </c>
      <c r="M64" s="60">
        <v>0.2301</v>
      </c>
      <c r="N64" s="60">
        <v>-0.12939999999999999</v>
      </c>
    </row>
    <row r="65" spans="1:14" s="14" customFormat="1" ht="12.75" customHeight="1" x14ac:dyDescent="0.25">
      <c r="A65" s="76" t="s">
        <v>43</v>
      </c>
      <c r="B65" s="77">
        <v>5.1972083284515767E-2</v>
      </c>
      <c r="C65" s="78">
        <v>749464.85</v>
      </c>
      <c r="D65" s="79">
        <v>5.6674459649057589E-2</v>
      </c>
      <c r="E65" s="78">
        <v>838269.49</v>
      </c>
      <c r="F65" s="53">
        <v>0.23973424148269856</v>
      </c>
      <c r="G65" s="78">
        <v>88804.640000000014</v>
      </c>
      <c r="H65" s="80">
        <v>0.11849999999999999</v>
      </c>
      <c r="I65" s="83">
        <v>25529.690000000002</v>
      </c>
      <c r="J65" s="78">
        <v>723935.16</v>
      </c>
      <c r="K65" s="78">
        <v>38269.39</v>
      </c>
      <c r="L65" s="78">
        <v>800000.10000000009</v>
      </c>
      <c r="M65" s="84">
        <v>0.499</v>
      </c>
      <c r="N65" s="84">
        <v>0.1051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81</v>
      </c>
      <c r="B67" s="68">
        <v>1.0000000027738238</v>
      </c>
      <c r="C67" s="40">
        <v>14420527.380000001</v>
      </c>
      <c r="D67" s="69">
        <v>0.99999999797173356</v>
      </c>
      <c r="E67" s="40">
        <v>14790956.9</v>
      </c>
      <c r="F67" s="69">
        <v>0.99999981103017821</v>
      </c>
      <c r="G67" s="43">
        <v>370429.51999999955</v>
      </c>
      <c r="H67" s="70">
        <v>2.5700000000000001E-2</v>
      </c>
      <c r="I67" s="71">
        <v>343553.57</v>
      </c>
      <c r="J67" s="43">
        <v>14076973.810000001</v>
      </c>
      <c r="K67" s="43">
        <v>454248.56</v>
      </c>
      <c r="L67" s="43">
        <v>14336708.34</v>
      </c>
      <c r="M67" s="72">
        <v>0.32219999999999999</v>
      </c>
      <c r="N67" s="72">
        <v>1.8499999999999999E-2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64F9-5C17-4F9B-BF0B-40FCDF05D564}">
  <sheetPr codeName="Sheet32">
    <pageSetUpPr fitToPage="1"/>
  </sheetPr>
  <dimension ref="A1:N72"/>
  <sheetViews>
    <sheetView zoomScaleNormal="100" workbookViewId="0">
      <selection activeCell="H10" sqref="H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32</v>
      </c>
      <c r="L1" s="7" t="s">
        <v>82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886946410</v>
      </c>
      <c r="D4" s="22"/>
      <c r="E4" s="21">
        <v>1000732098</v>
      </c>
      <c r="F4" s="23"/>
      <c r="G4" s="21">
        <v>113785688</v>
      </c>
      <c r="H4" s="24">
        <v>0.1283</v>
      </c>
      <c r="I4" s="20"/>
      <c r="J4" s="25">
        <v>0.25540552</v>
      </c>
      <c r="K4" s="26">
        <v>0.22638414000000001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73323712</v>
      </c>
      <c r="D6" s="30"/>
      <c r="E6" s="21">
        <v>85552010</v>
      </c>
      <c r="F6" s="31"/>
      <c r="G6" s="32">
        <v>12228298</v>
      </c>
      <c r="H6" s="24">
        <v>0.1668</v>
      </c>
      <c r="I6" s="29"/>
      <c r="J6" s="33">
        <v>0.41239756</v>
      </c>
      <c r="K6" s="33">
        <v>0.38290206999999998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886946410</v>
      </c>
      <c r="D7" s="30"/>
      <c r="E7" s="21">
        <v>1000732095</v>
      </c>
      <c r="F7" s="31"/>
      <c r="G7" s="32">
        <v>113785685</v>
      </c>
      <c r="H7" s="24">
        <v>0.1283</v>
      </c>
      <c r="I7" s="29"/>
      <c r="J7" s="33">
        <v>2.84558E-2</v>
      </c>
      <c r="K7" s="33">
        <v>3.198695E-2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886946412</v>
      </c>
      <c r="D8" s="30"/>
      <c r="E8" s="21">
        <v>1000732098</v>
      </c>
      <c r="F8" s="31"/>
      <c r="G8" s="32">
        <v>113785686</v>
      </c>
      <c r="H8" s="24">
        <v>0.1283</v>
      </c>
      <c r="I8" s="29"/>
      <c r="J8" s="33">
        <v>3.410759E-2</v>
      </c>
      <c r="K8" s="33">
        <v>3.1638930000000003E-2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1062426978</v>
      </c>
      <c r="D9" s="30"/>
      <c r="E9" s="21">
        <v>1201444079</v>
      </c>
      <c r="F9" s="31"/>
      <c r="G9" s="32">
        <v>139017101</v>
      </c>
      <c r="H9" s="24">
        <v>0.1308</v>
      </c>
      <c r="I9" s="29"/>
      <c r="J9" s="33">
        <v>1.5566409999999999E-2</v>
      </c>
      <c r="K9" s="33">
        <v>1.3907910000000001E-2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886946413</v>
      </c>
      <c r="D10" s="30"/>
      <c r="E10" s="21">
        <v>1000732101</v>
      </c>
      <c r="F10" s="31"/>
      <c r="G10" s="32">
        <v>113785688</v>
      </c>
      <c r="H10" s="24">
        <v>0.1283</v>
      </c>
      <c r="I10" s="29"/>
      <c r="J10" s="33">
        <v>1.499732E-2</v>
      </c>
      <c r="K10" s="33">
        <v>1.4795259999999999E-2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886946410</v>
      </c>
      <c r="D11" s="30"/>
      <c r="E11" s="21">
        <v>1000732098</v>
      </c>
      <c r="F11" s="31"/>
      <c r="G11" s="32">
        <v>113785688</v>
      </c>
      <c r="H11" s="24">
        <v>0.1283</v>
      </c>
      <c r="I11" s="29"/>
      <c r="J11" s="33">
        <v>7.817056E-2</v>
      </c>
      <c r="K11" s="33">
        <v>7.4626429999999994E-2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886946413</v>
      </c>
      <c r="D12" s="30"/>
      <c r="E12" s="21">
        <v>1000732103</v>
      </c>
      <c r="F12" s="31"/>
      <c r="G12" s="32">
        <v>113785690</v>
      </c>
      <c r="H12" s="24">
        <v>0.1283</v>
      </c>
      <c r="I12" s="29"/>
      <c r="J12" s="33">
        <v>0.88008713000000005</v>
      </c>
      <c r="K12" s="33">
        <v>0.85680540000000005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22448038</v>
      </c>
      <c r="D14" s="30"/>
      <c r="E14" s="21">
        <v>24723428</v>
      </c>
      <c r="F14" s="31"/>
      <c r="G14" s="32">
        <v>2275390</v>
      </c>
      <c r="H14" s="24">
        <v>0.1014</v>
      </c>
      <c r="I14" s="29"/>
      <c r="J14" s="33">
        <v>0.10595523</v>
      </c>
      <c r="K14" s="33">
        <v>0.10312049</v>
      </c>
      <c r="L14" s="22"/>
      <c r="M14" s="22"/>
      <c r="N14" s="22"/>
    </row>
    <row r="15" spans="1:14" ht="12.75" customHeight="1" x14ac:dyDescent="0.2">
      <c r="A15" s="38" t="s">
        <v>82</v>
      </c>
      <c r="B15" s="39"/>
      <c r="C15" s="40">
        <v>886946410</v>
      </c>
      <c r="D15" s="41"/>
      <c r="E15" s="40">
        <v>1000732098</v>
      </c>
      <c r="F15" s="42"/>
      <c r="G15" s="43">
        <v>113785688</v>
      </c>
      <c r="H15" s="44">
        <v>0.1283</v>
      </c>
      <c r="I15" s="39"/>
      <c r="J15" s="45">
        <v>1.3466446299999999</v>
      </c>
      <c r="K15" s="45">
        <v>1.28821618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0.18966066822591995</v>
      </c>
      <c r="C19" s="21">
        <v>2265310.09</v>
      </c>
      <c r="D19" s="53">
        <v>0.17573459169679823</v>
      </c>
      <c r="E19" s="21">
        <v>2265498.79</v>
      </c>
      <c r="F19" s="53">
        <v>1.9913957772171433E-4</v>
      </c>
      <c r="G19" s="21">
        <v>188.70000000018626</v>
      </c>
      <c r="H19" s="54">
        <v>1E-4</v>
      </c>
      <c r="I19" s="55">
        <v>0</v>
      </c>
      <c r="J19" s="21">
        <v>2265310.09</v>
      </c>
      <c r="K19" s="21">
        <v>82620.44</v>
      </c>
      <c r="L19" s="21">
        <v>2182878.35</v>
      </c>
      <c r="M19" s="56">
        <v>1</v>
      </c>
      <c r="N19" s="56">
        <v>-3.6400000000000002E-2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2.5316877961563514E-2</v>
      </c>
      <c r="C21" s="21">
        <v>302385.2</v>
      </c>
      <c r="D21" s="58">
        <v>2.5410391570575799E-2</v>
      </c>
      <c r="E21" s="21">
        <v>327580.42</v>
      </c>
      <c r="F21" s="53">
        <v>2.6589112196082315E-2</v>
      </c>
      <c r="G21" s="32">
        <v>25195.219999999972</v>
      </c>
      <c r="H21" s="59">
        <v>8.3299999999999999E-2</v>
      </c>
      <c r="I21" s="55">
        <v>0</v>
      </c>
      <c r="J21" s="21">
        <v>302385.2</v>
      </c>
      <c r="K21" s="21">
        <v>0</v>
      </c>
      <c r="L21" s="21">
        <v>327580.42</v>
      </c>
      <c r="M21" s="60" t="s">
        <v>49</v>
      </c>
      <c r="N21" s="60">
        <v>8.3299999999999999E-2</v>
      </c>
    </row>
    <row r="22" spans="1:14" ht="12.75" customHeight="1" x14ac:dyDescent="0.2">
      <c r="A22" s="28" t="s">
        <v>10</v>
      </c>
      <c r="B22" s="57">
        <v>2.1130892339430839E-2</v>
      </c>
      <c r="C22" s="21">
        <v>252387.72</v>
      </c>
      <c r="D22" s="58">
        <v>2.4830418239181178E-2</v>
      </c>
      <c r="E22" s="21">
        <v>320103.64</v>
      </c>
      <c r="F22" s="53">
        <v>7.146221363976725E-2</v>
      </c>
      <c r="G22" s="32">
        <v>67715.920000000013</v>
      </c>
      <c r="H22" s="59">
        <v>0.26829999999999998</v>
      </c>
      <c r="I22" s="55">
        <v>43718.58</v>
      </c>
      <c r="J22" s="21">
        <v>208669.14</v>
      </c>
      <c r="K22" s="21">
        <v>44543.99</v>
      </c>
      <c r="L22" s="21">
        <v>275559.65000000002</v>
      </c>
      <c r="M22" s="60">
        <v>1.89E-2</v>
      </c>
      <c r="N22" s="60">
        <v>0.3206</v>
      </c>
    </row>
    <row r="23" spans="1:14" ht="12.75" customHeight="1" x14ac:dyDescent="0.2">
      <c r="A23" s="28" t="s">
        <v>11</v>
      </c>
      <c r="B23" s="57">
        <v>2.5327833238082569E-2</v>
      </c>
      <c r="C23" s="21">
        <v>302516.05</v>
      </c>
      <c r="D23" s="58">
        <v>2.4560266205616629E-2</v>
      </c>
      <c r="E23" s="21">
        <v>316620.95</v>
      </c>
      <c r="F23" s="53">
        <v>1.4885234922121042E-2</v>
      </c>
      <c r="G23" s="32">
        <v>14104.900000000023</v>
      </c>
      <c r="H23" s="59">
        <v>4.6600000000000003E-2</v>
      </c>
      <c r="I23" s="55">
        <v>0</v>
      </c>
      <c r="J23" s="21">
        <v>302516.05</v>
      </c>
      <c r="K23" s="21">
        <v>0</v>
      </c>
      <c r="L23" s="21">
        <v>316620.95</v>
      </c>
      <c r="M23" s="60" t="s">
        <v>49</v>
      </c>
      <c r="N23" s="60">
        <v>4.6600000000000003E-2</v>
      </c>
    </row>
    <row r="24" spans="1:14" ht="12.75" customHeight="1" x14ac:dyDescent="0.2">
      <c r="A24" s="28" t="s">
        <v>12</v>
      </c>
      <c r="B24" s="57">
        <v>1.3846412924065547E-2</v>
      </c>
      <c r="C24" s="21">
        <v>165381.78</v>
      </c>
      <c r="D24" s="58">
        <v>1.296161173493352E-2</v>
      </c>
      <c r="E24" s="21">
        <v>167095.82</v>
      </c>
      <c r="F24" s="53">
        <v>1.8088669941589398E-3</v>
      </c>
      <c r="G24" s="32">
        <v>1714.0400000000081</v>
      </c>
      <c r="H24" s="59">
        <v>1.04E-2</v>
      </c>
      <c r="I24" s="55">
        <v>0</v>
      </c>
      <c r="J24" s="21">
        <v>165381.78</v>
      </c>
      <c r="K24" s="21">
        <v>0</v>
      </c>
      <c r="L24" s="21">
        <v>167095.82</v>
      </c>
      <c r="M24" s="60" t="s">
        <v>49</v>
      </c>
      <c r="N24" s="60">
        <v>1.04E-2</v>
      </c>
    </row>
    <row r="25" spans="1:14" ht="12.75" customHeight="1" x14ac:dyDescent="0.2">
      <c r="A25" s="34" t="s">
        <v>13</v>
      </c>
      <c r="B25" s="57">
        <v>1.1136807585938819E-2</v>
      </c>
      <c r="C25" s="21">
        <v>133018.21</v>
      </c>
      <c r="D25" s="58">
        <v>1.1485072694772279E-2</v>
      </c>
      <c r="E25" s="21">
        <v>148060.88</v>
      </c>
      <c r="F25" s="53">
        <v>1.5874885806063308E-2</v>
      </c>
      <c r="G25" s="32">
        <v>15042.670000000013</v>
      </c>
      <c r="H25" s="59">
        <v>0.11310000000000001</v>
      </c>
      <c r="I25" s="55">
        <v>0</v>
      </c>
      <c r="J25" s="21">
        <v>133018.21</v>
      </c>
      <c r="K25" s="21">
        <v>0</v>
      </c>
      <c r="L25" s="21">
        <v>148060.88</v>
      </c>
      <c r="M25" s="60" t="s">
        <v>49</v>
      </c>
      <c r="N25" s="60">
        <v>0.11310000000000001</v>
      </c>
    </row>
    <row r="26" spans="1:14" ht="12.75" customHeight="1" x14ac:dyDescent="0.2">
      <c r="A26" s="28" t="s">
        <v>14</v>
      </c>
      <c r="B26" s="57">
        <v>5.804839758681573E-2</v>
      </c>
      <c r="C26" s="21">
        <v>693331</v>
      </c>
      <c r="D26" s="58">
        <v>5.7930048978680274E-2</v>
      </c>
      <c r="E26" s="21">
        <v>746810.6</v>
      </c>
      <c r="F26" s="53">
        <v>5.6438288080104274E-2</v>
      </c>
      <c r="G26" s="32">
        <v>53479.599999999977</v>
      </c>
      <c r="H26" s="59">
        <v>7.7100000000000002E-2</v>
      </c>
      <c r="I26" s="55">
        <v>0</v>
      </c>
      <c r="J26" s="21">
        <v>693331</v>
      </c>
      <c r="K26" s="21">
        <v>0</v>
      </c>
      <c r="L26" s="21">
        <v>746810.6</v>
      </c>
      <c r="M26" s="60" t="s">
        <v>49</v>
      </c>
      <c r="N26" s="60">
        <v>7.7100000000000002E-2</v>
      </c>
    </row>
    <row r="27" spans="1:14" ht="12.75" customHeight="1" x14ac:dyDescent="0.2">
      <c r="A27" s="28" t="s">
        <v>15</v>
      </c>
      <c r="B27" s="57"/>
      <c r="C27" s="61">
        <v>7805901.2599999998</v>
      </c>
      <c r="D27" s="58"/>
      <c r="E27" s="62">
        <v>8574326.7400000002</v>
      </c>
      <c r="F27" s="63"/>
      <c r="G27" s="64"/>
      <c r="H27" s="65" t="s">
        <v>29</v>
      </c>
      <c r="I27" s="55"/>
      <c r="J27" s="62">
        <v>7805901.2599999998</v>
      </c>
      <c r="K27" s="21"/>
      <c r="L27" s="61">
        <v>8574326.7400000002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0.65354074729660994</v>
      </c>
      <c r="C29" s="21">
        <v>7805901.2599999998</v>
      </c>
      <c r="D29" s="58">
        <v>0.66510995961681307</v>
      </c>
      <c r="E29" s="21">
        <v>8574326.7400000002</v>
      </c>
      <c r="F29" s="53">
        <v>0.81093760253129132</v>
      </c>
      <c r="G29" s="32">
        <v>768425.48000000045</v>
      </c>
      <c r="H29" s="59">
        <v>9.8400000000000001E-2</v>
      </c>
      <c r="I29" s="55"/>
      <c r="J29" s="21">
        <v>7805901.2599999998</v>
      </c>
      <c r="K29" s="21"/>
      <c r="L29" s="21">
        <v>8574326.7400000002</v>
      </c>
      <c r="M29" s="60" t="s">
        <v>49</v>
      </c>
      <c r="N29" s="60">
        <v>9.8400000000000001E-2</v>
      </c>
    </row>
    <row r="30" spans="1:14" ht="12.75" customHeight="1" x14ac:dyDescent="0.2">
      <c r="A30" s="28" t="s">
        <v>17</v>
      </c>
      <c r="B30" s="57">
        <v>1.9913628415731098E-3</v>
      </c>
      <c r="C30" s="21">
        <v>23784.87</v>
      </c>
      <c r="D30" s="58">
        <v>1.977639262629019E-3</v>
      </c>
      <c r="E30" s="21">
        <v>25494.92</v>
      </c>
      <c r="F30" s="53">
        <v>1.8046562526904148E-3</v>
      </c>
      <c r="G30" s="32">
        <v>1710.0499999999993</v>
      </c>
      <c r="H30" s="59">
        <v>7.1900000000000006E-2</v>
      </c>
      <c r="I30" s="55">
        <v>23784.87</v>
      </c>
      <c r="J30" s="21">
        <v>0</v>
      </c>
      <c r="K30" s="21">
        <v>25494.92</v>
      </c>
      <c r="L30" s="21">
        <v>0</v>
      </c>
      <c r="M30" s="60">
        <v>7.1900000000000006E-2</v>
      </c>
      <c r="N30" s="60" t="s">
        <v>49</v>
      </c>
    </row>
    <row r="31" spans="1:14" ht="12.75" customHeight="1" x14ac:dyDescent="0.2">
      <c r="A31" s="38" t="s">
        <v>82</v>
      </c>
      <c r="B31" s="68">
        <v>1</v>
      </c>
      <c r="C31" s="40">
        <v>11944016.18</v>
      </c>
      <c r="D31" s="69">
        <v>1</v>
      </c>
      <c r="E31" s="40">
        <v>12891592.76</v>
      </c>
      <c r="F31" s="69">
        <v>1.0000000000000004</v>
      </c>
      <c r="G31" s="43">
        <v>947576.58000000007</v>
      </c>
      <c r="H31" s="70">
        <v>7.9299999999999995E-2</v>
      </c>
      <c r="I31" s="71">
        <v>67503.45</v>
      </c>
      <c r="J31" s="40">
        <v>11876512.73</v>
      </c>
      <c r="K31" s="40">
        <v>152659.35</v>
      </c>
      <c r="L31" s="40">
        <v>12738933.41</v>
      </c>
      <c r="M31" s="72">
        <v>1.2615000000000001</v>
      </c>
      <c r="N31" s="72">
        <v>7.2599999999999998E-2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0.72084944117424188</v>
      </c>
      <c r="C35" s="21">
        <v>639354824</v>
      </c>
      <c r="D35" s="53">
        <v>0.69006184610259202</v>
      </c>
      <c r="E35" s="21">
        <v>690567039</v>
      </c>
      <c r="F35" s="53">
        <v>0.45007606756308405</v>
      </c>
      <c r="G35" s="21">
        <v>51212215</v>
      </c>
      <c r="H35" s="54">
        <v>8.0100000000000005E-2</v>
      </c>
      <c r="I35" s="20"/>
      <c r="J35" s="25">
        <v>1.3057542799999999</v>
      </c>
      <c r="K35" s="25">
        <v>1.24429028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5.2121244844995765E-2</v>
      </c>
      <c r="C36" s="21">
        <v>46228751</v>
      </c>
      <c r="D36" s="58">
        <v>6.1142348808721832E-2</v>
      </c>
      <c r="E36" s="21">
        <v>61187111</v>
      </c>
      <c r="F36" s="53">
        <v>0.13146082132930462</v>
      </c>
      <c r="G36" s="32">
        <v>14958360</v>
      </c>
      <c r="H36" s="59">
        <v>0.3236</v>
      </c>
      <c r="I36" s="29"/>
      <c r="J36" s="33">
        <v>1.3187594199999999</v>
      </c>
      <c r="K36" s="33">
        <v>1.2563534999999999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0.13720678456773955</v>
      </c>
      <c r="C37" s="21">
        <v>121695065</v>
      </c>
      <c r="D37" s="58">
        <v>0.15927279770334699</v>
      </c>
      <c r="E37" s="21">
        <v>159389401</v>
      </c>
      <c r="F37" s="53">
        <v>0.3312748436341133</v>
      </c>
      <c r="G37" s="32">
        <v>37694336</v>
      </c>
      <c r="H37" s="59">
        <v>0.30969999999999998</v>
      </c>
      <c r="I37" s="29"/>
      <c r="J37" s="33">
        <v>1.51872542</v>
      </c>
      <c r="K37" s="33">
        <v>1.43954965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2.3438184951895796E-2</v>
      </c>
      <c r="C38" s="21">
        <v>20788414</v>
      </c>
      <c r="D38" s="58">
        <v>2.3662717571791128E-2</v>
      </c>
      <c r="E38" s="21">
        <v>23680041</v>
      </c>
      <c r="F38" s="53">
        <v>2.5412923635879409E-2</v>
      </c>
      <c r="G38" s="32">
        <v>2891627</v>
      </c>
      <c r="H38" s="59">
        <v>0.1391</v>
      </c>
      <c r="I38" s="29"/>
      <c r="J38" s="33">
        <v>1.6559651900000001</v>
      </c>
      <c r="K38" s="33">
        <v>1.6039294399999999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1.0093676347368045E-3</v>
      </c>
      <c r="C39" s="21">
        <v>895255</v>
      </c>
      <c r="D39" s="58">
        <v>8.2066819045910127E-4</v>
      </c>
      <c r="E39" s="21">
        <v>821269</v>
      </c>
      <c r="F39" s="53">
        <v>-6.5022237243052923E-4</v>
      </c>
      <c r="G39" s="32">
        <v>-73986</v>
      </c>
      <c r="H39" s="59">
        <v>-8.2600000000000007E-2</v>
      </c>
      <c r="I39" s="29"/>
      <c r="J39" s="33">
        <v>1.4114269100000001</v>
      </c>
      <c r="K39" s="33">
        <v>1.37091623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2.7322518843049381E-3</v>
      </c>
      <c r="C40" s="21">
        <v>2423361</v>
      </c>
      <c r="D40" s="58">
        <v>2.3035555715731626E-3</v>
      </c>
      <c r="E40" s="21">
        <v>2305242</v>
      </c>
      <c r="F40" s="53">
        <v>-1.0380831023318153E-3</v>
      </c>
      <c r="G40" s="32">
        <v>-118119</v>
      </c>
      <c r="H40" s="59">
        <v>-4.87E-2</v>
      </c>
      <c r="I40" s="29"/>
      <c r="J40" s="33">
        <v>1.3305974599999999</v>
      </c>
      <c r="K40" s="33">
        <v>1.28221115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0.93735727505791466</v>
      </c>
      <c r="C41" s="78">
        <v>831385670</v>
      </c>
      <c r="D41" s="79">
        <v>0.93726393394848417</v>
      </c>
      <c r="E41" s="78">
        <v>937950103</v>
      </c>
      <c r="F41" s="53">
        <v>0.93653635068761898</v>
      </c>
      <c r="G41" s="78">
        <v>106564433</v>
      </c>
      <c r="H41" s="80">
        <v>0.12820000000000001</v>
      </c>
      <c r="I41" s="29"/>
      <c r="J41" s="81">
        <v>1.3465943899999999</v>
      </c>
      <c r="K41" s="81">
        <v>1.2875421199999999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3.9703656954877355E-2</v>
      </c>
      <c r="C43" s="21">
        <v>35215016</v>
      </c>
      <c r="D43" s="58">
        <v>4.3276899068745572E-2</v>
      </c>
      <c r="E43" s="21">
        <v>43308582</v>
      </c>
      <c r="F43" s="53">
        <v>7.1129912225867981E-2</v>
      </c>
      <c r="G43" s="32">
        <v>8093566</v>
      </c>
      <c r="H43" s="59">
        <v>0.2298</v>
      </c>
      <c r="I43" s="29"/>
      <c r="J43" s="33">
        <v>1.3230476499999999</v>
      </c>
      <c r="K43" s="33">
        <v>1.27352406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3.2419636266412082E-3</v>
      </c>
      <c r="C44" s="21">
        <v>2875448</v>
      </c>
      <c r="D44" s="58">
        <v>3.0448109000297098E-3</v>
      </c>
      <c r="E44" s="21">
        <v>3047040</v>
      </c>
      <c r="F44" s="53">
        <v>1.5080279692117342E-3</v>
      </c>
      <c r="G44" s="32">
        <v>171592</v>
      </c>
      <c r="H44" s="59">
        <v>5.9700000000000003E-2</v>
      </c>
      <c r="I44" s="29"/>
      <c r="J44" s="33">
        <v>1.66939204</v>
      </c>
      <c r="K44" s="33">
        <v>1.6505907399999999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3.6291933353673533E-5</v>
      </c>
      <c r="C45" s="21">
        <v>32189</v>
      </c>
      <c r="D45" s="58">
        <v>5.7591837131219906E-5</v>
      </c>
      <c r="E45" s="21">
        <v>57634</v>
      </c>
      <c r="F45" s="53">
        <v>2.2362214833204682E-4</v>
      </c>
      <c r="G45" s="32">
        <v>25445</v>
      </c>
      <c r="H45" s="59">
        <v>0.79049999999999998</v>
      </c>
      <c r="I45" s="29"/>
      <c r="J45" s="33">
        <v>1.4113517</v>
      </c>
      <c r="K45" s="33">
        <v>1.37089218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1.9660812427213049E-2</v>
      </c>
      <c r="C46" s="21">
        <v>17438087</v>
      </c>
      <c r="D46" s="58">
        <v>1.6356764245609317E-2</v>
      </c>
      <c r="E46" s="21">
        <v>16368739</v>
      </c>
      <c r="F46" s="53">
        <v>-9.3979130310307569E-3</v>
      </c>
      <c r="G46" s="32">
        <v>-1069348</v>
      </c>
      <c r="H46" s="59">
        <v>-6.13E-2</v>
      </c>
      <c r="I46" s="29"/>
      <c r="J46" s="33">
        <v>1.3433530899999999</v>
      </c>
      <c r="K46" s="33">
        <v>1.2979655299999999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6.2642724942085282E-2</v>
      </c>
      <c r="C47" s="78">
        <v>55560740</v>
      </c>
      <c r="D47" s="79">
        <v>6.2736066051515813E-2</v>
      </c>
      <c r="E47" s="78">
        <v>62781995</v>
      </c>
      <c r="F47" s="53">
        <v>6.3463649312381007E-2</v>
      </c>
      <c r="G47" s="78">
        <v>7221255</v>
      </c>
      <c r="H47" s="80">
        <v>0.13</v>
      </c>
      <c r="I47" s="29"/>
      <c r="J47" s="81">
        <v>1.3473962399999999</v>
      </c>
      <c r="K47" s="81">
        <v>1.29828633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82</v>
      </c>
      <c r="B49" s="68">
        <v>1</v>
      </c>
      <c r="C49" s="40">
        <v>886946410</v>
      </c>
      <c r="D49" s="69">
        <v>1</v>
      </c>
      <c r="E49" s="40">
        <v>1000732098</v>
      </c>
      <c r="F49" s="69">
        <v>1</v>
      </c>
      <c r="G49" s="43">
        <v>113785688</v>
      </c>
      <c r="H49" s="70">
        <v>0.1283</v>
      </c>
      <c r="I49" s="39"/>
      <c r="J49" s="45">
        <v>1.3466446299999999</v>
      </c>
      <c r="K49" s="45">
        <v>1.28821618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0.69896112196994697</v>
      </c>
      <c r="C53" s="21">
        <v>8348402.9500000002</v>
      </c>
      <c r="D53" s="53">
        <v>0.66653195613355687</v>
      </c>
      <c r="E53" s="21">
        <v>8592658.5399999991</v>
      </c>
      <c r="F53" s="53">
        <v>0.25776870720042372</v>
      </c>
      <c r="G53" s="21">
        <v>244255.58999999892</v>
      </c>
      <c r="H53" s="54">
        <v>2.93E-2</v>
      </c>
      <c r="I53" s="55">
        <v>48262.81</v>
      </c>
      <c r="J53" s="21">
        <v>8300140.1399999997</v>
      </c>
      <c r="K53" s="21">
        <v>105556.8</v>
      </c>
      <c r="L53" s="21">
        <v>8487101.7400000002</v>
      </c>
      <c r="M53" s="56">
        <v>1.1871</v>
      </c>
      <c r="N53" s="56">
        <v>2.2499999999999999E-2</v>
      </c>
    </row>
    <row r="54" spans="1:14" ht="12.75" customHeight="1" x14ac:dyDescent="0.2">
      <c r="A54" s="34" t="s">
        <v>33</v>
      </c>
      <c r="B54" s="57">
        <v>5.1041961163853684E-2</v>
      </c>
      <c r="C54" s="21">
        <v>609646.01</v>
      </c>
      <c r="D54" s="58">
        <v>5.963005691470509E-2</v>
      </c>
      <c r="E54" s="21">
        <v>768726.41</v>
      </c>
      <c r="F54" s="53">
        <v>0.1678813125584003</v>
      </c>
      <c r="G54" s="32">
        <v>159080.40000000002</v>
      </c>
      <c r="H54" s="59">
        <v>0.26090000000000002</v>
      </c>
      <c r="I54" s="55">
        <v>3785.19</v>
      </c>
      <c r="J54" s="21">
        <v>605860.81999999995</v>
      </c>
      <c r="K54" s="21">
        <v>9468.42</v>
      </c>
      <c r="L54" s="21">
        <v>759257.99</v>
      </c>
      <c r="M54" s="60">
        <v>1.5014000000000001</v>
      </c>
      <c r="N54" s="60">
        <v>0.25319999999999998</v>
      </c>
    </row>
    <row r="55" spans="1:14" ht="12.75" customHeight="1" x14ac:dyDescent="0.2">
      <c r="A55" s="28" t="s">
        <v>34</v>
      </c>
      <c r="B55" s="57">
        <v>0.15473973428592591</v>
      </c>
      <c r="C55" s="21">
        <v>1848213.89</v>
      </c>
      <c r="D55" s="58">
        <v>0.17798340458902301</v>
      </c>
      <c r="E55" s="21">
        <v>2294489.5699999998</v>
      </c>
      <c r="F55" s="53">
        <v>0.47096529126965114</v>
      </c>
      <c r="G55" s="32">
        <v>446275.67999999993</v>
      </c>
      <c r="H55" s="59">
        <v>0.24149999999999999</v>
      </c>
      <c r="I55" s="55">
        <v>10349.450000000001</v>
      </c>
      <c r="J55" s="21">
        <v>1837864.44</v>
      </c>
      <c r="K55" s="21">
        <v>25201.57</v>
      </c>
      <c r="L55" s="21">
        <v>2269288</v>
      </c>
      <c r="M55" s="60">
        <v>1.4351</v>
      </c>
      <c r="N55" s="60">
        <v>0.23469999999999999</v>
      </c>
    </row>
    <row r="56" spans="1:14" ht="12.75" customHeight="1" x14ac:dyDescent="0.2">
      <c r="A56" s="28" t="s">
        <v>35</v>
      </c>
      <c r="B56" s="57">
        <v>2.882187153902533E-2</v>
      </c>
      <c r="C56" s="21">
        <v>344248.9</v>
      </c>
      <c r="D56" s="58">
        <v>2.94619258512786E-2</v>
      </c>
      <c r="E56" s="21">
        <v>379811.15</v>
      </c>
      <c r="F56" s="53">
        <v>3.7529684408198434E-2</v>
      </c>
      <c r="G56" s="32">
        <v>35562.25</v>
      </c>
      <c r="H56" s="59">
        <v>0.1033</v>
      </c>
      <c r="I56" s="55">
        <v>1606.12</v>
      </c>
      <c r="J56" s="21">
        <v>342642.78</v>
      </c>
      <c r="K56" s="21">
        <v>3627.48</v>
      </c>
      <c r="L56" s="21">
        <v>376183.67</v>
      </c>
      <c r="M56" s="60">
        <v>1.2585</v>
      </c>
      <c r="N56" s="60">
        <v>9.7900000000000001E-2</v>
      </c>
    </row>
    <row r="57" spans="1:14" ht="12.75" customHeight="1" x14ac:dyDescent="0.2">
      <c r="A57" s="28" t="s">
        <v>36</v>
      </c>
      <c r="B57" s="57">
        <v>1.0579247222687537E-3</v>
      </c>
      <c r="C57" s="21">
        <v>12635.87</v>
      </c>
      <c r="D57" s="58">
        <v>8.7335290600662756E-4</v>
      </c>
      <c r="E57" s="21">
        <v>11258.91</v>
      </c>
      <c r="F57" s="53">
        <v>-1.4531384893451049E-3</v>
      </c>
      <c r="G57" s="32">
        <v>-1376.9600000000009</v>
      </c>
      <c r="H57" s="59">
        <v>-0.109</v>
      </c>
      <c r="I57" s="55">
        <v>90.9</v>
      </c>
      <c r="J57" s="21">
        <v>12544.97</v>
      </c>
      <c r="K57" s="21">
        <v>142.97</v>
      </c>
      <c r="L57" s="21">
        <v>11115.94</v>
      </c>
      <c r="M57" s="60">
        <v>0.57279999999999998</v>
      </c>
      <c r="N57" s="60">
        <v>-0.1139</v>
      </c>
    </row>
    <row r="58" spans="1:14" ht="12.75" customHeight="1" x14ac:dyDescent="0.2">
      <c r="A58" s="28" t="s">
        <v>37</v>
      </c>
      <c r="B58" s="57">
        <v>2.6996932618019946E-3</v>
      </c>
      <c r="C58" s="21">
        <v>32245.18</v>
      </c>
      <c r="D58" s="58">
        <v>2.2928175401035551E-3</v>
      </c>
      <c r="E58" s="21">
        <v>29558.07</v>
      </c>
      <c r="F58" s="53">
        <v>-2.8357708038752923E-3</v>
      </c>
      <c r="G58" s="32">
        <v>-2687.1100000000006</v>
      </c>
      <c r="H58" s="59">
        <v>-8.3299999999999999E-2</v>
      </c>
      <c r="I58" s="55">
        <v>83.72</v>
      </c>
      <c r="J58" s="21">
        <v>32161.46</v>
      </c>
      <c r="K58" s="21">
        <v>267.39</v>
      </c>
      <c r="L58" s="21">
        <v>29290.68</v>
      </c>
      <c r="M58" s="60">
        <v>2.1939000000000002</v>
      </c>
      <c r="N58" s="60">
        <v>-8.9300000000000004E-2</v>
      </c>
    </row>
    <row r="59" spans="1:14" s="14" customFormat="1" ht="12.75" customHeight="1" x14ac:dyDescent="0.25">
      <c r="A59" s="76" t="s">
        <v>38</v>
      </c>
      <c r="B59" s="77">
        <v>0.9373223069428227</v>
      </c>
      <c r="C59" s="78">
        <v>11195392.800000001</v>
      </c>
      <c r="D59" s="79">
        <v>0.9367735139346739</v>
      </c>
      <c r="E59" s="78">
        <v>12076502.65</v>
      </c>
      <c r="F59" s="53">
        <v>0.92985608614345405</v>
      </c>
      <c r="G59" s="78">
        <v>881109.84999999963</v>
      </c>
      <c r="H59" s="80">
        <v>7.8700000000000006E-2</v>
      </c>
      <c r="I59" s="83">
        <v>64178.19</v>
      </c>
      <c r="J59" s="78">
        <v>11131214.609999999</v>
      </c>
      <c r="K59" s="78">
        <v>144264.63000000003</v>
      </c>
      <c r="L59" s="78">
        <v>11932238.02</v>
      </c>
      <c r="M59" s="84">
        <v>1.2479</v>
      </c>
      <c r="N59" s="84">
        <v>7.1999999999999995E-2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3.9007937780606725E-2</v>
      </c>
      <c r="C61" s="21">
        <v>465911.44</v>
      </c>
      <c r="D61" s="58">
        <v>4.2783325557050868E-2</v>
      </c>
      <c r="E61" s="21">
        <v>551545.21</v>
      </c>
      <c r="F61" s="53">
        <v>9.0371344973511222E-2</v>
      </c>
      <c r="G61" s="32">
        <v>85633.76999999996</v>
      </c>
      <c r="H61" s="59">
        <v>0.18379999999999999</v>
      </c>
      <c r="I61" s="55">
        <v>2081.2199999999998</v>
      </c>
      <c r="J61" s="21">
        <v>463830.22</v>
      </c>
      <c r="K61" s="21">
        <v>5630.59</v>
      </c>
      <c r="L61" s="21">
        <v>545914.62</v>
      </c>
      <c r="M61" s="60">
        <v>1.7054</v>
      </c>
      <c r="N61" s="60">
        <v>0.17699999999999999</v>
      </c>
    </row>
    <row r="62" spans="1:14" ht="12.75" customHeight="1" x14ac:dyDescent="0.2">
      <c r="A62" s="28" t="s">
        <v>40</v>
      </c>
      <c r="B62" s="57">
        <v>4.0189580520142935E-3</v>
      </c>
      <c r="C62" s="21">
        <v>48002.5</v>
      </c>
      <c r="D62" s="58">
        <v>3.9013146735485311E-3</v>
      </c>
      <c r="E62" s="21">
        <v>50294.16</v>
      </c>
      <c r="F62" s="53">
        <v>2.4184430560746902E-3</v>
      </c>
      <c r="G62" s="32">
        <v>2291.6600000000035</v>
      </c>
      <c r="H62" s="59">
        <v>4.7699999999999999E-2</v>
      </c>
      <c r="I62" s="55">
        <v>293.86</v>
      </c>
      <c r="J62" s="21">
        <v>47708.639999999999</v>
      </c>
      <c r="K62" s="21">
        <v>585.95000000000005</v>
      </c>
      <c r="L62" s="21">
        <v>49708.21</v>
      </c>
      <c r="M62" s="60">
        <v>0.99399999999999999</v>
      </c>
      <c r="N62" s="60">
        <v>4.19E-2</v>
      </c>
    </row>
    <row r="63" spans="1:14" ht="12.75" customHeight="1" x14ac:dyDescent="0.2">
      <c r="A63" s="28" t="s">
        <v>41</v>
      </c>
      <c r="B63" s="57">
        <v>3.8035782366128714E-5</v>
      </c>
      <c r="C63" s="21">
        <v>454.3</v>
      </c>
      <c r="D63" s="58">
        <v>6.1288004881097412E-5</v>
      </c>
      <c r="E63" s="21">
        <v>790.1</v>
      </c>
      <c r="F63" s="53">
        <v>3.5437769050813815E-4</v>
      </c>
      <c r="G63" s="32">
        <v>335.8</v>
      </c>
      <c r="H63" s="59">
        <v>0.73919999999999997</v>
      </c>
      <c r="I63" s="55">
        <v>3.27</v>
      </c>
      <c r="J63" s="21">
        <v>451.03</v>
      </c>
      <c r="K63" s="21">
        <v>10.039999999999999</v>
      </c>
      <c r="L63" s="21">
        <v>780.06</v>
      </c>
      <c r="M63" s="60">
        <v>2.0703</v>
      </c>
      <c r="N63" s="60">
        <v>0.72950000000000004</v>
      </c>
    </row>
    <row r="64" spans="1:14" ht="12.75" customHeight="1" x14ac:dyDescent="0.2">
      <c r="A64" s="28" t="s">
        <v>42</v>
      </c>
      <c r="B64" s="57">
        <v>1.961275641875428E-2</v>
      </c>
      <c r="C64" s="21">
        <v>234255.08</v>
      </c>
      <c r="D64" s="58">
        <v>1.6480553951348988E-2</v>
      </c>
      <c r="E64" s="21">
        <v>212460.59</v>
      </c>
      <c r="F64" s="53">
        <v>-2.3000241310311816E-2</v>
      </c>
      <c r="G64" s="32">
        <v>-21794.489999999991</v>
      </c>
      <c r="H64" s="59">
        <v>-9.2999999999999999E-2</v>
      </c>
      <c r="I64" s="55">
        <v>946.93</v>
      </c>
      <c r="J64" s="21">
        <v>233308.15</v>
      </c>
      <c r="K64" s="21">
        <v>2168.12</v>
      </c>
      <c r="L64" s="21">
        <v>210292.47</v>
      </c>
      <c r="M64" s="60">
        <v>1.2896000000000001</v>
      </c>
      <c r="N64" s="60">
        <v>-9.8599999999999993E-2</v>
      </c>
    </row>
    <row r="65" spans="1:14" s="14" customFormat="1" ht="12.75" customHeight="1" x14ac:dyDescent="0.25">
      <c r="A65" s="76" t="s">
        <v>43</v>
      </c>
      <c r="B65" s="77">
        <v>6.2677688033741422E-2</v>
      </c>
      <c r="C65" s="78">
        <v>748623.32</v>
      </c>
      <c r="D65" s="79">
        <v>6.3226482186829483E-2</v>
      </c>
      <c r="E65" s="78">
        <v>815090.05999999994</v>
      </c>
      <c r="F65" s="53">
        <v>7.0143924409782246E-2</v>
      </c>
      <c r="G65" s="78">
        <v>66466.739999999991</v>
      </c>
      <c r="H65" s="80">
        <v>8.8800000000000004E-2</v>
      </c>
      <c r="I65" s="83">
        <v>3325.2799999999997</v>
      </c>
      <c r="J65" s="78">
        <v>745298.04</v>
      </c>
      <c r="K65" s="78">
        <v>8394.7000000000007</v>
      </c>
      <c r="L65" s="78">
        <v>806695.36</v>
      </c>
      <c r="M65" s="84">
        <v>1.5245</v>
      </c>
      <c r="N65" s="84">
        <v>8.2400000000000001E-2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82</v>
      </c>
      <c r="B67" s="68">
        <v>0.99999999497656411</v>
      </c>
      <c r="C67" s="40">
        <v>11944016.18</v>
      </c>
      <c r="D67" s="69">
        <v>0.99999999612150325</v>
      </c>
      <c r="E67" s="40">
        <v>12891592.76</v>
      </c>
      <c r="F67" s="69">
        <v>1.0000000105532356</v>
      </c>
      <c r="G67" s="43">
        <v>947576.58000000007</v>
      </c>
      <c r="H67" s="70">
        <v>7.9299999999999995E-2</v>
      </c>
      <c r="I67" s="71">
        <v>67503.45</v>
      </c>
      <c r="J67" s="43">
        <v>11876512.73</v>
      </c>
      <c r="K67" s="43">
        <v>152659.35</v>
      </c>
      <c r="L67" s="43">
        <v>12738933.41</v>
      </c>
      <c r="M67" s="72">
        <v>1.2615000000000001</v>
      </c>
      <c r="N67" s="72">
        <v>7.2599999999999998E-2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E920-EA50-4D52-BE5E-73AC39BD9B8F}">
  <sheetPr codeName="Sheet33">
    <pageSetUpPr fitToPage="1"/>
  </sheetPr>
  <dimension ref="A1:N72"/>
  <sheetViews>
    <sheetView zoomScaleNormal="100" workbookViewId="0">
      <selection activeCell="H10" sqref="H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33</v>
      </c>
      <c r="L1" s="7" t="s">
        <v>83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998961482</v>
      </c>
      <c r="D4" s="22"/>
      <c r="E4" s="21">
        <v>1140395872</v>
      </c>
      <c r="F4" s="23"/>
      <c r="G4" s="21">
        <v>141434390</v>
      </c>
      <c r="H4" s="24">
        <v>0.1416</v>
      </c>
      <c r="I4" s="20"/>
      <c r="J4" s="25">
        <v>0.33123479</v>
      </c>
      <c r="K4" s="26">
        <v>0.29601661000000001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165814076</v>
      </c>
      <c r="D6" s="30"/>
      <c r="E6" s="21">
        <v>190084164</v>
      </c>
      <c r="F6" s="31"/>
      <c r="G6" s="32">
        <v>24270088</v>
      </c>
      <c r="H6" s="24">
        <v>0.1464</v>
      </c>
      <c r="I6" s="29"/>
      <c r="J6" s="33">
        <v>0.49402425</v>
      </c>
      <c r="K6" s="33">
        <v>0.52433468000000005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836148400</v>
      </c>
      <c r="D7" s="30"/>
      <c r="E7" s="21">
        <v>953681151</v>
      </c>
      <c r="F7" s="31"/>
      <c r="G7" s="32">
        <v>117532751</v>
      </c>
      <c r="H7" s="24">
        <v>0.1406</v>
      </c>
      <c r="I7" s="29"/>
      <c r="J7" s="33">
        <v>2.663078E-2</v>
      </c>
      <c r="K7" s="33">
        <v>2.862435E-2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998961482</v>
      </c>
      <c r="D8" s="30"/>
      <c r="E8" s="21">
        <v>1140395872</v>
      </c>
      <c r="F8" s="31"/>
      <c r="G8" s="32">
        <v>141434390</v>
      </c>
      <c r="H8" s="24">
        <v>0.1416</v>
      </c>
      <c r="I8" s="29"/>
      <c r="J8" s="33">
        <v>3.398909E-2</v>
      </c>
      <c r="K8" s="33">
        <v>3.0415009999999999E-2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1203801628</v>
      </c>
      <c r="D9" s="30"/>
      <c r="E9" s="21">
        <v>1373560826</v>
      </c>
      <c r="F9" s="31"/>
      <c r="G9" s="32">
        <v>169759198</v>
      </c>
      <c r="H9" s="24">
        <v>0.14099999999999999</v>
      </c>
      <c r="I9" s="29"/>
      <c r="J9" s="33">
        <v>1.1377730000000001E-2</v>
      </c>
      <c r="K9" s="33">
        <v>1.059363E-2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998961482</v>
      </c>
      <c r="D10" s="30"/>
      <c r="E10" s="21">
        <v>1140395872</v>
      </c>
      <c r="F10" s="31"/>
      <c r="G10" s="32">
        <v>141434390</v>
      </c>
      <c r="H10" s="24">
        <v>0.1416</v>
      </c>
      <c r="I10" s="29"/>
      <c r="J10" s="33">
        <v>1.499964E-2</v>
      </c>
      <c r="K10" s="33">
        <v>1.4902820000000001E-2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998961482</v>
      </c>
      <c r="D11" s="30"/>
      <c r="E11" s="21">
        <v>1140395872</v>
      </c>
      <c r="F11" s="31"/>
      <c r="G11" s="32">
        <v>141434390</v>
      </c>
      <c r="H11" s="24">
        <v>0.1416</v>
      </c>
      <c r="I11" s="29"/>
      <c r="J11" s="33">
        <v>9.0272169999999999E-2</v>
      </c>
      <c r="K11" s="33">
        <v>8.53912E-2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998961482</v>
      </c>
      <c r="D12" s="30"/>
      <c r="E12" s="21">
        <v>1140395872</v>
      </c>
      <c r="F12" s="31"/>
      <c r="G12" s="32">
        <v>141434390</v>
      </c>
      <c r="H12" s="24">
        <v>0.1416</v>
      </c>
      <c r="I12" s="29"/>
      <c r="J12" s="33">
        <v>0.81932309000000003</v>
      </c>
      <c r="K12" s="33">
        <v>0.74926391999999997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704609434</v>
      </c>
      <c r="D14" s="30"/>
      <c r="E14" s="21">
        <v>805861859</v>
      </c>
      <c r="F14" s="31"/>
      <c r="G14" s="32">
        <v>101252425</v>
      </c>
      <c r="H14" s="24">
        <v>0.14369999999999999</v>
      </c>
      <c r="I14" s="29"/>
      <c r="J14" s="33">
        <v>0.10763707</v>
      </c>
      <c r="K14" s="33">
        <v>9.9118620000000004E-2</v>
      </c>
      <c r="L14" s="22"/>
      <c r="M14" s="22"/>
      <c r="N14" s="22"/>
    </row>
    <row r="15" spans="1:14" ht="12.75" customHeight="1" x14ac:dyDescent="0.2">
      <c r="A15" s="38" t="s">
        <v>83</v>
      </c>
      <c r="B15" s="39"/>
      <c r="C15" s="40">
        <v>998961482</v>
      </c>
      <c r="D15" s="41"/>
      <c r="E15" s="40">
        <v>1140395872</v>
      </c>
      <c r="F15" s="42"/>
      <c r="G15" s="43">
        <v>141434390</v>
      </c>
      <c r="H15" s="44">
        <v>0.1416</v>
      </c>
      <c r="I15" s="39"/>
      <c r="J15" s="45">
        <v>1.4837422499999999</v>
      </c>
      <c r="K15" s="45">
        <v>1.3701266599999999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0.22324281229913323</v>
      </c>
      <c r="C19" s="21">
        <v>3308908</v>
      </c>
      <c r="D19" s="53">
        <v>0.21605054557427719</v>
      </c>
      <c r="E19" s="21">
        <v>3375761.23</v>
      </c>
      <c r="F19" s="53">
        <v>8.3269444612040777E-2</v>
      </c>
      <c r="G19" s="21">
        <v>66853.229999999981</v>
      </c>
      <c r="H19" s="54">
        <v>2.0199999999999999E-2</v>
      </c>
      <c r="I19" s="55">
        <v>217234.16</v>
      </c>
      <c r="J19" s="21">
        <v>3091673.84</v>
      </c>
      <c r="K19" s="21">
        <v>234818.91</v>
      </c>
      <c r="L19" s="21">
        <v>3140942.32</v>
      </c>
      <c r="M19" s="56">
        <v>8.09E-2</v>
      </c>
      <c r="N19" s="56">
        <v>1.5900000000000001E-2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5.5266562432515917E-2</v>
      </c>
      <c r="C21" s="21">
        <v>819161.74</v>
      </c>
      <c r="D21" s="58">
        <v>6.3787880169902583E-2</v>
      </c>
      <c r="E21" s="21">
        <v>996677.2</v>
      </c>
      <c r="F21" s="53">
        <v>0.22110545390628011</v>
      </c>
      <c r="G21" s="32">
        <v>177515.45999999996</v>
      </c>
      <c r="H21" s="59">
        <v>0.2167</v>
      </c>
      <c r="I21" s="55">
        <v>100597.54</v>
      </c>
      <c r="J21" s="21">
        <v>718564.2</v>
      </c>
      <c r="K21" s="21">
        <v>111997.8</v>
      </c>
      <c r="L21" s="21">
        <v>884679.4</v>
      </c>
      <c r="M21" s="60">
        <v>0.1133</v>
      </c>
      <c r="N21" s="60">
        <v>0.23119999999999999</v>
      </c>
    </row>
    <row r="22" spans="1:14" ht="12.75" customHeight="1" x14ac:dyDescent="0.2">
      <c r="A22" s="28" t="s">
        <v>10</v>
      </c>
      <c r="B22" s="57">
        <v>1.5023115347836411E-2</v>
      </c>
      <c r="C22" s="21">
        <v>222672.82</v>
      </c>
      <c r="D22" s="58">
        <v>1.747119157080514E-2</v>
      </c>
      <c r="E22" s="21">
        <v>272985.06</v>
      </c>
      <c r="F22" s="53">
        <v>6.2666714562448267E-2</v>
      </c>
      <c r="G22" s="32">
        <v>50312.239999999991</v>
      </c>
      <c r="H22" s="59">
        <v>0.22589999999999999</v>
      </c>
      <c r="I22" s="55">
        <v>37694.49</v>
      </c>
      <c r="J22" s="21">
        <v>184978.33</v>
      </c>
      <c r="K22" s="21">
        <v>77630.880000000005</v>
      </c>
      <c r="L22" s="21">
        <v>195354.18</v>
      </c>
      <c r="M22" s="60">
        <v>1.0595000000000001</v>
      </c>
      <c r="N22" s="60">
        <v>5.6099999999999997E-2</v>
      </c>
    </row>
    <row r="23" spans="1:14" ht="12.75" customHeight="1" x14ac:dyDescent="0.2">
      <c r="A23" s="28" t="s">
        <v>11</v>
      </c>
      <c r="B23" s="57">
        <v>2.2907677672080937E-2</v>
      </c>
      <c r="C23" s="21">
        <v>339537.91</v>
      </c>
      <c r="D23" s="58">
        <v>2.2198688185003711E-2</v>
      </c>
      <c r="E23" s="21">
        <v>346851.57</v>
      </c>
      <c r="F23" s="53">
        <v>9.1095734085144594E-3</v>
      </c>
      <c r="G23" s="32">
        <v>7313.6600000000326</v>
      </c>
      <c r="H23" s="59">
        <v>2.1499999999999998E-2</v>
      </c>
      <c r="I23" s="55">
        <v>0</v>
      </c>
      <c r="J23" s="21">
        <v>339537.91</v>
      </c>
      <c r="K23" s="21">
        <v>0</v>
      </c>
      <c r="L23" s="21">
        <v>346851.57</v>
      </c>
      <c r="M23" s="60" t="s">
        <v>49</v>
      </c>
      <c r="N23" s="60">
        <v>2.1499999999999998E-2</v>
      </c>
    </row>
    <row r="24" spans="1:14" ht="12.75" customHeight="1" x14ac:dyDescent="0.2">
      <c r="A24" s="28" t="s">
        <v>12</v>
      </c>
      <c r="B24" s="57">
        <v>9.2406661939643617E-3</v>
      </c>
      <c r="C24" s="21">
        <v>136965.28</v>
      </c>
      <c r="D24" s="58">
        <v>9.3127181053642288E-3</v>
      </c>
      <c r="E24" s="21">
        <v>145509.99</v>
      </c>
      <c r="F24" s="53">
        <v>1.064291517509252E-2</v>
      </c>
      <c r="G24" s="32">
        <v>8544.7099999999919</v>
      </c>
      <c r="H24" s="59">
        <v>6.2399999999999997E-2</v>
      </c>
      <c r="I24" s="55">
        <v>6375</v>
      </c>
      <c r="J24" s="21">
        <v>130590.28</v>
      </c>
      <c r="K24" s="21">
        <v>11124.9</v>
      </c>
      <c r="L24" s="21">
        <v>134385.09</v>
      </c>
      <c r="M24" s="60">
        <v>0.74509999999999998</v>
      </c>
      <c r="N24" s="60">
        <v>2.9100000000000001E-2</v>
      </c>
    </row>
    <row r="25" spans="1:14" ht="12.75" customHeight="1" x14ac:dyDescent="0.2">
      <c r="A25" s="34" t="s">
        <v>13</v>
      </c>
      <c r="B25" s="57">
        <v>1.0109330219478413E-2</v>
      </c>
      <c r="C25" s="21">
        <v>149840.63</v>
      </c>
      <c r="D25" s="58">
        <v>1.0876961732107778E-2</v>
      </c>
      <c r="E25" s="21">
        <v>169951.09</v>
      </c>
      <c r="F25" s="53">
        <v>2.5048704977944394E-2</v>
      </c>
      <c r="G25" s="32">
        <v>20110.459999999992</v>
      </c>
      <c r="H25" s="59">
        <v>0.13420000000000001</v>
      </c>
      <c r="I25" s="55">
        <v>0</v>
      </c>
      <c r="J25" s="21">
        <v>149840.63</v>
      </c>
      <c r="K25" s="21">
        <v>0</v>
      </c>
      <c r="L25" s="21">
        <v>169951.09</v>
      </c>
      <c r="M25" s="60" t="s">
        <v>49</v>
      </c>
      <c r="N25" s="60">
        <v>0.13420000000000001</v>
      </c>
    </row>
    <row r="26" spans="1:14" ht="12.75" customHeight="1" x14ac:dyDescent="0.2">
      <c r="A26" s="28" t="s">
        <v>14</v>
      </c>
      <c r="B26" s="57">
        <v>6.0840871850232278E-2</v>
      </c>
      <c r="C26" s="21">
        <v>901784.23</v>
      </c>
      <c r="D26" s="58">
        <v>6.2323584268285021E-2</v>
      </c>
      <c r="E26" s="21">
        <v>973797.77</v>
      </c>
      <c r="F26" s="53">
        <v>8.9696899915635911E-2</v>
      </c>
      <c r="G26" s="32">
        <v>72013.540000000037</v>
      </c>
      <c r="H26" s="59">
        <v>7.9899999999999999E-2</v>
      </c>
      <c r="I26" s="55">
        <v>0</v>
      </c>
      <c r="J26" s="21">
        <v>901784.23</v>
      </c>
      <c r="K26" s="21">
        <v>0</v>
      </c>
      <c r="L26" s="21">
        <v>973797.77</v>
      </c>
      <c r="M26" s="60" t="s">
        <v>49</v>
      </c>
      <c r="N26" s="60">
        <v>7.9899999999999999E-2</v>
      </c>
    </row>
    <row r="27" spans="1:14" ht="12.75" customHeight="1" x14ac:dyDescent="0.2">
      <c r="A27" s="28" t="s">
        <v>15</v>
      </c>
      <c r="B27" s="57"/>
      <c r="C27" s="61">
        <v>8184722.0700000003</v>
      </c>
      <c r="D27" s="58"/>
      <c r="E27" s="62">
        <v>8544574.7799999993</v>
      </c>
      <c r="F27" s="63"/>
      <c r="G27" s="64"/>
      <c r="H27" s="65" t="s">
        <v>29</v>
      </c>
      <c r="I27" s="55"/>
      <c r="J27" s="62">
        <v>8184722.0700000003</v>
      </c>
      <c r="K27" s="21"/>
      <c r="L27" s="61">
        <v>8544574.7799999993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0.55220041560345079</v>
      </c>
      <c r="C29" s="21">
        <v>8184722.0700000003</v>
      </c>
      <c r="D29" s="58">
        <v>0.54685740997126431</v>
      </c>
      <c r="E29" s="21">
        <v>8544574.7799999993</v>
      </c>
      <c r="F29" s="53">
        <v>0.44821671748452097</v>
      </c>
      <c r="G29" s="32">
        <v>359852.70999999903</v>
      </c>
      <c r="H29" s="59">
        <v>4.3999999999999997E-2</v>
      </c>
      <c r="I29" s="55"/>
      <c r="J29" s="21">
        <v>8184722.0700000003</v>
      </c>
      <c r="K29" s="21"/>
      <c r="L29" s="21">
        <v>8544574.7799999993</v>
      </c>
      <c r="M29" s="60" t="s">
        <v>49</v>
      </c>
      <c r="N29" s="60">
        <v>4.3999999999999997E-2</v>
      </c>
    </row>
    <row r="30" spans="1:14" ht="12.75" customHeight="1" x14ac:dyDescent="0.2">
      <c r="A30" s="28" t="s">
        <v>17</v>
      </c>
      <c r="B30" s="57">
        <v>5.1168548381307653E-2</v>
      </c>
      <c r="C30" s="21">
        <v>758420.92</v>
      </c>
      <c r="D30" s="58">
        <v>5.1121020422989966E-2</v>
      </c>
      <c r="E30" s="21">
        <v>798759.19</v>
      </c>
      <c r="F30" s="53">
        <v>5.0243575957519764E-2</v>
      </c>
      <c r="G30" s="32">
        <v>40338.269999999902</v>
      </c>
      <c r="H30" s="59">
        <v>5.3199999999999997E-2</v>
      </c>
      <c r="I30" s="55">
        <v>758420.92</v>
      </c>
      <c r="J30" s="21">
        <v>0</v>
      </c>
      <c r="K30" s="21">
        <v>798759.19</v>
      </c>
      <c r="L30" s="21">
        <v>0</v>
      </c>
      <c r="M30" s="60">
        <v>5.3199999999999997E-2</v>
      </c>
      <c r="N30" s="60" t="s">
        <v>49</v>
      </c>
    </row>
    <row r="31" spans="1:14" ht="12.75" customHeight="1" x14ac:dyDescent="0.2">
      <c r="A31" s="38" t="s">
        <v>83</v>
      </c>
      <c r="B31" s="68">
        <v>1</v>
      </c>
      <c r="C31" s="40">
        <v>14822013.6</v>
      </c>
      <c r="D31" s="69">
        <v>0.99999999999999989</v>
      </c>
      <c r="E31" s="40">
        <v>15624867.880000001</v>
      </c>
      <c r="F31" s="69">
        <v>0.99999999999999711</v>
      </c>
      <c r="G31" s="43">
        <v>802854.28000000119</v>
      </c>
      <c r="H31" s="70">
        <v>5.4199999999999998E-2</v>
      </c>
      <c r="I31" s="71">
        <v>1120322.1100000001</v>
      </c>
      <c r="J31" s="40">
        <v>13701691.49</v>
      </c>
      <c r="K31" s="40">
        <v>1234331.68</v>
      </c>
      <c r="L31" s="40">
        <v>14390536.199999999</v>
      </c>
      <c r="M31" s="72">
        <v>0.1018</v>
      </c>
      <c r="N31" s="72">
        <v>5.0299999999999997E-2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0.66129711896138954</v>
      </c>
      <c r="C35" s="21">
        <v>660610350</v>
      </c>
      <c r="D35" s="53">
        <v>0.62523696595773015</v>
      </c>
      <c r="E35" s="21">
        <v>713017655</v>
      </c>
      <c r="F35" s="53">
        <v>0.3705414574206457</v>
      </c>
      <c r="G35" s="21">
        <v>52407305</v>
      </c>
      <c r="H35" s="54">
        <v>7.9299999999999995E-2</v>
      </c>
      <c r="I35" s="20"/>
      <c r="J35" s="25">
        <v>1.3923847199999999</v>
      </c>
      <c r="K35" s="25">
        <v>1.27048798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3.4507456614828722E-2</v>
      </c>
      <c r="C36" s="21">
        <v>34471620</v>
      </c>
      <c r="D36" s="58">
        <v>5.2054130024069396E-2</v>
      </c>
      <c r="E36" s="21">
        <v>59362315</v>
      </c>
      <c r="F36" s="53">
        <v>0.17598757275369872</v>
      </c>
      <c r="G36" s="32">
        <v>24890695</v>
      </c>
      <c r="H36" s="59">
        <v>0.72209999999999996</v>
      </c>
      <c r="I36" s="29"/>
      <c r="J36" s="33">
        <v>1.40459424</v>
      </c>
      <c r="K36" s="33">
        <v>1.2781589799999999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0.17778598894967204</v>
      </c>
      <c r="C37" s="21">
        <v>177601355</v>
      </c>
      <c r="D37" s="58">
        <v>0.20675324752490862</v>
      </c>
      <c r="E37" s="21">
        <v>235780550</v>
      </c>
      <c r="F37" s="53">
        <v>0.41135112188768236</v>
      </c>
      <c r="G37" s="32">
        <v>58179195</v>
      </c>
      <c r="H37" s="59">
        <v>0.3276</v>
      </c>
      <c r="I37" s="29"/>
      <c r="J37" s="33">
        <v>1.74444968</v>
      </c>
      <c r="K37" s="33">
        <v>1.62247195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3.4189801724507335E-2</v>
      </c>
      <c r="C38" s="21">
        <v>34154295</v>
      </c>
      <c r="D38" s="58">
        <v>3.1008416347547075E-2</v>
      </c>
      <c r="E38" s="21">
        <v>35361870</v>
      </c>
      <c r="F38" s="53">
        <v>8.5380578231362258E-3</v>
      </c>
      <c r="G38" s="32">
        <v>1207575</v>
      </c>
      <c r="H38" s="59">
        <v>3.5400000000000001E-2</v>
      </c>
      <c r="I38" s="29"/>
      <c r="J38" s="33">
        <v>1.8299372899999999</v>
      </c>
      <c r="K38" s="33">
        <v>1.72964148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2.6005684371321936E-2</v>
      </c>
      <c r="C39" s="21">
        <v>25978677</v>
      </c>
      <c r="D39" s="58">
        <v>2.4251219843068671E-2</v>
      </c>
      <c r="E39" s="21">
        <v>27655991</v>
      </c>
      <c r="F39" s="53">
        <v>1.1859308050892007E-2</v>
      </c>
      <c r="G39" s="32">
        <v>1677314</v>
      </c>
      <c r="H39" s="59">
        <v>6.4600000000000005E-2</v>
      </c>
      <c r="I39" s="29"/>
      <c r="J39" s="33">
        <v>1.50817522</v>
      </c>
      <c r="K39" s="33">
        <v>1.3918082300000001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3.0465368833910655E-3</v>
      </c>
      <c r="C40" s="21">
        <v>3043373</v>
      </c>
      <c r="D40" s="58">
        <v>2.3893983369311952E-3</v>
      </c>
      <c r="E40" s="21">
        <v>2724860</v>
      </c>
      <c r="F40" s="53">
        <v>-2.2520194699464538E-3</v>
      </c>
      <c r="G40" s="32">
        <v>-318513</v>
      </c>
      <c r="H40" s="59">
        <v>-0.1047</v>
      </c>
      <c r="I40" s="29"/>
      <c r="J40" s="33">
        <v>1.5564855200000001</v>
      </c>
      <c r="K40" s="33">
        <v>1.4321598200000001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0.93683258750511067</v>
      </c>
      <c r="C41" s="78">
        <v>935859670</v>
      </c>
      <c r="D41" s="79">
        <v>0.94169337803425512</v>
      </c>
      <c r="E41" s="78">
        <v>1073903241</v>
      </c>
      <c r="F41" s="53">
        <v>0.97602549846610853</v>
      </c>
      <c r="G41" s="78">
        <v>138043571</v>
      </c>
      <c r="H41" s="80">
        <v>0.14749999999999999</v>
      </c>
      <c r="I41" s="29"/>
      <c r="J41" s="81">
        <v>1.4793634600000001</v>
      </c>
      <c r="K41" s="81">
        <v>1.3668454800000001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3.2998863914154401E-2</v>
      </c>
      <c r="C43" s="21">
        <v>32964594</v>
      </c>
      <c r="D43" s="58">
        <v>3.3131548375159324E-2</v>
      </c>
      <c r="E43" s="21">
        <v>37783081</v>
      </c>
      <c r="F43" s="53">
        <v>3.4068708466165831E-2</v>
      </c>
      <c r="G43" s="32">
        <v>4818487</v>
      </c>
      <c r="H43" s="59">
        <v>0.1462</v>
      </c>
      <c r="I43" s="29"/>
      <c r="J43" s="33">
        <v>1.4360866999999999</v>
      </c>
      <c r="K43" s="33">
        <v>1.31766139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1.3052365116115659E-2</v>
      </c>
      <c r="C44" s="21">
        <v>13038810</v>
      </c>
      <c r="D44" s="58">
        <v>1.0058576395828973E-2</v>
      </c>
      <c r="E44" s="21">
        <v>11470759</v>
      </c>
      <c r="F44" s="53">
        <v>-1.1086773167402921E-2</v>
      </c>
      <c r="G44" s="32">
        <v>-1568051</v>
      </c>
      <c r="H44" s="59">
        <v>-0.1203</v>
      </c>
      <c r="I44" s="29"/>
      <c r="J44" s="33">
        <v>1.7223234300000001</v>
      </c>
      <c r="K44" s="33">
        <v>1.6139652099999999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4.8939264306889461E-3</v>
      </c>
      <c r="C45" s="21">
        <v>4888844</v>
      </c>
      <c r="D45" s="58">
        <v>3.6946617428653757E-3</v>
      </c>
      <c r="E45" s="21">
        <v>4213377</v>
      </c>
      <c r="F45" s="53">
        <v>-4.7758328084138522E-3</v>
      </c>
      <c r="G45" s="32">
        <v>-675467</v>
      </c>
      <c r="H45" s="59">
        <v>-0.13819999999999999</v>
      </c>
      <c r="I45" s="29"/>
      <c r="J45" s="33">
        <v>1.5113979900000001</v>
      </c>
      <c r="K45" s="33">
        <v>1.3938088099999999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1.2222257033930364E-2</v>
      </c>
      <c r="C46" s="21">
        <v>12209564</v>
      </c>
      <c r="D46" s="58">
        <v>1.1421835451891219E-2</v>
      </c>
      <c r="E46" s="21">
        <v>13025414</v>
      </c>
      <c r="F46" s="53">
        <v>5.7683990435423802E-3</v>
      </c>
      <c r="G46" s="32">
        <v>815850</v>
      </c>
      <c r="H46" s="59">
        <v>6.6799999999999998E-2</v>
      </c>
      <c r="I46" s="29"/>
      <c r="J46" s="33">
        <v>1.68218136</v>
      </c>
      <c r="K46" s="33">
        <v>1.5704396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6.3167412494889372E-2</v>
      </c>
      <c r="C47" s="78">
        <v>63101812</v>
      </c>
      <c r="D47" s="79">
        <v>5.830662196574489E-2</v>
      </c>
      <c r="E47" s="78">
        <v>66492631</v>
      </c>
      <c r="F47" s="53">
        <v>2.397450153389144E-2</v>
      </c>
      <c r="G47" s="78">
        <v>3390819</v>
      </c>
      <c r="H47" s="80">
        <v>5.3699999999999998E-2</v>
      </c>
      <c r="I47" s="29"/>
      <c r="J47" s="81">
        <v>1.54868378</v>
      </c>
      <c r="K47" s="81">
        <v>1.4231198199999999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83</v>
      </c>
      <c r="B49" s="68">
        <v>0.99999999999999978</v>
      </c>
      <c r="C49" s="40">
        <v>998961482</v>
      </c>
      <c r="D49" s="69">
        <v>1</v>
      </c>
      <c r="E49" s="40">
        <v>1140395872</v>
      </c>
      <c r="F49" s="69">
        <v>1</v>
      </c>
      <c r="G49" s="43">
        <v>141434390</v>
      </c>
      <c r="H49" s="70">
        <v>0.1416</v>
      </c>
      <c r="I49" s="39"/>
      <c r="J49" s="45">
        <v>1.4837422499999999</v>
      </c>
      <c r="K49" s="45">
        <v>1.3701266599999999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0.62057948523269468</v>
      </c>
      <c r="C53" s="21">
        <v>9198237.5700000003</v>
      </c>
      <c r="D53" s="53">
        <v>0.57976833465551203</v>
      </c>
      <c r="E53" s="21">
        <v>9058803.6300000008</v>
      </c>
      <c r="F53" s="53">
        <v>-0.17367278654851198</v>
      </c>
      <c r="G53" s="21">
        <v>-139433.93999999948</v>
      </c>
      <c r="H53" s="54">
        <v>-1.52E-2</v>
      </c>
      <c r="I53" s="55">
        <v>645296.52</v>
      </c>
      <c r="J53" s="21">
        <v>8552941.0500000007</v>
      </c>
      <c r="K53" s="21">
        <v>674114.54</v>
      </c>
      <c r="L53" s="21">
        <v>8384689.0899999999</v>
      </c>
      <c r="M53" s="56">
        <v>4.4699999999999997E-2</v>
      </c>
      <c r="N53" s="56">
        <v>-1.9699999999999999E-2</v>
      </c>
    </row>
    <row r="54" spans="1:14" ht="12.75" customHeight="1" x14ac:dyDescent="0.2">
      <c r="A54" s="34" t="s">
        <v>33</v>
      </c>
      <c r="B54" s="57">
        <v>3.2666707983590032E-2</v>
      </c>
      <c r="C54" s="21">
        <v>484186.39</v>
      </c>
      <c r="D54" s="58">
        <v>4.8560075248457076E-2</v>
      </c>
      <c r="E54" s="21">
        <v>758744.76</v>
      </c>
      <c r="F54" s="53">
        <v>0.34197783687470606</v>
      </c>
      <c r="G54" s="32">
        <v>274558.37</v>
      </c>
      <c r="H54" s="59">
        <v>0.56710000000000005</v>
      </c>
      <c r="I54" s="55">
        <v>38068.910000000003</v>
      </c>
      <c r="J54" s="21">
        <v>446117.48</v>
      </c>
      <c r="K54" s="21">
        <v>60329</v>
      </c>
      <c r="L54" s="21">
        <v>698415.76</v>
      </c>
      <c r="M54" s="60">
        <v>0.5847</v>
      </c>
      <c r="N54" s="60">
        <v>0.5655</v>
      </c>
    </row>
    <row r="55" spans="1:14" ht="12.75" customHeight="1" x14ac:dyDescent="0.2">
      <c r="A55" s="28" t="s">
        <v>34</v>
      </c>
      <c r="B55" s="57">
        <v>0.20902465438299153</v>
      </c>
      <c r="C55" s="21">
        <v>3098166.27</v>
      </c>
      <c r="D55" s="58">
        <v>0.24483236014409099</v>
      </c>
      <c r="E55" s="21">
        <v>3825473.28</v>
      </c>
      <c r="F55" s="53">
        <v>0.90590164132898277</v>
      </c>
      <c r="G55" s="32">
        <v>727307.00999999978</v>
      </c>
      <c r="H55" s="59">
        <v>0.23480000000000001</v>
      </c>
      <c r="I55" s="55">
        <v>254850.1</v>
      </c>
      <c r="J55" s="21">
        <v>2843316.17</v>
      </c>
      <c r="K55" s="21">
        <v>318252.76</v>
      </c>
      <c r="L55" s="21">
        <v>3507220.52</v>
      </c>
      <c r="M55" s="60">
        <v>0.24879999999999999</v>
      </c>
      <c r="N55" s="60">
        <v>0.23350000000000001</v>
      </c>
    </row>
    <row r="56" spans="1:14" ht="12.75" customHeight="1" x14ac:dyDescent="0.2">
      <c r="A56" s="28" t="s">
        <v>35</v>
      </c>
      <c r="B56" s="57">
        <v>4.2167157369225466E-2</v>
      </c>
      <c r="C56" s="21">
        <v>625002.18000000005</v>
      </c>
      <c r="D56" s="58">
        <v>3.9144879476574489E-2</v>
      </c>
      <c r="E56" s="21">
        <v>611633.56999999995</v>
      </c>
      <c r="F56" s="53">
        <v>-1.6651352970305001E-2</v>
      </c>
      <c r="G56" s="32">
        <v>-13368.610000000102</v>
      </c>
      <c r="H56" s="59">
        <v>-2.1399999999999999E-2</v>
      </c>
      <c r="I56" s="55">
        <v>55282.85</v>
      </c>
      <c r="J56" s="21">
        <v>569719.32999999996</v>
      </c>
      <c r="K56" s="21">
        <v>53738.86</v>
      </c>
      <c r="L56" s="21">
        <v>557894.71</v>
      </c>
      <c r="M56" s="60">
        <v>-2.7900000000000001E-2</v>
      </c>
      <c r="N56" s="60">
        <v>-2.0799999999999999E-2</v>
      </c>
    </row>
    <row r="57" spans="1:14" ht="12.75" customHeight="1" x14ac:dyDescent="0.2">
      <c r="A57" s="28" t="s">
        <v>36</v>
      </c>
      <c r="B57" s="57">
        <v>2.6433923255879347E-2</v>
      </c>
      <c r="C57" s="21">
        <v>391803.97</v>
      </c>
      <c r="D57" s="58">
        <v>2.4634983345535974E-2</v>
      </c>
      <c r="E57" s="21">
        <v>384918.36</v>
      </c>
      <c r="F57" s="53">
        <v>-8.5764131443628547E-3</v>
      </c>
      <c r="G57" s="32">
        <v>-6885.609999999986</v>
      </c>
      <c r="H57" s="59">
        <v>-1.7600000000000001E-2</v>
      </c>
      <c r="I57" s="55">
        <v>37612.480000000003</v>
      </c>
      <c r="J57" s="21">
        <v>354191.49</v>
      </c>
      <c r="K57" s="21">
        <v>37872.839999999997</v>
      </c>
      <c r="L57" s="21">
        <v>347045.52</v>
      </c>
      <c r="M57" s="60">
        <v>6.8999999999999999E-3</v>
      </c>
      <c r="N57" s="60">
        <v>-2.0199999999999999E-2</v>
      </c>
    </row>
    <row r="58" spans="1:14" ht="12.75" customHeight="1" x14ac:dyDescent="0.2">
      <c r="A58" s="28" t="s">
        <v>37</v>
      </c>
      <c r="B58" s="57">
        <v>3.1958991050986488E-3</v>
      </c>
      <c r="C58" s="21">
        <v>47369.66</v>
      </c>
      <c r="D58" s="58">
        <v>2.4975795187331847E-3</v>
      </c>
      <c r="E58" s="21">
        <v>39024.35</v>
      </c>
      <c r="F58" s="53">
        <v>-1.0394551300143773E-2</v>
      </c>
      <c r="G58" s="32">
        <v>-8345.3100000000049</v>
      </c>
      <c r="H58" s="59">
        <v>-0.1762</v>
      </c>
      <c r="I58" s="55">
        <v>4376.91</v>
      </c>
      <c r="J58" s="21">
        <v>42992.75</v>
      </c>
      <c r="K58" s="21">
        <v>3736.37</v>
      </c>
      <c r="L58" s="21">
        <v>35287.980000000003</v>
      </c>
      <c r="M58" s="60">
        <v>-0.14630000000000001</v>
      </c>
      <c r="N58" s="60">
        <v>-0.1792</v>
      </c>
    </row>
    <row r="59" spans="1:14" s="14" customFormat="1" ht="12.75" customHeight="1" x14ac:dyDescent="0.25">
      <c r="A59" s="76" t="s">
        <v>38</v>
      </c>
      <c r="B59" s="77">
        <v>0.93406782732947979</v>
      </c>
      <c r="C59" s="78">
        <v>13844766.040000001</v>
      </c>
      <c r="D59" s="79">
        <v>0.93943821238890368</v>
      </c>
      <c r="E59" s="78">
        <v>14678597.949999999</v>
      </c>
      <c r="F59" s="53">
        <v>1.0385843742403629</v>
      </c>
      <c r="G59" s="78">
        <v>833831.90999999829</v>
      </c>
      <c r="H59" s="80">
        <v>6.0199999999999997E-2</v>
      </c>
      <c r="I59" s="83">
        <v>1035487.77</v>
      </c>
      <c r="J59" s="78">
        <v>12809278.270000001</v>
      </c>
      <c r="K59" s="78">
        <v>1148044.3700000003</v>
      </c>
      <c r="L59" s="78">
        <v>13530553.579999998</v>
      </c>
      <c r="M59" s="84">
        <v>0.1087</v>
      </c>
      <c r="N59" s="84">
        <v>5.6300000000000003E-2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3.1938990394665405E-2</v>
      </c>
      <c r="C61" s="21">
        <v>473400.15</v>
      </c>
      <c r="D61" s="58">
        <v>3.1862865902197952E-2</v>
      </c>
      <c r="E61" s="21">
        <v>497853.07</v>
      </c>
      <c r="F61" s="53">
        <v>3.045748227187622E-2</v>
      </c>
      <c r="G61" s="32">
        <v>24452.919999999984</v>
      </c>
      <c r="H61" s="59">
        <v>5.1700000000000003E-2</v>
      </c>
      <c r="I61" s="55">
        <v>41720.050000000003</v>
      </c>
      <c r="J61" s="21">
        <v>431680.1</v>
      </c>
      <c r="K61" s="21">
        <v>46852.83</v>
      </c>
      <c r="L61" s="21">
        <v>451000.24</v>
      </c>
      <c r="M61" s="60">
        <v>0.123</v>
      </c>
      <c r="N61" s="60">
        <v>4.48E-2</v>
      </c>
    </row>
    <row r="62" spans="1:14" ht="12.75" customHeight="1" x14ac:dyDescent="0.2">
      <c r="A62" s="28" t="s">
        <v>40</v>
      </c>
      <c r="B62" s="57">
        <v>1.5151145185833591E-2</v>
      </c>
      <c r="C62" s="21">
        <v>224570.48</v>
      </c>
      <c r="D62" s="58">
        <v>1.1848680028646743E-2</v>
      </c>
      <c r="E62" s="21">
        <v>185134.06</v>
      </c>
      <c r="F62" s="53">
        <v>-4.9120271240255399E-2</v>
      </c>
      <c r="G62" s="32">
        <v>-39436.420000000013</v>
      </c>
      <c r="H62" s="59">
        <v>-0.17560000000000001</v>
      </c>
      <c r="I62" s="55">
        <v>17155.95</v>
      </c>
      <c r="J62" s="21">
        <v>207414.53</v>
      </c>
      <c r="K62" s="21">
        <v>13505.76</v>
      </c>
      <c r="L62" s="21">
        <v>171628.3</v>
      </c>
      <c r="M62" s="60">
        <v>-0.21279999999999999</v>
      </c>
      <c r="N62" s="60">
        <v>-0.17249999999999999</v>
      </c>
    </row>
    <row r="63" spans="1:14" ht="12.75" customHeight="1" x14ac:dyDescent="0.2">
      <c r="A63" s="28" t="s">
        <v>41</v>
      </c>
      <c r="B63" s="57">
        <v>4.985145203213145E-3</v>
      </c>
      <c r="C63" s="21">
        <v>73889.89</v>
      </c>
      <c r="D63" s="58">
        <v>3.7585226608648926E-3</v>
      </c>
      <c r="E63" s="21">
        <v>58726.42</v>
      </c>
      <c r="F63" s="53">
        <v>-1.8886951689414896E-2</v>
      </c>
      <c r="G63" s="32">
        <v>-15163.470000000001</v>
      </c>
      <c r="H63" s="59">
        <v>-0.20519999999999999</v>
      </c>
      <c r="I63" s="55">
        <v>7189.61</v>
      </c>
      <c r="J63" s="21">
        <v>66700.28</v>
      </c>
      <c r="K63" s="21">
        <v>5818.09</v>
      </c>
      <c r="L63" s="21">
        <v>52908.33</v>
      </c>
      <c r="M63" s="60">
        <v>-0.1908</v>
      </c>
      <c r="N63" s="60">
        <v>-0.20680000000000001</v>
      </c>
    </row>
    <row r="64" spans="1:14" ht="12.75" customHeight="1" x14ac:dyDescent="0.2">
      <c r="A64" s="28" t="s">
        <v>42</v>
      </c>
      <c r="B64" s="57">
        <v>1.3856889862791653E-2</v>
      </c>
      <c r="C64" s="21">
        <v>205387.01</v>
      </c>
      <c r="D64" s="58">
        <v>1.3091711339321738E-2</v>
      </c>
      <c r="E64" s="21">
        <v>204556.26</v>
      </c>
      <c r="F64" s="53">
        <v>-1.0347456826162759E-3</v>
      </c>
      <c r="G64" s="32">
        <v>-830.75</v>
      </c>
      <c r="H64" s="59">
        <v>-4.0000000000000001E-3</v>
      </c>
      <c r="I64" s="55">
        <v>18768.759999999998</v>
      </c>
      <c r="J64" s="21">
        <v>186618.25</v>
      </c>
      <c r="K64" s="21">
        <v>20110.61</v>
      </c>
      <c r="L64" s="21">
        <v>184445.65</v>
      </c>
      <c r="M64" s="60">
        <v>7.1499999999999994E-2</v>
      </c>
      <c r="N64" s="60">
        <v>-1.1599999999999999E-2</v>
      </c>
    </row>
    <row r="65" spans="1:14" s="14" customFormat="1" ht="12.75" customHeight="1" x14ac:dyDescent="0.25">
      <c r="A65" s="76" t="s">
        <v>43</v>
      </c>
      <c r="B65" s="77">
        <v>6.5932170646503793E-2</v>
      </c>
      <c r="C65" s="78">
        <v>977247.53</v>
      </c>
      <c r="D65" s="79">
        <v>6.0561779931031325E-2</v>
      </c>
      <c r="E65" s="78">
        <v>946269.81</v>
      </c>
      <c r="F65" s="53">
        <v>-3.8584486340410278E-2</v>
      </c>
      <c r="G65" s="78">
        <v>-30977.719999999972</v>
      </c>
      <c r="H65" s="80">
        <v>-3.1699999999999999E-2</v>
      </c>
      <c r="I65" s="83">
        <v>84834.37</v>
      </c>
      <c r="J65" s="78">
        <v>892413.16</v>
      </c>
      <c r="K65" s="78">
        <v>86287.290000000008</v>
      </c>
      <c r="L65" s="78">
        <v>859982.52</v>
      </c>
      <c r="M65" s="84">
        <v>1.7100000000000001E-2</v>
      </c>
      <c r="N65" s="84">
        <v>-3.6299999999999999E-2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83</v>
      </c>
      <c r="B67" s="68">
        <v>0.99999999797598349</v>
      </c>
      <c r="C67" s="40">
        <v>14822013.6</v>
      </c>
      <c r="D67" s="69">
        <v>0.9999999923199353</v>
      </c>
      <c r="E67" s="40">
        <v>15624867.880000001</v>
      </c>
      <c r="F67" s="69">
        <v>0.9999998878999552</v>
      </c>
      <c r="G67" s="43">
        <v>802854.28000000119</v>
      </c>
      <c r="H67" s="70">
        <v>5.4199999999999998E-2</v>
      </c>
      <c r="I67" s="71">
        <v>1120322.1100000001</v>
      </c>
      <c r="J67" s="43">
        <v>13701691.49</v>
      </c>
      <c r="K67" s="43">
        <v>1234331.68</v>
      </c>
      <c r="L67" s="43">
        <v>14390536.199999999</v>
      </c>
      <c r="M67" s="72">
        <v>0.1018</v>
      </c>
      <c r="N67" s="72">
        <v>5.0299999999999997E-2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441D7-2D73-4326-B1BE-A2A3183FC971}">
  <sheetPr codeName="Sheet34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34</v>
      </c>
      <c r="L1" s="7" t="s">
        <v>84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3445377858</v>
      </c>
      <c r="D4" s="22"/>
      <c r="E4" s="21">
        <v>3767618478</v>
      </c>
      <c r="F4" s="23"/>
      <c r="G4" s="21">
        <v>322240620</v>
      </c>
      <c r="H4" s="24">
        <v>9.35E-2</v>
      </c>
      <c r="I4" s="20"/>
      <c r="J4" s="25">
        <v>0.34162980999999998</v>
      </c>
      <c r="K4" s="26">
        <v>0.29338848000000001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2648577620</v>
      </c>
      <c r="D5" s="30"/>
      <c r="E5" s="21">
        <v>2853280152</v>
      </c>
      <c r="F5" s="31"/>
      <c r="G5" s="32">
        <v>204702532</v>
      </c>
      <c r="H5" s="24">
        <v>7.7299999999999994E-2</v>
      </c>
      <c r="I5" s="29"/>
      <c r="J5" s="33">
        <v>4.2535799999999999E-2</v>
      </c>
      <c r="K5" s="33">
        <v>4.4099810000000003E-2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1031213312</v>
      </c>
      <c r="D6" s="30"/>
      <c r="E6" s="21">
        <v>1169201166</v>
      </c>
      <c r="F6" s="31"/>
      <c r="G6" s="32">
        <v>137987854</v>
      </c>
      <c r="H6" s="24">
        <v>0.1338</v>
      </c>
      <c r="I6" s="29"/>
      <c r="J6" s="33">
        <v>0.39064000999999998</v>
      </c>
      <c r="K6" s="33">
        <v>0.38724146999999998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2429408899</v>
      </c>
      <c r="D7" s="30"/>
      <c r="E7" s="21">
        <v>2613764808</v>
      </c>
      <c r="F7" s="31"/>
      <c r="G7" s="32">
        <v>184355909</v>
      </c>
      <c r="H7" s="24">
        <v>7.5899999999999995E-2</v>
      </c>
      <c r="I7" s="29"/>
      <c r="J7" s="33">
        <v>3.0359710000000002E-2</v>
      </c>
      <c r="K7" s="33">
        <v>3.1113479999999999E-2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3445377856</v>
      </c>
      <c r="D8" s="30"/>
      <c r="E8" s="21">
        <v>3767618477</v>
      </c>
      <c r="F8" s="31"/>
      <c r="G8" s="32">
        <v>322240621</v>
      </c>
      <c r="H8" s="24">
        <v>9.35E-2</v>
      </c>
      <c r="I8" s="29"/>
      <c r="J8" s="33">
        <v>3.1417920000000002E-2</v>
      </c>
      <c r="K8" s="33">
        <v>3.7103499999999998E-2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7687555960</v>
      </c>
      <c r="D9" s="30"/>
      <c r="E9" s="21">
        <v>7535236956</v>
      </c>
      <c r="F9" s="31"/>
      <c r="G9" s="32">
        <v>-152319004</v>
      </c>
      <c r="H9" s="24">
        <v>-1.9800000000000002E-2</v>
      </c>
      <c r="I9" s="29"/>
      <c r="J9" s="33">
        <v>3.82775E-3</v>
      </c>
      <c r="K9" s="33">
        <v>2.2029800000000002E-3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3445377860</v>
      </c>
      <c r="D10" s="30"/>
      <c r="E10" s="21">
        <v>3767618475</v>
      </c>
      <c r="F10" s="31"/>
      <c r="G10" s="32">
        <v>322240615</v>
      </c>
      <c r="H10" s="24">
        <v>9.35E-2</v>
      </c>
      <c r="I10" s="29"/>
      <c r="J10" s="33">
        <v>1.5059919999999999E-2</v>
      </c>
      <c r="K10" s="33">
        <v>1.505489E-2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3445377858</v>
      </c>
      <c r="D11" s="30"/>
      <c r="E11" s="21">
        <v>3767618478</v>
      </c>
      <c r="F11" s="31"/>
      <c r="G11" s="32">
        <v>322240620</v>
      </c>
      <c r="H11" s="24">
        <v>9.35E-2</v>
      </c>
      <c r="I11" s="29"/>
      <c r="J11" s="33">
        <v>9.3700000000000006E-2</v>
      </c>
      <c r="K11" s="33">
        <v>9.3700140000000001E-2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3445377859</v>
      </c>
      <c r="D12" s="30"/>
      <c r="E12" s="21">
        <v>3767618484</v>
      </c>
      <c r="F12" s="31"/>
      <c r="G12" s="32">
        <v>322240625</v>
      </c>
      <c r="H12" s="24">
        <v>9.35E-2</v>
      </c>
      <c r="I12" s="29"/>
      <c r="J12" s="33">
        <v>0.96320475999999999</v>
      </c>
      <c r="K12" s="33">
        <v>0.91470063999999995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976286282</v>
      </c>
      <c r="D14" s="30"/>
      <c r="E14" s="21">
        <v>1078606369</v>
      </c>
      <c r="F14" s="31"/>
      <c r="G14" s="32">
        <v>102320087</v>
      </c>
      <c r="H14" s="24">
        <v>0.1048</v>
      </c>
      <c r="I14" s="29"/>
      <c r="J14" s="33">
        <v>7.5654849999999996E-2</v>
      </c>
      <c r="K14" s="33">
        <v>6.5179089999999995E-2</v>
      </c>
      <c r="L14" s="22"/>
      <c r="M14" s="22"/>
      <c r="N14" s="22"/>
    </row>
    <row r="15" spans="1:14" ht="12.75" customHeight="1" x14ac:dyDescent="0.2">
      <c r="A15" s="38" t="s">
        <v>84</v>
      </c>
      <c r="B15" s="39"/>
      <c r="C15" s="40">
        <v>3445377858</v>
      </c>
      <c r="D15" s="41"/>
      <c r="E15" s="40">
        <v>3767618478</v>
      </c>
      <c r="F15" s="42"/>
      <c r="G15" s="43">
        <v>322240620</v>
      </c>
      <c r="H15" s="44">
        <v>9.35E-2</v>
      </c>
      <c r="I15" s="39"/>
      <c r="J15" s="45">
        <v>1.64601665</v>
      </c>
      <c r="K15" s="45">
        <v>1.5521678800000001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0.20754942734512646</v>
      </c>
      <c r="C19" s="21">
        <v>11770437.949999999</v>
      </c>
      <c r="D19" s="53">
        <v>0.18901852241468106</v>
      </c>
      <c r="E19" s="21">
        <v>11053758.59</v>
      </c>
      <c r="F19" s="53">
        <v>-0.40529955485663738</v>
      </c>
      <c r="G19" s="21">
        <v>-716679.3599999994</v>
      </c>
      <c r="H19" s="54">
        <v>-6.0900000000000003E-2</v>
      </c>
      <c r="I19" s="55">
        <v>0</v>
      </c>
      <c r="J19" s="21">
        <v>11770437.949999999</v>
      </c>
      <c r="K19" s="21">
        <v>0</v>
      </c>
      <c r="L19" s="21">
        <v>11053758.59</v>
      </c>
      <c r="M19" s="56" t="s">
        <v>49</v>
      </c>
      <c r="N19" s="56">
        <v>-6.0900000000000003E-2</v>
      </c>
    </row>
    <row r="20" spans="1:14" ht="12.75" customHeight="1" x14ac:dyDescent="0.2">
      <c r="A20" s="28" t="s">
        <v>8</v>
      </c>
      <c r="B20" s="57">
        <v>1.9865350658904515E-2</v>
      </c>
      <c r="C20" s="21">
        <v>1126593.7</v>
      </c>
      <c r="D20" s="58">
        <v>2.1516694888497365E-2</v>
      </c>
      <c r="E20" s="21">
        <v>1258291.24</v>
      </c>
      <c r="F20" s="53">
        <v>7.4478152039587478E-2</v>
      </c>
      <c r="G20" s="32">
        <v>131697.54000000004</v>
      </c>
      <c r="H20" s="59">
        <v>0.1169</v>
      </c>
      <c r="I20" s="55">
        <v>0</v>
      </c>
      <c r="J20" s="21">
        <v>1126593.7</v>
      </c>
      <c r="K20" s="21">
        <v>0</v>
      </c>
      <c r="L20" s="21">
        <v>1258291.24</v>
      </c>
      <c r="M20" s="60" t="s">
        <v>49</v>
      </c>
      <c r="N20" s="60">
        <v>0.1169</v>
      </c>
    </row>
    <row r="21" spans="1:14" ht="12.75" customHeight="1" x14ac:dyDescent="0.2">
      <c r="A21" s="28" t="s">
        <v>9</v>
      </c>
      <c r="B21" s="57">
        <v>7.1032017999097211E-2</v>
      </c>
      <c r="C21" s="21">
        <v>4028331.81</v>
      </c>
      <c r="D21" s="58">
        <v>7.7422197478483529E-2</v>
      </c>
      <c r="E21" s="21">
        <v>4527631.84</v>
      </c>
      <c r="F21" s="53">
        <v>0.28236627311118012</v>
      </c>
      <c r="G21" s="32">
        <v>499300.0299999998</v>
      </c>
      <c r="H21" s="59">
        <v>0.1239</v>
      </c>
      <c r="I21" s="55">
        <v>187609.32</v>
      </c>
      <c r="J21" s="21">
        <v>3840722.49</v>
      </c>
      <c r="K21" s="21">
        <v>212708.42</v>
      </c>
      <c r="L21" s="21">
        <v>4314923.42</v>
      </c>
      <c r="M21" s="60">
        <v>0.1338</v>
      </c>
      <c r="N21" s="60">
        <v>0.1235</v>
      </c>
    </row>
    <row r="22" spans="1:14" ht="12.75" customHeight="1" x14ac:dyDescent="0.2">
      <c r="A22" s="28" t="s">
        <v>10</v>
      </c>
      <c r="B22" s="57">
        <v>1.3005503251670155E-2</v>
      </c>
      <c r="C22" s="21">
        <v>737561.51</v>
      </c>
      <c r="D22" s="58">
        <v>1.3906232751619016E-2</v>
      </c>
      <c r="E22" s="21">
        <v>813233.21</v>
      </c>
      <c r="F22" s="53">
        <v>4.2794181103869115E-2</v>
      </c>
      <c r="G22" s="32">
        <v>75671.699999999953</v>
      </c>
      <c r="H22" s="59">
        <v>0.1026</v>
      </c>
      <c r="I22" s="55">
        <v>130033.14</v>
      </c>
      <c r="J22" s="21">
        <v>607528.37</v>
      </c>
      <c r="K22" s="21">
        <v>68718.820000000007</v>
      </c>
      <c r="L22" s="21">
        <v>744514.39</v>
      </c>
      <c r="M22" s="60">
        <v>-0.47149999999999997</v>
      </c>
      <c r="N22" s="60">
        <v>0.22550000000000001</v>
      </c>
    </row>
    <row r="23" spans="1:14" ht="12.75" customHeight="1" x14ac:dyDescent="0.2">
      <c r="A23" s="28" t="s">
        <v>11</v>
      </c>
      <c r="B23" s="57">
        <v>1.9087241717253275E-2</v>
      </c>
      <c r="C23" s="21">
        <v>1082465.98</v>
      </c>
      <c r="D23" s="58">
        <v>2.3904310370401419E-2</v>
      </c>
      <c r="E23" s="21">
        <v>1397918.43</v>
      </c>
      <c r="F23" s="53">
        <v>0.17839600900943448</v>
      </c>
      <c r="G23" s="32">
        <v>315452.44999999995</v>
      </c>
      <c r="H23" s="59">
        <v>0.29139999999999999</v>
      </c>
      <c r="I23" s="55">
        <v>0</v>
      </c>
      <c r="J23" s="21">
        <v>1082465.98</v>
      </c>
      <c r="K23" s="21">
        <v>0</v>
      </c>
      <c r="L23" s="21">
        <v>1397918.43</v>
      </c>
      <c r="M23" s="60" t="s">
        <v>49</v>
      </c>
      <c r="N23" s="60">
        <v>0.29139999999999999</v>
      </c>
    </row>
    <row r="24" spans="1:14" ht="12.75" customHeight="1" x14ac:dyDescent="0.2">
      <c r="A24" s="28" t="s">
        <v>12</v>
      </c>
      <c r="B24" s="57">
        <v>5.1887312973920453E-3</v>
      </c>
      <c r="C24" s="21">
        <v>294260.7</v>
      </c>
      <c r="D24" s="58">
        <v>2.8385873767626099E-3</v>
      </c>
      <c r="E24" s="21">
        <v>165999.92000000001</v>
      </c>
      <c r="F24" s="53">
        <v>-7.2534580931094675E-2</v>
      </c>
      <c r="G24" s="32">
        <v>-128260.78</v>
      </c>
      <c r="H24" s="59">
        <v>-0.43590000000000001</v>
      </c>
      <c r="I24" s="55">
        <v>0</v>
      </c>
      <c r="J24" s="21">
        <v>294260.7</v>
      </c>
      <c r="K24" s="21">
        <v>0</v>
      </c>
      <c r="L24" s="21">
        <v>165999.92000000001</v>
      </c>
      <c r="M24" s="60" t="s">
        <v>49</v>
      </c>
      <c r="N24" s="60">
        <v>-0.43590000000000001</v>
      </c>
    </row>
    <row r="25" spans="1:14" ht="12.75" customHeight="1" x14ac:dyDescent="0.2">
      <c r="A25" s="34" t="s">
        <v>13</v>
      </c>
      <c r="B25" s="57">
        <v>9.1493108393598324E-3</v>
      </c>
      <c r="C25" s="21">
        <v>518871.08</v>
      </c>
      <c r="D25" s="58">
        <v>9.6992677605885914E-3</v>
      </c>
      <c r="E25" s="21">
        <v>567210.89</v>
      </c>
      <c r="F25" s="53">
        <v>2.7337334613423837E-2</v>
      </c>
      <c r="G25" s="32">
        <v>48339.81</v>
      </c>
      <c r="H25" s="59">
        <v>9.3200000000000005E-2</v>
      </c>
      <c r="I25" s="55">
        <v>2060.31</v>
      </c>
      <c r="J25" s="21">
        <v>516810.77</v>
      </c>
      <c r="K25" s="21">
        <v>2066.6799999999998</v>
      </c>
      <c r="L25" s="21">
        <v>565144.21</v>
      </c>
      <c r="M25" s="60">
        <v>3.0999999999999999E-3</v>
      </c>
      <c r="N25" s="60">
        <v>9.35E-2</v>
      </c>
    </row>
    <row r="26" spans="1:14" ht="12.75" customHeight="1" x14ac:dyDescent="0.2">
      <c r="A26" s="28" t="s">
        <v>14</v>
      </c>
      <c r="B26" s="57">
        <v>5.6925304280023466E-2</v>
      </c>
      <c r="C26" s="21">
        <v>3228319.01</v>
      </c>
      <c r="D26" s="58">
        <v>6.0367272473693792E-2</v>
      </c>
      <c r="E26" s="21">
        <v>3530263.85</v>
      </c>
      <c r="F26" s="53">
        <v>0.17075712804573975</v>
      </c>
      <c r="G26" s="32">
        <v>301944.84000000032</v>
      </c>
      <c r="H26" s="59">
        <v>9.35E-2</v>
      </c>
      <c r="I26" s="55">
        <v>0</v>
      </c>
      <c r="J26" s="21">
        <v>3228319.01</v>
      </c>
      <c r="K26" s="21">
        <v>0</v>
      </c>
      <c r="L26" s="21">
        <v>3530263.85</v>
      </c>
      <c r="M26" s="60" t="s">
        <v>49</v>
      </c>
      <c r="N26" s="60">
        <v>9.35E-2</v>
      </c>
    </row>
    <row r="27" spans="1:14" ht="12.75" customHeight="1" x14ac:dyDescent="0.2">
      <c r="A27" s="28" t="s">
        <v>15</v>
      </c>
      <c r="B27" s="57"/>
      <c r="C27" s="61">
        <v>33186043.600000001</v>
      </c>
      <c r="D27" s="58"/>
      <c r="E27" s="62">
        <v>34462430.240000002</v>
      </c>
      <c r="F27" s="63"/>
      <c r="G27" s="64"/>
      <c r="H27" s="65" t="s">
        <v>29</v>
      </c>
      <c r="I27" s="55"/>
      <c r="J27" s="62">
        <v>33186043.600000001</v>
      </c>
      <c r="K27" s="21"/>
      <c r="L27" s="61">
        <v>34462430.240000002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0.58517315789684787</v>
      </c>
      <c r="C29" s="21">
        <v>33186043.600000001</v>
      </c>
      <c r="D29" s="58">
        <v>0.58930522045929934</v>
      </c>
      <c r="E29" s="21">
        <v>34462430.240000002</v>
      </c>
      <c r="F29" s="53">
        <v>0.72182759249123585</v>
      </c>
      <c r="G29" s="32">
        <v>1276386.6400000006</v>
      </c>
      <c r="H29" s="59">
        <v>3.85E-2</v>
      </c>
      <c r="I29" s="55"/>
      <c r="J29" s="21">
        <v>33186043.600000001</v>
      </c>
      <c r="K29" s="21"/>
      <c r="L29" s="21">
        <v>34462430.240000002</v>
      </c>
      <c r="M29" s="60" t="s">
        <v>49</v>
      </c>
      <c r="N29" s="60">
        <v>3.85E-2</v>
      </c>
    </row>
    <row r="30" spans="1:14" ht="12.75" customHeight="1" x14ac:dyDescent="0.2">
      <c r="A30" s="28" t="s">
        <v>17</v>
      </c>
      <c r="B30" s="57">
        <v>1.3023954714325223E-2</v>
      </c>
      <c r="C30" s="21">
        <v>738607.92</v>
      </c>
      <c r="D30" s="58">
        <v>1.2021694025973364E-2</v>
      </c>
      <c r="E30" s="21">
        <v>703025.83</v>
      </c>
      <c r="F30" s="53">
        <v>-2.0122534626738593E-2</v>
      </c>
      <c r="G30" s="32">
        <v>-35582.090000000084</v>
      </c>
      <c r="H30" s="59">
        <v>-4.82E-2</v>
      </c>
      <c r="I30" s="55">
        <v>738607.92</v>
      </c>
      <c r="J30" s="21">
        <v>0</v>
      </c>
      <c r="K30" s="21">
        <v>703025.83</v>
      </c>
      <c r="L30" s="21">
        <v>0</v>
      </c>
      <c r="M30" s="60">
        <v>-4.82E-2</v>
      </c>
      <c r="N30" s="60" t="s">
        <v>49</v>
      </c>
    </row>
    <row r="31" spans="1:14" ht="12.75" customHeight="1" x14ac:dyDescent="0.2">
      <c r="A31" s="38" t="s">
        <v>84</v>
      </c>
      <c r="B31" s="68">
        <v>1</v>
      </c>
      <c r="C31" s="40">
        <v>56711493.259999998</v>
      </c>
      <c r="D31" s="69">
        <v>1</v>
      </c>
      <c r="E31" s="40">
        <v>58479764.039999999</v>
      </c>
      <c r="F31" s="69">
        <v>1</v>
      </c>
      <c r="G31" s="43">
        <v>1768270.7800000012</v>
      </c>
      <c r="H31" s="70">
        <v>3.1199999999999999E-2</v>
      </c>
      <c r="I31" s="71">
        <v>1058310.69</v>
      </c>
      <c r="J31" s="40">
        <v>55653182.57</v>
      </c>
      <c r="K31" s="40">
        <v>986519.75</v>
      </c>
      <c r="L31" s="40">
        <v>57493244.289999999</v>
      </c>
      <c r="M31" s="72">
        <v>-6.7799999999999999E-2</v>
      </c>
      <c r="N31" s="72">
        <v>3.3099999999999997E-2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0.44570995063264846</v>
      </c>
      <c r="C35" s="21">
        <v>1535639195</v>
      </c>
      <c r="D35" s="53">
        <v>0.43614589284854866</v>
      </c>
      <c r="E35" s="21">
        <v>1643231325</v>
      </c>
      <c r="F35" s="53">
        <v>0.33388754651725783</v>
      </c>
      <c r="G35" s="21">
        <v>107592130</v>
      </c>
      <c r="H35" s="54">
        <v>7.0099999999999996E-2</v>
      </c>
      <c r="I35" s="20"/>
      <c r="J35" s="25">
        <v>1.5115203399999999</v>
      </c>
      <c r="K35" s="25">
        <v>1.4145244100000001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2.116267300862186E-2</v>
      </c>
      <c r="C36" s="21">
        <v>72913405</v>
      </c>
      <c r="D36" s="58">
        <v>1.9934210546676271E-2</v>
      </c>
      <c r="E36" s="21">
        <v>75104500</v>
      </c>
      <c r="F36" s="53">
        <v>6.7995617684697852E-3</v>
      </c>
      <c r="G36" s="32">
        <v>2191095</v>
      </c>
      <c r="H36" s="59">
        <v>3.0099999999999998E-2</v>
      </c>
      <c r="I36" s="29"/>
      <c r="J36" s="33">
        <v>1.522008</v>
      </c>
      <c r="K36" s="33">
        <v>1.42284397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0.33081374873106878</v>
      </c>
      <c r="C37" s="21">
        <v>1139778365</v>
      </c>
      <c r="D37" s="58">
        <v>0.34708383097594525</v>
      </c>
      <c r="E37" s="21">
        <v>1307679455</v>
      </c>
      <c r="F37" s="53">
        <v>0.52104259854018409</v>
      </c>
      <c r="G37" s="32">
        <v>167901090</v>
      </c>
      <c r="H37" s="59">
        <v>0.14729999999999999</v>
      </c>
      <c r="I37" s="29"/>
      <c r="J37" s="33">
        <v>1.79450702</v>
      </c>
      <c r="K37" s="33">
        <v>1.6856255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8.6625092312298715E-2</v>
      </c>
      <c r="C38" s="21">
        <v>298456175</v>
      </c>
      <c r="D38" s="58">
        <v>8.9421543600360268E-2</v>
      </c>
      <c r="E38" s="21">
        <v>336906260</v>
      </c>
      <c r="F38" s="53">
        <v>0.11932103718022886</v>
      </c>
      <c r="G38" s="32">
        <v>38450085</v>
      </c>
      <c r="H38" s="59">
        <v>0.1288</v>
      </c>
      <c r="I38" s="29"/>
      <c r="J38" s="33">
        <v>1.87345685</v>
      </c>
      <c r="K38" s="33">
        <v>1.7795175999999999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8.0064721888045524E-3</v>
      </c>
      <c r="C39" s="21">
        <v>27585322</v>
      </c>
      <c r="D39" s="58">
        <v>7.9549288695255193E-3</v>
      </c>
      <c r="E39" s="21">
        <v>29971137</v>
      </c>
      <c r="F39" s="53">
        <v>7.4038307150724823E-3</v>
      </c>
      <c r="G39" s="32">
        <v>2385815</v>
      </c>
      <c r="H39" s="59">
        <v>8.6499999999999994E-2</v>
      </c>
      <c r="I39" s="29"/>
      <c r="J39" s="33">
        <v>1.57634524</v>
      </c>
      <c r="K39" s="33">
        <v>1.4427970800000001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6.2983373360960401E-3</v>
      </c>
      <c r="C40" s="21">
        <v>21700152</v>
      </c>
      <c r="D40" s="58">
        <v>5.7720977129149757E-3</v>
      </c>
      <c r="E40" s="21">
        <v>21747062</v>
      </c>
      <c r="F40" s="53">
        <v>1.4557444682175699E-4</v>
      </c>
      <c r="G40" s="32">
        <v>46910</v>
      </c>
      <c r="H40" s="59">
        <v>2.2000000000000001E-3</v>
      </c>
      <c r="I40" s="29"/>
      <c r="J40" s="33">
        <v>1.5915101899999999</v>
      </c>
      <c r="K40" s="33">
        <v>1.50708441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0.89861627420953838</v>
      </c>
      <c r="C41" s="78">
        <v>3096072614</v>
      </c>
      <c r="D41" s="79">
        <v>0.90631250455397094</v>
      </c>
      <c r="E41" s="78">
        <v>3414639739</v>
      </c>
      <c r="F41" s="53">
        <v>0.98860014916803474</v>
      </c>
      <c r="G41" s="78">
        <v>318567125</v>
      </c>
      <c r="H41" s="80">
        <v>0.10290000000000001</v>
      </c>
      <c r="I41" s="29"/>
      <c r="J41" s="81">
        <v>1.6519734399999999</v>
      </c>
      <c r="K41" s="81">
        <v>1.5553787800000001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1.733043905804308E-2</v>
      </c>
      <c r="C43" s="21">
        <v>59709911</v>
      </c>
      <c r="D43" s="58">
        <v>2.0107618762984527E-2</v>
      </c>
      <c r="E43" s="21">
        <v>75757836</v>
      </c>
      <c r="F43" s="53">
        <v>4.9801061703518321E-2</v>
      </c>
      <c r="G43" s="32">
        <v>16047925</v>
      </c>
      <c r="H43" s="59">
        <v>0.26879999999999998</v>
      </c>
      <c r="I43" s="29"/>
      <c r="J43" s="33">
        <v>1.5154751900000001</v>
      </c>
      <c r="K43" s="33">
        <v>1.41353555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4.8721606720211294E-2</v>
      </c>
      <c r="C44" s="21">
        <v>167864345</v>
      </c>
      <c r="D44" s="58">
        <v>3.9998517864791083E-2</v>
      </c>
      <c r="E44" s="21">
        <v>150699155</v>
      </c>
      <c r="F44" s="53">
        <v>-5.3268237877645591E-2</v>
      </c>
      <c r="G44" s="32">
        <v>-17165190</v>
      </c>
      <c r="H44" s="59">
        <v>-0.1023</v>
      </c>
      <c r="I44" s="29"/>
      <c r="J44" s="33">
        <v>1.63212983</v>
      </c>
      <c r="K44" s="33">
        <v>1.59550185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1.3676973017802451E-3</v>
      </c>
      <c r="C45" s="21">
        <v>4712234</v>
      </c>
      <c r="D45" s="58">
        <v>1.1338993119780533E-3</v>
      </c>
      <c r="E45" s="21">
        <v>4272100</v>
      </c>
      <c r="F45" s="53">
        <v>-1.3658551178308928E-3</v>
      </c>
      <c r="G45" s="32">
        <v>-440134</v>
      </c>
      <c r="H45" s="59">
        <v>-9.3399999999999997E-2</v>
      </c>
      <c r="I45" s="29"/>
      <c r="J45" s="33">
        <v>1.5846677</v>
      </c>
      <c r="K45" s="33">
        <v>1.4480276700000001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3.3963982710426999E-2</v>
      </c>
      <c r="C46" s="21">
        <v>117018754</v>
      </c>
      <c r="D46" s="58">
        <v>3.2447459506275415E-2</v>
      </c>
      <c r="E46" s="21">
        <v>122249648</v>
      </c>
      <c r="F46" s="53">
        <v>1.6232882123923421E-2</v>
      </c>
      <c r="G46" s="32">
        <v>5230894</v>
      </c>
      <c r="H46" s="59">
        <v>4.4699999999999997E-2</v>
      </c>
      <c r="I46" s="29"/>
      <c r="J46" s="33">
        <v>1.5774135300000001</v>
      </c>
      <c r="K46" s="33">
        <v>1.4986132999999999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0.10138372579046162</v>
      </c>
      <c r="C47" s="78">
        <v>349305244</v>
      </c>
      <c r="D47" s="79">
        <v>9.368749544602907E-2</v>
      </c>
      <c r="E47" s="78">
        <v>352978739</v>
      </c>
      <c r="F47" s="53">
        <v>1.1399850831965257E-2</v>
      </c>
      <c r="G47" s="78">
        <v>3673495</v>
      </c>
      <c r="H47" s="80">
        <v>1.0500000000000001E-2</v>
      </c>
      <c r="I47" s="29"/>
      <c r="J47" s="81">
        <v>1.59321852</v>
      </c>
      <c r="K47" s="81">
        <v>1.5211064700000001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84</v>
      </c>
      <c r="B49" s="68">
        <v>1</v>
      </c>
      <c r="C49" s="40">
        <v>3445377858</v>
      </c>
      <c r="D49" s="69">
        <v>0.99999999999999989</v>
      </c>
      <c r="E49" s="40">
        <v>3767618478</v>
      </c>
      <c r="F49" s="69">
        <v>1</v>
      </c>
      <c r="G49" s="43">
        <v>322240620</v>
      </c>
      <c r="H49" s="70">
        <v>9.35E-2</v>
      </c>
      <c r="I49" s="39"/>
      <c r="J49" s="45">
        <v>1.64601665</v>
      </c>
      <c r="K49" s="45">
        <v>1.5521678800000001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0.40929091204818685</v>
      </c>
      <c r="C53" s="21">
        <v>23211498.800000001</v>
      </c>
      <c r="D53" s="53">
        <v>0.39746925422101959</v>
      </c>
      <c r="E53" s="21">
        <v>23243908.199999999</v>
      </c>
      <c r="F53" s="53">
        <v>1.8328301505948365E-2</v>
      </c>
      <c r="G53" s="21">
        <v>32409.39999999851</v>
      </c>
      <c r="H53" s="54">
        <v>1.4E-3</v>
      </c>
      <c r="I53" s="55">
        <v>437381.17</v>
      </c>
      <c r="J53" s="21">
        <v>22774117.629999999</v>
      </c>
      <c r="K53" s="21">
        <v>374927.55</v>
      </c>
      <c r="L53" s="21">
        <v>22868980.649999999</v>
      </c>
      <c r="M53" s="56">
        <v>-0.14280000000000001</v>
      </c>
      <c r="N53" s="56">
        <v>4.1999999999999997E-3</v>
      </c>
    </row>
    <row r="54" spans="1:14" ht="12.75" customHeight="1" x14ac:dyDescent="0.2">
      <c r="A54" s="34" t="s">
        <v>33</v>
      </c>
      <c r="B54" s="57">
        <v>1.9568306108820668E-2</v>
      </c>
      <c r="C54" s="21">
        <v>1109747.8600000001</v>
      </c>
      <c r="D54" s="58">
        <v>1.8273326979723569E-2</v>
      </c>
      <c r="E54" s="21">
        <v>1068619.8500000001</v>
      </c>
      <c r="F54" s="53">
        <v>-2.3258886854421686E-2</v>
      </c>
      <c r="G54" s="32">
        <v>-41128.010000000009</v>
      </c>
      <c r="H54" s="59">
        <v>-3.7100000000000001E-2</v>
      </c>
      <c r="I54" s="55">
        <v>23184.19</v>
      </c>
      <c r="J54" s="21">
        <v>1086563.67</v>
      </c>
      <c r="K54" s="21">
        <v>19286.009999999998</v>
      </c>
      <c r="L54" s="21">
        <v>1049333.8400000001</v>
      </c>
      <c r="M54" s="60">
        <v>-0.1681</v>
      </c>
      <c r="N54" s="60">
        <v>-3.4299999999999997E-2</v>
      </c>
    </row>
    <row r="55" spans="1:14" ht="12.75" customHeight="1" x14ac:dyDescent="0.2">
      <c r="A55" s="28" t="s">
        <v>34</v>
      </c>
      <c r="B55" s="57">
        <v>0.36065710130800388</v>
      </c>
      <c r="C55" s="21">
        <v>20453402.77</v>
      </c>
      <c r="D55" s="58">
        <v>0.37692659541038737</v>
      </c>
      <c r="E55" s="21">
        <v>22042578.359999999</v>
      </c>
      <c r="F55" s="53">
        <v>0.89871732767082135</v>
      </c>
      <c r="G55" s="32">
        <v>1589175.5899999999</v>
      </c>
      <c r="H55" s="59">
        <v>7.7700000000000005E-2</v>
      </c>
      <c r="I55" s="55">
        <v>414776.39</v>
      </c>
      <c r="J55" s="21">
        <v>20038626.379999999</v>
      </c>
      <c r="K55" s="21">
        <v>420996.94</v>
      </c>
      <c r="L55" s="21">
        <v>21621581.420000002</v>
      </c>
      <c r="M55" s="60">
        <v>1.4999999999999999E-2</v>
      </c>
      <c r="N55" s="60">
        <v>7.9000000000000001E-2</v>
      </c>
    </row>
    <row r="56" spans="1:14" ht="12.75" customHeight="1" x14ac:dyDescent="0.2">
      <c r="A56" s="28" t="s">
        <v>35</v>
      </c>
      <c r="B56" s="57">
        <v>9.8594611754717884E-2</v>
      </c>
      <c r="C56" s="21">
        <v>5591447.6600000001</v>
      </c>
      <c r="D56" s="58">
        <v>0.10251932918024817</v>
      </c>
      <c r="E56" s="21">
        <v>5995306.1799999997</v>
      </c>
      <c r="F56" s="53">
        <v>0.22839178510883909</v>
      </c>
      <c r="G56" s="32">
        <v>403858.51999999955</v>
      </c>
      <c r="H56" s="59">
        <v>7.22E-2</v>
      </c>
      <c r="I56" s="55">
        <v>80048.92</v>
      </c>
      <c r="J56" s="21">
        <v>5511398.7400000002</v>
      </c>
      <c r="K56" s="21">
        <v>74922.12</v>
      </c>
      <c r="L56" s="21">
        <v>5920384.0599999996</v>
      </c>
      <c r="M56" s="60">
        <v>-6.4000000000000001E-2</v>
      </c>
      <c r="N56" s="60">
        <v>7.4200000000000002E-2</v>
      </c>
    </row>
    <row r="57" spans="1:14" ht="12.75" customHeight="1" x14ac:dyDescent="0.2">
      <c r="A57" s="28" t="s">
        <v>36</v>
      </c>
      <c r="B57" s="57">
        <v>7.6675799737176593E-3</v>
      </c>
      <c r="C57" s="21">
        <v>434839.91</v>
      </c>
      <c r="D57" s="58">
        <v>7.3943986795881062E-3</v>
      </c>
      <c r="E57" s="21">
        <v>432422.69</v>
      </c>
      <c r="F57" s="53">
        <v>-1.3669965184856872E-3</v>
      </c>
      <c r="G57" s="32">
        <v>-2417.2199999999721</v>
      </c>
      <c r="H57" s="59">
        <v>-5.5999999999999999E-3</v>
      </c>
      <c r="I57" s="55">
        <v>15922.07</v>
      </c>
      <c r="J57" s="21">
        <v>418917.84</v>
      </c>
      <c r="K57" s="21">
        <v>14856.15</v>
      </c>
      <c r="L57" s="21">
        <v>417566.54</v>
      </c>
      <c r="M57" s="60">
        <v>-6.6900000000000001E-2</v>
      </c>
      <c r="N57" s="60">
        <v>-3.2000000000000002E-3</v>
      </c>
    </row>
    <row r="58" spans="1:14" ht="12.75" customHeight="1" x14ac:dyDescent="0.2">
      <c r="A58" s="28" t="s">
        <v>37</v>
      </c>
      <c r="B58" s="57">
        <v>6.0897731684944178E-3</v>
      </c>
      <c r="C58" s="21">
        <v>345360.13</v>
      </c>
      <c r="D58" s="58">
        <v>5.6044442959075937E-3</v>
      </c>
      <c r="E58" s="21">
        <v>327746.58</v>
      </c>
      <c r="F58" s="53">
        <v>-9.9608895872836719E-3</v>
      </c>
      <c r="G58" s="32">
        <v>-17613.549999999988</v>
      </c>
      <c r="H58" s="59">
        <v>-5.0999999999999997E-2</v>
      </c>
      <c r="I58" s="55">
        <v>4087.66</v>
      </c>
      <c r="J58" s="21">
        <v>341272.47</v>
      </c>
      <c r="K58" s="21">
        <v>3682.13</v>
      </c>
      <c r="L58" s="21">
        <v>324064.45</v>
      </c>
      <c r="M58" s="60">
        <v>-9.9199999999999997E-2</v>
      </c>
      <c r="N58" s="60">
        <v>-5.04E-2</v>
      </c>
    </row>
    <row r="59" spans="1:14" s="14" customFormat="1" ht="12.75" customHeight="1" x14ac:dyDescent="0.25">
      <c r="A59" s="76" t="s">
        <v>38</v>
      </c>
      <c r="B59" s="77">
        <v>0.90186828436194144</v>
      </c>
      <c r="C59" s="78">
        <v>51146297.130000003</v>
      </c>
      <c r="D59" s="79">
        <v>0.90818734876687424</v>
      </c>
      <c r="E59" s="78">
        <v>53110581.859999992</v>
      </c>
      <c r="F59" s="53">
        <v>1.1108506413254129</v>
      </c>
      <c r="G59" s="78">
        <v>1964284.7299999893</v>
      </c>
      <c r="H59" s="80">
        <v>3.8399999999999997E-2</v>
      </c>
      <c r="I59" s="83">
        <v>975400.4</v>
      </c>
      <c r="J59" s="78">
        <v>50170896.729999997</v>
      </c>
      <c r="K59" s="78">
        <v>908670.9</v>
      </c>
      <c r="L59" s="78">
        <v>52201910.960000001</v>
      </c>
      <c r="M59" s="84">
        <v>-6.8400000000000002E-2</v>
      </c>
      <c r="N59" s="84">
        <v>4.0500000000000001E-2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1.5956005352414874E-2</v>
      </c>
      <c r="C61" s="21">
        <v>904888.89</v>
      </c>
      <c r="D61" s="58">
        <v>1.8311700766568278E-2</v>
      </c>
      <c r="E61" s="21">
        <v>1070863.94</v>
      </c>
      <c r="F61" s="53">
        <v>9.3862915045171885E-2</v>
      </c>
      <c r="G61" s="32">
        <v>165975.04999999993</v>
      </c>
      <c r="H61" s="59">
        <v>0.18340000000000001</v>
      </c>
      <c r="I61" s="55">
        <v>21326.66</v>
      </c>
      <c r="J61" s="21">
        <v>883562.23</v>
      </c>
      <c r="K61" s="21">
        <v>23228.15</v>
      </c>
      <c r="L61" s="21">
        <v>1047635.79</v>
      </c>
      <c r="M61" s="60">
        <v>8.9200000000000002E-2</v>
      </c>
      <c r="N61" s="60">
        <v>0.1857</v>
      </c>
    </row>
    <row r="62" spans="1:14" ht="12.75" customHeight="1" x14ac:dyDescent="0.2">
      <c r="A62" s="28" t="s">
        <v>40</v>
      </c>
      <c r="B62" s="57">
        <v>4.8310560919975321E-2</v>
      </c>
      <c r="C62" s="21">
        <v>2739764.05</v>
      </c>
      <c r="D62" s="58">
        <v>4.1115210354737267E-2</v>
      </c>
      <c r="E62" s="21">
        <v>2404407.7999999998</v>
      </c>
      <c r="F62" s="53">
        <v>-0.18965209050165935</v>
      </c>
      <c r="G62" s="32">
        <v>-335356.25</v>
      </c>
      <c r="H62" s="59">
        <v>-0.12239999999999999</v>
      </c>
      <c r="I62" s="55">
        <v>38958.589999999997</v>
      </c>
      <c r="J62" s="21">
        <v>2700805.46</v>
      </c>
      <c r="K62" s="21">
        <v>33127.58</v>
      </c>
      <c r="L62" s="21">
        <v>2371280.2200000002</v>
      </c>
      <c r="M62" s="60">
        <v>-0.1497</v>
      </c>
      <c r="N62" s="60">
        <v>-0.122</v>
      </c>
    </row>
    <row r="63" spans="1:14" ht="12.75" customHeight="1" x14ac:dyDescent="0.2">
      <c r="A63" s="28" t="s">
        <v>41</v>
      </c>
      <c r="B63" s="57">
        <v>1.3167216327324054E-3</v>
      </c>
      <c r="C63" s="21">
        <v>74673.25</v>
      </c>
      <c r="D63" s="58">
        <v>1.0578221546462998E-3</v>
      </c>
      <c r="E63" s="21">
        <v>61861.19</v>
      </c>
      <c r="F63" s="53">
        <v>-7.2455305742257356E-3</v>
      </c>
      <c r="G63" s="32">
        <v>-12812.059999999998</v>
      </c>
      <c r="H63" s="59">
        <v>-0.1716</v>
      </c>
      <c r="I63" s="55">
        <v>2946.57</v>
      </c>
      <c r="J63" s="21">
        <v>71726.679999999993</v>
      </c>
      <c r="K63" s="21">
        <v>2248.33</v>
      </c>
      <c r="L63" s="21">
        <v>59612.86</v>
      </c>
      <c r="M63" s="60">
        <v>-0.23699999999999999</v>
      </c>
      <c r="N63" s="60">
        <v>-0.16889999999999999</v>
      </c>
    </row>
    <row r="64" spans="1:14" ht="12.75" customHeight="1" x14ac:dyDescent="0.2">
      <c r="A64" s="28" t="s">
        <v>42</v>
      </c>
      <c r="B64" s="57">
        <v>3.2548422795665249E-2</v>
      </c>
      <c r="C64" s="21">
        <v>1845869.66</v>
      </c>
      <c r="D64" s="58">
        <v>3.1327922061157483E-2</v>
      </c>
      <c r="E64" s="21">
        <v>1832049.49</v>
      </c>
      <c r="F64" s="53">
        <v>-7.8156412220983015E-3</v>
      </c>
      <c r="G64" s="32">
        <v>-13820.169999999925</v>
      </c>
      <c r="H64" s="59">
        <v>-7.4999999999999997E-3</v>
      </c>
      <c r="I64" s="55">
        <v>19678.490000000002</v>
      </c>
      <c r="J64" s="21">
        <v>1826191.17</v>
      </c>
      <c r="K64" s="21">
        <v>19244.740000000002</v>
      </c>
      <c r="L64" s="21">
        <v>1812804.75</v>
      </c>
      <c r="M64" s="60">
        <v>-2.1999999999999999E-2</v>
      </c>
      <c r="N64" s="60">
        <v>-7.3000000000000001E-3</v>
      </c>
    </row>
    <row r="65" spans="1:14" s="14" customFormat="1" ht="12.75" customHeight="1" x14ac:dyDescent="0.25">
      <c r="A65" s="76" t="s">
        <v>43</v>
      </c>
      <c r="B65" s="77">
        <v>9.8131710700787841E-2</v>
      </c>
      <c r="C65" s="78">
        <v>5565195.8499999996</v>
      </c>
      <c r="D65" s="79">
        <v>9.181265533710932E-2</v>
      </c>
      <c r="E65" s="78">
        <v>5369182.4199999999</v>
      </c>
      <c r="F65" s="53">
        <v>-0.11085034725281134</v>
      </c>
      <c r="G65" s="78">
        <v>-196013.4299999997</v>
      </c>
      <c r="H65" s="80">
        <v>-3.5200000000000002E-2</v>
      </c>
      <c r="I65" s="83">
        <v>82910.31</v>
      </c>
      <c r="J65" s="78">
        <v>5482285.54</v>
      </c>
      <c r="K65" s="78">
        <v>77848.800000000003</v>
      </c>
      <c r="L65" s="78">
        <v>5291333.62</v>
      </c>
      <c r="M65" s="84">
        <v>-6.0999999999999999E-2</v>
      </c>
      <c r="N65" s="84">
        <v>-3.4799999999999998E-2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84</v>
      </c>
      <c r="B67" s="68">
        <v>0.99999999506272919</v>
      </c>
      <c r="C67" s="40">
        <v>56711493.259999998</v>
      </c>
      <c r="D67" s="69">
        <v>1.0000000041039838</v>
      </c>
      <c r="E67" s="40">
        <v>58479764.039999999</v>
      </c>
      <c r="F67" s="69">
        <v>1.0000002940726063</v>
      </c>
      <c r="G67" s="43">
        <v>1768270.7800000012</v>
      </c>
      <c r="H67" s="70">
        <v>3.1199999999999999E-2</v>
      </c>
      <c r="I67" s="71">
        <v>1058310.69</v>
      </c>
      <c r="J67" s="43">
        <v>55653182.57</v>
      </c>
      <c r="K67" s="43">
        <v>986519.75</v>
      </c>
      <c r="L67" s="43">
        <v>57493244.289999999</v>
      </c>
      <c r="M67" s="72">
        <v>-6.7799999999999999E-2</v>
      </c>
      <c r="N67" s="72">
        <v>3.3099999999999997E-2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B3F6-D29E-40BC-8BEE-08FBF1D0FB11}">
  <sheetPr codeName="Sheet35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35</v>
      </c>
      <c r="L1" s="7" t="s">
        <v>85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804143030</v>
      </c>
      <c r="D4" s="22"/>
      <c r="E4" s="21">
        <v>841080566</v>
      </c>
      <c r="F4" s="23"/>
      <c r="G4" s="21">
        <v>36937536</v>
      </c>
      <c r="H4" s="24">
        <v>4.5900000000000003E-2</v>
      </c>
      <c r="I4" s="20"/>
      <c r="J4" s="25">
        <v>0.45202515999999998</v>
      </c>
      <c r="K4" s="26">
        <v>0.47877330000000001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48443468</v>
      </c>
      <c r="D6" s="30"/>
      <c r="E6" s="21">
        <v>51478978</v>
      </c>
      <c r="F6" s="31"/>
      <c r="G6" s="32">
        <v>3035510</v>
      </c>
      <c r="H6" s="24">
        <v>6.2700000000000006E-2</v>
      </c>
      <c r="I6" s="29"/>
      <c r="J6" s="33">
        <v>0.31457694000000003</v>
      </c>
      <c r="K6" s="33">
        <v>0.29396773999999998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793571948</v>
      </c>
      <c r="D7" s="30"/>
      <c r="E7" s="21">
        <v>827469542</v>
      </c>
      <c r="F7" s="31"/>
      <c r="G7" s="32">
        <v>33897594</v>
      </c>
      <c r="H7" s="24">
        <v>4.2700000000000002E-2</v>
      </c>
      <c r="I7" s="29"/>
      <c r="J7" s="33">
        <v>2.349677E-2</v>
      </c>
      <c r="K7" s="33">
        <v>2.2731910000000001E-2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804143030</v>
      </c>
      <c r="D8" s="30"/>
      <c r="E8" s="21">
        <v>841080566</v>
      </c>
      <c r="F8" s="31"/>
      <c r="G8" s="32">
        <v>36937536</v>
      </c>
      <c r="H8" s="24">
        <v>4.5900000000000003E-2</v>
      </c>
      <c r="I8" s="29"/>
      <c r="J8" s="33">
        <v>5.153713E-2</v>
      </c>
      <c r="K8" s="33">
        <v>4.7350169999999997E-2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2173241410</v>
      </c>
      <c r="D9" s="30"/>
      <c r="E9" s="21">
        <v>2273265060</v>
      </c>
      <c r="F9" s="31"/>
      <c r="G9" s="32">
        <v>100023650</v>
      </c>
      <c r="H9" s="24">
        <v>4.5999999999999999E-2</v>
      </c>
      <c r="I9" s="29"/>
      <c r="J9" s="33">
        <v>3.8611800000000001E-3</v>
      </c>
      <c r="K9" s="33">
        <v>3.7825900000000002E-3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804143031</v>
      </c>
      <c r="D10" s="30"/>
      <c r="E10" s="21">
        <v>841080567</v>
      </c>
      <c r="F10" s="31"/>
      <c r="G10" s="32">
        <v>36937536</v>
      </c>
      <c r="H10" s="24">
        <v>4.5900000000000003E-2</v>
      </c>
      <c r="I10" s="29"/>
      <c r="J10" s="33">
        <v>1.5444009999999999E-2</v>
      </c>
      <c r="K10" s="33">
        <v>1.5093820000000001E-2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804143030</v>
      </c>
      <c r="D11" s="30"/>
      <c r="E11" s="21">
        <v>841080566</v>
      </c>
      <c r="F11" s="31"/>
      <c r="G11" s="32">
        <v>36937536</v>
      </c>
      <c r="H11" s="24">
        <v>4.5900000000000003E-2</v>
      </c>
      <c r="I11" s="29"/>
      <c r="J11" s="33">
        <v>0.10057632</v>
      </c>
      <c r="K11" s="33">
        <v>9.8914219999999997E-2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804143031</v>
      </c>
      <c r="D12" s="30"/>
      <c r="E12" s="21">
        <v>841080567</v>
      </c>
      <c r="F12" s="31"/>
      <c r="G12" s="32">
        <v>36937536</v>
      </c>
      <c r="H12" s="24">
        <v>4.5900000000000003E-2</v>
      </c>
      <c r="I12" s="29"/>
      <c r="J12" s="33">
        <v>0.41485098999999998</v>
      </c>
      <c r="K12" s="33">
        <v>0.38105628000000002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1838089</v>
      </c>
      <c r="D14" s="30"/>
      <c r="E14" s="21">
        <v>1841474</v>
      </c>
      <c r="F14" s="31"/>
      <c r="G14" s="32">
        <v>3385</v>
      </c>
      <c r="H14" s="24">
        <v>1.8E-3</v>
      </c>
      <c r="I14" s="29"/>
      <c r="J14" s="33">
        <v>8.9999990000000002E-2</v>
      </c>
      <c r="K14" s="33">
        <v>7.4800950000000005E-2</v>
      </c>
      <c r="L14" s="22"/>
      <c r="M14" s="22"/>
      <c r="N14" s="22"/>
    </row>
    <row r="15" spans="1:14" ht="12.75" customHeight="1" x14ac:dyDescent="0.2">
      <c r="A15" s="38" t="s">
        <v>85</v>
      </c>
      <c r="B15" s="39"/>
      <c r="C15" s="40">
        <v>804143030</v>
      </c>
      <c r="D15" s="41"/>
      <c r="E15" s="40">
        <v>841080566</v>
      </c>
      <c r="F15" s="42"/>
      <c r="G15" s="43">
        <v>36937536</v>
      </c>
      <c r="H15" s="44">
        <v>4.5900000000000003E-2</v>
      </c>
      <c r="I15" s="39"/>
      <c r="J15" s="45">
        <v>1.0872131300000001</v>
      </c>
      <c r="K15" s="45">
        <v>1.07193166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0.41576499656923688</v>
      </c>
      <c r="C19" s="21">
        <v>3634928.85</v>
      </c>
      <c r="D19" s="53">
        <v>0.44664535203269445</v>
      </c>
      <c r="E19" s="21">
        <v>4026869.14</v>
      </c>
      <c r="F19" s="53">
        <v>1.4353617816549458</v>
      </c>
      <c r="G19" s="21">
        <v>391940.29000000004</v>
      </c>
      <c r="H19" s="54">
        <v>0.10780000000000001</v>
      </c>
      <c r="I19" s="55">
        <v>615080.95999999996</v>
      </c>
      <c r="J19" s="21">
        <v>3019847.89</v>
      </c>
      <c r="K19" s="21">
        <v>578057.85</v>
      </c>
      <c r="L19" s="21">
        <v>3448811.29</v>
      </c>
      <c r="M19" s="56">
        <v>-6.0199999999999997E-2</v>
      </c>
      <c r="N19" s="56">
        <v>0.14199999999999999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1.7430671591241523E-2</v>
      </c>
      <c r="C21" s="21">
        <v>152391.98000000001</v>
      </c>
      <c r="D21" s="58">
        <v>1.678513727148764E-2</v>
      </c>
      <c r="E21" s="21">
        <v>151331.59</v>
      </c>
      <c r="F21" s="53">
        <v>-3.8833549866718418E-3</v>
      </c>
      <c r="G21" s="32">
        <v>-1060.390000000014</v>
      </c>
      <c r="H21" s="59">
        <v>-7.0000000000000001E-3</v>
      </c>
      <c r="I21" s="55">
        <v>50279.42</v>
      </c>
      <c r="J21" s="21">
        <v>102112.56</v>
      </c>
      <c r="K21" s="21">
        <v>49227.49</v>
      </c>
      <c r="L21" s="21">
        <v>102104.1</v>
      </c>
      <c r="M21" s="60">
        <v>-2.0899999999999998E-2</v>
      </c>
      <c r="N21" s="60">
        <v>-1E-4</v>
      </c>
    </row>
    <row r="22" spans="1:14" ht="12.75" customHeight="1" x14ac:dyDescent="0.2">
      <c r="A22" s="28" t="s">
        <v>10</v>
      </c>
      <c r="B22" s="57">
        <v>2.1327818985146577E-2</v>
      </c>
      <c r="C22" s="21">
        <v>186463.76</v>
      </c>
      <c r="D22" s="58">
        <v>2.086331266404726E-2</v>
      </c>
      <c r="E22" s="21">
        <v>188099.64</v>
      </c>
      <c r="F22" s="53">
        <v>5.9909116038407255E-3</v>
      </c>
      <c r="G22" s="32">
        <v>1635.8800000000047</v>
      </c>
      <c r="H22" s="59">
        <v>8.8000000000000005E-3</v>
      </c>
      <c r="I22" s="55">
        <v>55640.09</v>
      </c>
      <c r="J22" s="21">
        <v>130823.67</v>
      </c>
      <c r="K22" s="21">
        <v>55484.18</v>
      </c>
      <c r="L22" s="21">
        <v>132615.46</v>
      </c>
      <c r="M22" s="60">
        <v>-2.8E-3</v>
      </c>
      <c r="N22" s="60">
        <v>1.37E-2</v>
      </c>
    </row>
    <row r="23" spans="1:14" ht="12.75" customHeight="1" x14ac:dyDescent="0.2">
      <c r="A23" s="28" t="s">
        <v>11</v>
      </c>
      <c r="B23" s="57">
        <v>4.7402972224540534E-2</v>
      </c>
      <c r="C23" s="21">
        <v>414432.27</v>
      </c>
      <c r="D23" s="58">
        <v>4.417274749468126E-2</v>
      </c>
      <c r="E23" s="21">
        <v>398253.05</v>
      </c>
      <c r="F23" s="53">
        <v>-5.925145905512131E-2</v>
      </c>
      <c r="G23" s="32">
        <v>-16179.22000000003</v>
      </c>
      <c r="H23" s="59">
        <v>-3.9E-2</v>
      </c>
      <c r="I23" s="55">
        <v>0</v>
      </c>
      <c r="J23" s="21">
        <v>414432.27</v>
      </c>
      <c r="K23" s="21">
        <v>0</v>
      </c>
      <c r="L23" s="21">
        <v>398253.05</v>
      </c>
      <c r="M23" s="60" t="s">
        <v>49</v>
      </c>
      <c r="N23" s="60">
        <v>-3.9E-2</v>
      </c>
    </row>
    <row r="24" spans="1:14" ht="12.75" customHeight="1" x14ac:dyDescent="0.2">
      <c r="A24" s="28" t="s">
        <v>12</v>
      </c>
      <c r="B24" s="57">
        <v>9.5979804117941117E-3</v>
      </c>
      <c r="C24" s="21">
        <v>83912.73</v>
      </c>
      <c r="D24" s="58">
        <v>9.5374903077193665E-3</v>
      </c>
      <c r="E24" s="21">
        <v>85988.19</v>
      </c>
      <c r="F24" s="53">
        <v>7.6007392946348595E-3</v>
      </c>
      <c r="G24" s="32">
        <v>2075.4600000000064</v>
      </c>
      <c r="H24" s="59">
        <v>2.47E-2</v>
      </c>
      <c r="I24" s="55">
        <v>8403.2900000000009</v>
      </c>
      <c r="J24" s="21">
        <v>75509.440000000002</v>
      </c>
      <c r="K24" s="21">
        <v>8402.39</v>
      </c>
      <c r="L24" s="21">
        <v>77585.8</v>
      </c>
      <c r="M24" s="60">
        <v>-1E-4</v>
      </c>
      <c r="N24" s="60">
        <v>2.75E-2</v>
      </c>
    </row>
    <row r="25" spans="1:14" ht="12.75" customHeight="1" x14ac:dyDescent="0.2">
      <c r="A25" s="34" t="s">
        <v>13</v>
      </c>
      <c r="B25" s="57">
        <v>1.4205137926063349E-2</v>
      </c>
      <c r="C25" s="21">
        <v>124191.95</v>
      </c>
      <c r="D25" s="58">
        <v>1.4080955065496118E-2</v>
      </c>
      <c r="E25" s="21">
        <v>126951.2</v>
      </c>
      <c r="F25" s="53">
        <v>1.0104911633431225E-2</v>
      </c>
      <c r="G25" s="32">
        <v>2759.25</v>
      </c>
      <c r="H25" s="59">
        <v>2.2200000000000001E-2</v>
      </c>
      <c r="I25" s="55">
        <v>3810.95</v>
      </c>
      <c r="J25" s="21">
        <v>120381</v>
      </c>
      <c r="K25" s="21">
        <v>3701.04</v>
      </c>
      <c r="L25" s="21">
        <v>123250.16</v>
      </c>
      <c r="M25" s="60">
        <v>-2.8799999999999999E-2</v>
      </c>
      <c r="N25" s="60">
        <v>2.3800000000000002E-2</v>
      </c>
    </row>
    <row r="26" spans="1:14" ht="12.75" customHeight="1" x14ac:dyDescent="0.2">
      <c r="A26" s="28" t="s">
        <v>14</v>
      </c>
      <c r="B26" s="57">
        <v>9.2508376387470698E-2</v>
      </c>
      <c r="C26" s="21">
        <v>808777.48</v>
      </c>
      <c r="D26" s="58">
        <v>9.2276612029786917E-2</v>
      </c>
      <c r="E26" s="21">
        <v>831948.3</v>
      </c>
      <c r="F26" s="53">
        <v>8.4856061819023859E-2</v>
      </c>
      <c r="G26" s="32">
        <v>23170.820000000065</v>
      </c>
      <c r="H26" s="59">
        <v>2.86E-2</v>
      </c>
      <c r="I26" s="55">
        <v>0</v>
      </c>
      <c r="J26" s="21">
        <v>808777.48</v>
      </c>
      <c r="K26" s="21">
        <v>0</v>
      </c>
      <c r="L26" s="21">
        <v>831948.3</v>
      </c>
      <c r="M26" s="60" t="s">
        <v>49</v>
      </c>
      <c r="N26" s="60">
        <v>2.86E-2</v>
      </c>
    </row>
    <row r="27" spans="1:14" ht="12.75" customHeight="1" x14ac:dyDescent="0.2">
      <c r="A27" s="28" t="s">
        <v>15</v>
      </c>
      <c r="B27" s="57"/>
      <c r="C27" s="61">
        <v>3335995.32</v>
      </c>
      <c r="D27" s="58"/>
      <c r="E27" s="62">
        <v>3204990.35</v>
      </c>
      <c r="F27" s="63"/>
      <c r="G27" s="64"/>
      <c r="H27" s="65" t="s">
        <v>29</v>
      </c>
      <c r="I27" s="55"/>
      <c r="J27" s="62">
        <v>3335995.32</v>
      </c>
      <c r="K27" s="21"/>
      <c r="L27" s="61">
        <v>3204990.35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0.38157282852311958</v>
      </c>
      <c r="C29" s="21">
        <v>3335995.32</v>
      </c>
      <c r="D29" s="58">
        <v>0.35548561261097716</v>
      </c>
      <c r="E29" s="21">
        <v>3204990.35</v>
      </c>
      <c r="F29" s="53">
        <v>-0.47976574989229182</v>
      </c>
      <c r="G29" s="32">
        <v>-131004.96999999974</v>
      </c>
      <c r="H29" s="59">
        <v>-3.9300000000000002E-2</v>
      </c>
      <c r="I29" s="55"/>
      <c r="J29" s="21">
        <v>3335995.32</v>
      </c>
      <c r="K29" s="21"/>
      <c r="L29" s="21">
        <v>3204990.35</v>
      </c>
      <c r="M29" s="60" t="s">
        <v>49</v>
      </c>
      <c r="N29" s="60">
        <v>-3.9300000000000002E-2</v>
      </c>
    </row>
    <row r="30" spans="1:14" ht="12.75" customHeight="1" x14ac:dyDescent="0.2">
      <c r="A30" s="28" t="s">
        <v>17</v>
      </c>
      <c r="B30" s="57">
        <v>1.8921738138686186E-4</v>
      </c>
      <c r="C30" s="21">
        <v>1654.28</v>
      </c>
      <c r="D30" s="58">
        <v>1.5278052310980104E-4</v>
      </c>
      <c r="E30" s="21">
        <v>1377.44</v>
      </c>
      <c r="F30" s="53">
        <v>-1.0138420717945456E-3</v>
      </c>
      <c r="G30" s="32">
        <v>-276.83999999999992</v>
      </c>
      <c r="H30" s="59">
        <v>-0.1673</v>
      </c>
      <c r="I30" s="55">
        <v>1654.28</v>
      </c>
      <c r="J30" s="21">
        <v>0</v>
      </c>
      <c r="K30" s="21">
        <v>1377.44</v>
      </c>
      <c r="L30" s="21">
        <v>0</v>
      </c>
      <c r="M30" s="60">
        <v>-0.1673</v>
      </c>
      <c r="N30" s="60" t="s">
        <v>49</v>
      </c>
    </row>
    <row r="31" spans="1:14" ht="12.75" customHeight="1" x14ac:dyDescent="0.2">
      <c r="A31" s="38" t="s">
        <v>85</v>
      </c>
      <c r="B31" s="68">
        <v>1</v>
      </c>
      <c r="C31" s="40">
        <v>8742748.6199999992</v>
      </c>
      <c r="D31" s="69">
        <v>1</v>
      </c>
      <c r="E31" s="40">
        <v>9015808.9000000004</v>
      </c>
      <c r="F31" s="69">
        <v>0.999999999999997</v>
      </c>
      <c r="G31" s="43">
        <v>273060.28000000119</v>
      </c>
      <c r="H31" s="70">
        <v>3.1199999999999999E-2</v>
      </c>
      <c r="I31" s="71">
        <v>734868.99</v>
      </c>
      <c r="J31" s="40">
        <v>8007879.6299999999</v>
      </c>
      <c r="K31" s="40">
        <v>696250.39</v>
      </c>
      <c r="L31" s="40">
        <v>8319558.5099999998</v>
      </c>
      <c r="M31" s="72">
        <v>-5.2600000000000001E-2</v>
      </c>
      <c r="N31" s="72">
        <v>3.8899999999999997E-2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0.69188529060557802</v>
      </c>
      <c r="C35" s="21">
        <v>556374734</v>
      </c>
      <c r="D35" s="53">
        <v>0.68702891180581627</v>
      </c>
      <c r="E35" s="21">
        <v>577846666</v>
      </c>
      <c r="F35" s="53">
        <v>0.58130385307780141</v>
      </c>
      <c r="G35" s="21">
        <v>21471932</v>
      </c>
      <c r="H35" s="54">
        <v>3.8600000000000002E-2</v>
      </c>
      <c r="I35" s="20"/>
      <c r="J35" s="25">
        <v>1.07220636</v>
      </c>
      <c r="K35" s="25">
        <v>1.05772182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2.196783699039212E-2</v>
      </c>
      <c r="C36" s="21">
        <v>17665283</v>
      </c>
      <c r="D36" s="58">
        <v>2.1359359288774721E-2</v>
      </c>
      <c r="E36" s="21">
        <v>17964942</v>
      </c>
      <c r="F36" s="53">
        <v>8.1125876939923663E-3</v>
      </c>
      <c r="G36" s="32">
        <v>299659</v>
      </c>
      <c r="H36" s="59">
        <v>1.7000000000000001E-2</v>
      </c>
      <c r="I36" s="29"/>
      <c r="J36" s="33">
        <v>1.06955807</v>
      </c>
      <c r="K36" s="33">
        <v>1.0546431999999999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0.10807191352513495</v>
      </c>
      <c r="C37" s="21">
        <v>86905276</v>
      </c>
      <c r="D37" s="58">
        <v>0.10965336107884818</v>
      </c>
      <c r="E37" s="21">
        <v>92227311</v>
      </c>
      <c r="F37" s="53">
        <v>0.14408202539552178</v>
      </c>
      <c r="G37" s="32">
        <v>5322035</v>
      </c>
      <c r="H37" s="59">
        <v>6.1199999999999997E-2</v>
      </c>
      <c r="I37" s="29"/>
      <c r="J37" s="33">
        <v>1.1788871700000001</v>
      </c>
      <c r="K37" s="33">
        <v>1.1607599500000001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1.740080244182431E-2</v>
      </c>
      <c r="C38" s="21">
        <v>13992734</v>
      </c>
      <c r="D38" s="58">
        <v>1.7575825191519168E-2</v>
      </c>
      <c r="E38" s="21">
        <v>14782685</v>
      </c>
      <c r="F38" s="53">
        <v>2.1386131440927731E-2</v>
      </c>
      <c r="G38" s="32">
        <v>789951</v>
      </c>
      <c r="H38" s="59">
        <v>5.6500000000000002E-2</v>
      </c>
      <c r="I38" s="29"/>
      <c r="J38" s="33">
        <v>1.1875999399999999</v>
      </c>
      <c r="K38" s="33">
        <v>1.168534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0.11064925601605972</v>
      </c>
      <c r="C39" s="21">
        <v>88977828</v>
      </c>
      <c r="D39" s="58">
        <v>0.11587556286492535</v>
      </c>
      <c r="E39" s="21">
        <v>97460684</v>
      </c>
      <c r="F39" s="53">
        <v>0.22965408412732241</v>
      </c>
      <c r="G39" s="32">
        <v>8482856</v>
      </c>
      <c r="H39" s="59">
        <v>9.5299999999999996E-2</v>
      </c>
      <c r="I39" s="29"/>
      <c r="J39" s="33">
        <v>1.0667958500000001</v>
      </c>
      <c r="K39" s="33">
        <v>1.0516592199999999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7.3049318104516803E-4</v>
      </c>
      <c r="C40" s="21">
        <v>587421</v>
      </c>
      <c r="D40" s="58">
        <v>6.4208831095498168E-4</v>
      </c>
      <c r="E40" s="21">
        <v>540048</v>
      </c>
      <c r="F40" s="53">
        <v>-1.2825165165321259E-3</v>
      </c>
      <c r="G40" s="32">
        <v>-47373</v>
      </c>
      <c r="H40" s="59">
        <v>-8.0600000000000005E-2</v>
      </c>
      <c r="I40" s="29"/>
      <c r="J40" s="33">
        <v>1.17384636</v>
      </c>
      <c r="K40" s="33">
        <v>1.1612764099999999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0.95070559276003419</v>
      </c>
      <c r="C41" s="78">
        <v>764503276</v>
      </c>
      <c r="D41" s="79">
        <v>0.9521351085408386</v>
      </c>
      <c r="E41" s="78">
        <v>800822336</v>
      </c>
      <c r="F41" s="53">
        <v>0.98325616521903358</v>
      </c>
      <c r="G41" s="78">
        <v>36319060</v>
      </c>
      <c r="H41" s="80">
        <v>4.7500000000000001E-2</v>
      </c>
      <c r="I41" s="29"/>
      <c r="J41" s="81">
        <v>1.0858326</v>
      </c>
      <c r="K41" s="81">
        <v>1.0708967599999999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2.6577926068699496E-2</v>
      </c>
      <c r="C43" s="21">
        <v>21372454</v>
      </c>
      <c r="D43" s="58">
        <v>2.4723687409512682E-2</v>
      </c>
      <c r="E43" s="21">
        <v>20794613</v>
      </c>
      <c r="F43" s="53">
        <v>-1.564373433030292E-2</v>
      </c>
      <c r="G43" s="32">
        <v>-577841</v>
      </c>
      <c r="H43" s="59">
        <v>-2.7E-2</v>
      </c>
      <c r="I43" s="29"/>
      <c r="J43" s="33">
        <v>1.10965194</v>
      </c>
      <c r="K43" s="33">
        <v>1.08946101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6.387321419673314E-3</v>
      </c>
      <c r="C44" s="21">
        <v>5136320</v>
      </c>
      <c r="D44" s="58">
        <v>6.49384163752037E-3</v>
      </c>
      <c r="E44" s="21">
        <v>5461844</v>
      </c>
      <c r="F44" s="53">
        <v>8.8128238981614801E-3</v>
      </c>
      <c r="G44" s="32">
        <v>325524</v>
      </c>
      <c r="H44" s="59">
        <v>6.3399999999999998E-2</v>
      </c>
      <c r="I44" s="29"/>
      <c r="J44" s="33">
        <v>1.1322487699999999</v>
      </c>
      <c r="K44" s="33">
        <v>1.1019597000000001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1.231167296196051E-2</v>
      </c>
      <c r="C45" s="21">
        <v>9900346</v>
      </c>
      <c r="D45" s="58">
        <v>1.2859011891614673E-2</v>
      </c>
      <c r="E45" s="21">
        <v>10815465</v>
      </c>
      <c r="F45" s="53">
        <v>2.4774771116297525E-2</v>
      </c>
      <c r="G45" s="32">
        <v>915119</v>
      </c>
      <c r="H45" s="59">
        <v>9.2399999999999996E-2</v>
      </c>
      <c r="I45" s="29"/>
      <c r="J45" s="33">
        <v>1.06679565</v>
      </c>
      <c r="K45" s="33">
        <v>1.0516593599999999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4.0174867896324365E-3</v>
      </c>
      <c r="C46" s="21">
        <v>3230634</v>
      </c>
      <c r="D46" s="58">
        <v>3.7883505205136316E-3</v>
      </c>
      <c r="E46" s="21">
        <v>3186308</v>
      </c>
      <c r="F46" s="53">
        <v>-1.2000259031896443E-3</v>
      </c>
      <c r="G46" s="32">
        <v>-44326</v>
      </c>
      <c r="H46" s="59">
        <v>-1.37E-2</v>
      </c>
      <c r="I46" s="29"/>
      <c r="J46" s="33">
        <v>1.2564255200000001</v>
      </c>
      <c r="K46" s="33">
        <v>1.23498105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4.9294407239965754E-2</v>
      </c>
      <c r="C47" s="78">
        <v>39639754</v>
      </c>
      <c r="D47" s="79">
        <v>4.7864891459161354E-2</v>
      </c>
      <c r="E47" s="78">
        <v>40258230</v>
      </c>
      <c r="F47" s="53">
        <v>1.674383478096644E-2</v>
      </c>
      <c r="G47" s="78">
        <v>618476</v>
      </c>
      <c r="H47" s="80">
        <v>1.5599999999999999E-2</v>
      </c>
      <c r="I47" s="29"/>
      <c r="J47" s="81">
        <v>1.11383824</v>
      </c>
      <c r="K47" s="81">
        <v>1.0925186499999999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85</v>
      </c>
      <c r="B49" s="68">
        <v>0.99999999999999989</v>
      </c>
      <c r="C49" s="40">
        <v>804143030</v>
      </c>
      <c r="D49" s="69">
        <v>1.0000000000000004</v>
      </c>
      <c r="E49" s="40">
        <v>841080566</v>
      </c>
      <c r="F49" s="69">
        <v>1</v>
      </c>
      <c r="G49" s="43">
        <v>36937536</v>
      </c>
      <c r="H49" s="70">
        <v>4.5900000000000003E-2</v>
      </c>
      <c r="I49" s="39"/>
      <c r="J49" s="45">
        <v>1.0872131300000001</v>
      </c>
      <c r="K49" s="45">
        <v>1.07193166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0.68233521965315302</v>
      </c>
      <c r="C53" s="21">
        <v>5965485.2999999998</v>
      </c>
      <c r="D53" s="53">
        <v>0.67792145195091691</v>
      </c>
      <c r="E53" s="21">
        <v>6112010.2599999998</v>
      </c>
      <c r="F53" s="53">
        <v>0.5366029801185267</v>
      </c>
      <c r="G53" s="21">
        <v>146524.95999999996</v>
      </c>
      <c r="H53" s="54">
        <v>2.46E-2</v>
      </c>
      <c r="I53" s="55">
        <v>469857.32</v>
      </c>
      <c r="J53" s="21">
        <v>5495627.9800000004</v>
      </c>
      <c r="K53" s="21">
        <v>440597.84</v>
      </c>
      <c r="L53" s="21">
        <v>5671412.4199999999</v>
      </c>
      <c r="M53" s="56">
        <v>-6.2300000000000001E-2</v>
      </c>
      <c r="N53" s="56">
        <v>3.2000000000000001E-2</v>
      </c>
    </row>
    <row r="54" spans="1:14" ht="12.75" customHeight="1" x14ac:dyDescent="0.2">
      <c r="A54" s="34" t="s">
        <v>33</v>
      </c>
      <c r="B54" s="57">
        <v>2.1611105181244476E-2</v>
      </c>
      <c r="C54" s="21">
        <v>188940.46</v>
      </c>
      <c r="D54" s="58">
        <v>2.1014868671406735E-2</v>
      </c>
      <c r="E54" s="21">
        <v>189466.04</v>
      </c>
      <c r="F54" s="53">
        <v>1.9247764632776836E-3</v>
      </c>
      <c r="G54" s="32">
        <v>525.5800000000163</v>
      </c>
      <c r="H54" s="59">
        <v>2.8E-3</v>
      </c>
      <c r="I54" s="55">
        <v>15138.48</v>
      </c>
      <c r="J54" s="21">
        <v>173801.98</v>
      </c>
      <c r="K54" s="21">
        <v>13904.89</v>
      </c>
      <c r="L54" s="21">
        <v>175561.15</v>
      </c>
      <c r="M54" s="60">
        <v>-8.1500000000000003E-2</v>
      </c>
      <c r="N54" s="60">
        <v>1.01E-2</v>
      </c>
    </row>
    <row r="55" spans="1:14" ht="12.75" customHeight="1" x14ac:dyDescent="0.2">
      <c r="A55" s="28" t="s">
        <v>34</v>
      </c>
      <c r="B55" s="57">
        <v>0.11718455997422926</v>
      </c>
      <c r="C55" s="21">
        <v>1024515.15</v>
      </c>
      <c r="D55" s="58">
        <v>0.1187400600294445</v>
      </c>
      <c r="E55" s="21">
        <v>1070537.69</v>
      </c>
      <c r="F55" s="53">
        <v>0.16854351720433203</v>
      </c>
      <c r="G55" s="32">
        <v>46022.539999999921</v>
      </c>
      <c r="H55" s="59">
        <v>4.4900000000000002E-2</v>
      </c>
      <c r="I55" s="55">
        <v>108969.37</v>
      </c>
      <c r="J55" s="21">
        <v>915545.78</v>
      </c>
      <c r="K55" s="21">
        <v>105796.44</v>
      </c>
      <c r="L55" s="21">
        <v>964741.25</v>
      </c>
      <c r="M55" s="60">
        <v>-2.9100000000000001E-2</v>
      </c>
      <c r="N55" s="60">
        <v>5.3699999999999998E-2</v>
      </c>
    </row>
    <row r="56" spans="1:14" ht="12.75" customHeight="1" x14ac:dyDescent="0.2">
      <c r="A56" s="28" t="s">
        <v>35</v>
      </c>
      <c r="B56" s="57">
        <v>1.9007489203092292E-2</v>
      </c>
      <c r="C56" s="21">
        <v>166177.70000000001</v>
      </c>
      <c r="D56" s="58">
        <v>1.9159756147892622E-2</v>
      </c>
      <c r="E56" s="21">
        <v>172740.7</v>
      </c>
      <c r="F56" s="53">
        <v>2.4034985974525372E-2</v>
      </c>
      <c r="G56" s="32">
        <v>6563</v>
      </c>
      <c r="H56" s="59">
        <v>3.95E-2</v>
      </c>
      <c r="I56" s="55">
        <v>19024.53</v>
      </c>
      <c r="J56" s="21">
        <v>147153.17000000001</v>
      </c>
      <c r="K56" s="21">
        <v>18620.68</v>
      </c>
      <c r="L56" s="21">
        <v>154120.01999999999</v>
      </c>
      <c r="M56" s="60">
        <v>-2.12E-2</v>
      </c>
      <c r="N56" s="60">
        <v>4.7300000000000002E-2</v>
      </c>
    </row>
    <row r="57" spans="1:14" ht="12.75" customHeight="1" x14ac:dyDescent="0.2">
      <c r="A57" s="28" t="s">
        <v>36</v>
      </c>
      <c r="B57" s="57">
        <v>0.10857132250475253</v>
      </c>
      <c r="C57" s="21">
        <v>949211.78</v>
      </c>
      <c r="D57" s="58">
        <v>0.11368411657438746</v>
      </c>
      <c r="E57" s="21">
        <v>1024954.27</v>
      </c>
      <c r="F57" s="53">
        <v>0.27738377035283074</v>
      </c>
      <c r="G57" s="32">
        <v>75742.489999999991</v>
      </c>
      <c r="H57" s="59">
        <v>7.9799999999999996E-2</v>
      </c>
      <c r="I57" s="55">
        <v>80466.960000000006</v>
      </c>
      <c r="J57" s="21">
        <v>868744.82</v>
      </c>
      <c r="K57" s="21">
        <v>80077.17</v>
      </c>
      <c r="L57" s="21">
        <v>944877.1</v>
      </c>
      <c r="M57" s="60">
        <v>-4.7999999999999996E-3</v>
      </c>
      <c r="N57" s="60">
        <v>8.7599999999999997E-2</v>
      </c>
    </row>
    <row r="58" spans="1:14" ht="12.75" customHeight="1" x14ac:dyDescent="0.2">
      <c r="A58" s="28" t="s">
        <v>37</v>
      </c>
      <c r="B58" s="57">
        <v>7.8870162001752728E-4</v>
      </c>
      <c r="C58" s="21">
        <v>6895.42</v>
      </c>
      <c r="D58" s="58">
        <v>6.9560591507213511E-4</v>
      </c>
      <c r="E58" s="21">
        <v>6271.45</v>
      </c>
      <c r="F58" s="53">
        <v>-2.2850998321689172E-3</v>
      </c>
      <c r="G58" s="32">
        <v>-623.97000000000025</v>
      </c>
      <c r="H58" s="59">
        <v>-9.0499999999999997E-2</v>
      </c>
      <c r="I58" s="55">
        <v>631.03</v>
      </c>
      <c r="J58" s="21">
        <v>6264.39</v>
      </c>
      <c r="K58" s="21">
        <v>535.66</v>
      </c>
      <c r="L58" s="21">
        <v>5735.79</v>
      </c>
      <c r="M58" s="60">
        <v>-0.15110000000000001</v>
      </c>
      <c r="N58" s="60">
        <v>-8.4400000000000003E-2</v>
      </c>
    </row>
    <row r="59" spans="1:14" s="14" customFormat="1" ht="12.75" customHeight="1" x14ac:dyDescent="0.25">
      <c r="A59" s="76" t="s">
        <v>38</v>
      </c>
      <c r="B59" s="77">
        <v>0.94949839813648917</v>
      </c>
      <c r="C59" s="78">
        <v>8301225.8100000005</v>
      </c>
      <c r="D59" s="79">
        <v>0.95121585928912045</v>
      </c>
      <c r="E59" s="78">
        <v>8575980.4100000001</v>
      </c>
      <c r="F59" s="53">
        <v>1.0062049302813225</v>
      </c>
      <c r="G59" s="78">
        <v>274754.59999999963</v>
      </c>
      <c r="H59" s="80">
        <v>3.3099999999999997E-2</v>
      </c>
      <c r="I59" s="83">
        <v>694087.69</v>
      </c>
      <c r="J59" s="78">
        <v>7607138.120000001</v>
      </c>
      <c r="K59" s="78">
        <v>659532.68000000017</v>
      </c>
      <c r="L59" s="78">
        <v>7916447.7299999995</v>
      </c>
      <c r="M59" s="84">
        <v>-4.9799999999999997E-2</v>
      </c>
      <c r="N59" s="84">
        <v>4.07E-2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2.7126463347861878E-2</v>
      </c>
      <c r="C61" s="21">
        <v>237159.85</v>
      </c>
      <c r="D61" s="58">
        <v>2.5127994893503123E-2</v>
      </c>
      <c r="E61" s="21">
        <v>226549.2</v>
      </c>
      <c r="F61" s="53">
        <v>-3.8858269683162812E-2</v>
      </c>
      <c r="G61" s="32">
        <v>-10610.649999999994</v>
      </c>
      <c r="H61" s="59">
        <v>-4.4699999999999997E-2</v>
      </c>
      <c r="I61" s="55">
        <v>21877.31</v>
      </c>
      <c r="J61" s="21">
        <v>215282.54</v>
      </c>
      <c r="K61" s="21">
        <v>18684.04</v>
      </c>
      <c r="L61" s="21">
        <v>207865.16</v>
      </c>
      <c r="M61" s="60">
        <v>-0.14599999999999999</v>
      </c>
      <c r="N61" s="60">
        <v>-3.4500000000000003E-2</v>
      </c>
    </row>
    <row r="62" spans="1:14" ht="12.75" customHeight="1" x14ac:dyDescent="0.2">
      <c r="A62" s="28" t="s">
        <v>40</v>
      </c>
      <c r="B62" s="57">
        <v>6.651903483415037E-3</v>
      </c>
      <c r="C62" s="21">
        <v>58155.92</v>
      </c>
      <c r="D62" s="58">
        <v>6.6757537418522701E-3</v>
      </c>
      <c r="E62" s="21">
        <v>60187.32</v>
      </c>
      <c r="F62" s="53">
        <v>7.4393829816624835E-3</v>
      </c>
      <c r="G62" s="32">
        <v>2031.4000000000015</v>
      </c>
      <c r="H62" s="59">
        <v>3.49E-2</v>
      </c>
      <c r="I62" s="55">
        <v>6066.38</v>
      </c>
      <c r="J62" s="21">
        <v>52089.54</v>
      </c>
      <c r="K62" s="21">
        <v>5617.1</v>
      </c>
      <c r="L62" s="21">
        <v>54570.22</v>
      </c>
      <c r="M62" s="60">
        <v>-7.4099999999999999E-2</v>
      </c>
      <c r="N62" s="60">
        <v>4.7600000000000003E-2</v>
      </c>
    </row>
    <row r="63" spans="1:14" ht="12.75" customHeight="1" x14ac:dyDescent="0.2">
      <c r="A63" s="28" t="s">
        <v>41</v>
      </c>
      <c r="B63" s="57">
        <v>1.2080464004007932E-2</v>
      </c>
      <c r="C63" s="21">
        <v>105616.46</v>
      </c>
      <c r="D63" s="58">
        <v>1.2615823079391134E-2</v>
      </c>
      <c r="E63" s="21">
        <v>113741.85</v>
      </c>
      <c r="F63" s="53">
        <v>2.9756762865693846E-2</v>
      </c>
      <c r="G63" s="32">
        <v>8125.3899999999994</v>
      </c>
      <c r="H63" s="59">
        <v>7.6899999999999996E-2</v>
      </c>
      <c r="I63" s="55">
        <v>8953.3700000000008</v>
      </c>
      <c r="J63" s="21">
        <v>96663.09</v>
      </c>
      <c r="K63" s="21">
        <v>8886.3799999999992</v>
      </c>
      <c r="L63" s="21">
        <v>104855.47</v>
      </c>
      <c r="M63" s="60">
        <v>-7.4999999999999997E-3</v>
      </c>
      <c r="N63" s="60">
        <v>8.48E-2</v>
      </c>
    </row>
    <row r="64" spans="1:14" ht="12.75" customHeight="1" x14ac:dyDescent="0.2">
      <c r="A64" s="28" t="s">
        <v>42</v>
      </c>
      <c r="B64" s="57">
        <v>4.6427630215908006E-3</v>
      </c>
      <c r="C64" s="21">
        <v>40590.51</v>
      </c>
      <c r="D64" s="58">
        <v>4.3645889610637156E-3</v>
      </c>
      <c r="E64" s="21">
        <v>39350.300000000003</v>
      </c>
      <c r="F64" s="53">
        <v>-4.5418908967646034E-3</v>
      </c>
      <c r="G64" s="32">
        <v>-1240.2099999999991</v>
      </c>
      <c r="H64" s="59">
        <v>-3.0599999999999999E-2</v>
      </c>
      <c r="I64" s="55">
        <v>3884.24</v>
      </c>
      <c r="J64" s="21">
        <v>36706.269999999997</v>
      </c>
      <c r="K64" s="21">
        <v>3530.22</v>
      </c>
      <c r="L64" s="21">
        <v>35820.080000000002</v>
      </c>
      <c r="M64" s="60">
        <v>-9.11E-2</v>
      </c>
      <c r="N64" s="60">
        <v>-2.41E-2</v>
      </c>
    </row>
    <row r="65" spans="1:14" s="14" customFormat="1" ht="12.75" customHeight="1" x14ac:dyDescent="0.25">
      <c r="A65" s="76" t="s">
        <v>43</v>
      </c>
      <c r="B65" s="77">
        <v>5.0501593856875651E-2</v>
      </c>
      <c r="C65" s="78">
        <v>441522.74000000005</v>
      </c>
      <c r="D65" s="79">
        <v>4.8784160675810241E-2</v>
      </c>
      <c r="E65" s="78">
        <v>439828.67</v>
      </c>
      <c r="F65" s="53">
        <v>-6.2040147325713498E-3</v>
      </c>
      <c r="G65" s="78">
        <v>-1694.0700000000652</v>
      </c>
      <c r="H65" s="80">
        <v>-3.8E-3</v>
      </c>
      <c r="I65" s="83">
        <v>40781.300000000003</v>
      </c>
      <c r="J65" s="78">
        <v>400741.44000000006</v>
      </c>
      <c r="K65" s="78">
        <v>36717.74</v>
      </c>
      <c r="L65" s="78">
        <v>403110.93</v>
      </c>
      <c r="M65" s="84">
        <v>-9.9599999999999994E-2</v>
      </c>
      <c r="N65" s="84">
        <v>5.8999999999999999E-3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85</v>
      </c>
      <c r="B67" s="68">
        <v>0.99999999199336453</v>
      </c>
      <c r="C67" s="40">
        <v>8742748.6199999992</v>
      </c>
      <c r="D67" s="69">
        <v>1.0000000199649306</v>
      </c>
      <c r="E67" s="40">
        <v>9015808.9000000004</v>
      </c>
      <c r="F67" s="69">
        <v>1.0000009155487528</v>
      </c>
      <c r="G67" s="43">
        <v>273060.28000000119</v>
      </c>
      <c r="H67" s="70">
        <v>3.1199999999999999E-2</v>
      </c>
      <c r="I67" s="71">
        <v>734868.99</v>
      </c>
      <c r="J67" s="43">
        <v>8007879.6299999999</v>
      </c>
      <c r="K67" s="43">
        <v>696250.39</v>
      </c>
      <c r="L67" s="43">
        <v>8319558.5099999998</v>
      </c>
      <c r="M67" s="72">
        <v>-5.2600000000000001E-2</v>
      </c>
      <c r="N67" s="72">
        <v>3.8899999999999997E-2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19B1F-C7C2-4BD4-81B9-5F38B66608F6}">
  <sheetPr codeName="Sheet36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36</v>
      </c>
      <c r="L1" s="7" t="s">
        <v>86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468763858</v>
      </c>
      <c r="D4" s="22"/>
      <c r="E4" s="21">
        <v>508502285</v>
      </c>
      <c r="F4" s="23"/>
      <c r="G4" s="21">
        <v>39738427</v>
      </c>
      <c r="H4" s="24">
        <v>8.48E-2</v>
      </c>
      <c r="I4" s="20"/>
      <c r="J4" s="25">
        <v>0.28057533000000001</v>
      </c>
      <c r="K4" s="26">
        <v>0.30857303000000003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67475123</v>
      </c>
      <c r="D6" s="30"/>
      <c r="E6" s="21">
        <v>83690878</v>
      </c>
      <c r="F6" s="31"/>
      <c r="G6" s="32">
        <v>16215755</v>
      </c>
      <c r="H6" s="24">
        <v>0.24030000000000001</v>
      </c>
      <c r="I6" s="29"/>
      <c r="J6" s="33">
        <v>0.66282728999999996</v>
      </c>
      <c r="K6" s="33">
        <v>0.66254599000000003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468763858</v>
      </c>
      <c r="D7" s="30"/>
      <c r="E7" s="21">
        <v>508502285</v>
      </c>
      <c r="F7" s="31"/>
      <c r="G7" s="32">
        <v>39738427</v>
      </c>
      <c r="H7" s="24">
        <v>8.48E-2</v>
      </c>
      <c r="I7" s="29"/>
      <c r="J7" s="33">
        <v>2.129462E-2</v>
      </c>
      <c r="K7" s="33">
        <v>2.022552E-2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468763858</v>
      </c>
      <c r="D8" s="30"/>
      <c r="E8" s="21">
        <v>508502285</v>
      </c>
      <c r="F8" s="31"/>
      <c r="G8" s="32">
        <v>39738427</v>
      </c>
      <c r="H8" s="24">
        <v>8.48E-2</v>
      </c>
      <c r="I8" s="29"/>
      <c r="J8" s="33">
        <v>3.6700299999999998E-2</v>
      </c>
      <c r="K8" s="33">
        <v>3.6170290000000001E-2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536238981</v>
      </c>
      <c r="D9" s="30"/>
      <c r="E9" s="21">
        <v>592193163</v>
      </c>
      <c r="F9" s="31"/>
      <c r="G9" s="32">
        <v>55954182</v>
      </c>
      <c r="H9" s="24">
        <v>0.1043</v>
      </c>
      <c r="I9" s="29"/>
      <c r="J9" s="33">
        <v>1.6135150000000001E-2</v>
      </c>
      <c r="K9" s="33">
        <v>1.535601E-2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468763857</v>
      </c>
      <c r="D10" s="30"/>
      <c r="E10" s="21">
        <v>508502285</v>
      </c>
      <c r="F10" s="31"/>
      <c r="G10" s="32">
        <v>39738428</v>
      </c>
      <c r="H10" s="24">
        <v>8.48E-2</v>
      </c>
      <c r="I10" s="29"/>
      <c r="J10" s="33">
        <v>1.4886109999999999E-2</v>
      </c>
      <c r="K10" s="33">
        <v>1.3808519999999999E-2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468763858</v>
      </c>
      <c r="D11" s="30"/>
      <c r="E11" s="21">
        <v>508502285</v>
      </c>
      <c r="F11" s="31"/>
      <c r="G11" s="32">
        <v>39738427</v>
      </c>
      <c r="H11" s="24">
        <v>8.48E-2</v>
      </c>
      <c r="I11" s="29"/>
      <c r="J11" s="33">
        <v>9.2500540000000006E-2</v>
      </c>
      <c r="K11" s="33">
        <v>9.0000510000000006E-2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468763858</v>
      </c>
      <c r="D12" s="30"/>
      <c r="E12" s="21">
        <v>508502285</v>
      </c>
      <c r="F12" s="31"/>
      <c r="G12" s="32">
        <v>39738427</v>
      </c>
      <c r="H12" s="24">
        <v>8.48E-2</v>
      </c>
      <c r="I12" s="29"/>
      <c r="J12" s="33">
        <v>1.0043438499999999</v>
      </c>
      <c r="K12" s="33">
        <v>0.94914962999999997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27239472</v>
      </c>
      <c r="D14" s="30"/>
      <c r="E14" s="21">
        <v>27757975</v>
      </c>
      <c r="F14" s="31"/>
      <c r="G14" s="32">
        <v>518503</v>
      </c>
      <c r="H14" s="24">
        <v>1.9E-2</v>
      </c>
      <c r="I14" s="29"/>
      <c r="J14" s="33">
        <v>7.5048039999999996E-2</v>
      </c>
      <c r="K14" s="33">
        <v>7.6958319999999997E-2</v>
      </c>
      <c r="L14" s="22"/>
      <c r="M14" s="22"/>
      <c r="N14" s="22"/>
    </row>
    <row r="15" spans="1:14" ht="12.75" customHeight="1" x14ac:dyDescent="0.2">
      <c r="A15" s="38" t="s">
        <v>86</v>
      </c>
      <c r="B15" s="39"/>
      <c r="C15" s="40">
        <v>468763858</v>
      </c>
      <c r="D15" s="41"/>
      <c r="E15" s="40">
        <v>508502285</v>
      </c>
      <c r="F15" s="42"/>
      <c r="G15" s="43">
        <v>39738427</v>
      </c>
      <c r="H15" s="44">
        <v>8.48E-2</v>
      </c>
      <c r="I15" s="39"/>
      <c r="J15" s="45">
        <v>1.5685285499999999</v>
      </c>
      <c r="K15" s="45">
        <v>1.5490556799999999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0.17887805317031674</v>
      </c>
      <c r="C19" s="21">
        <v>1315235.76</v>
      </c>
      <c r="D19" s="53">
        <v>0.19920073236562835</v>
      </c>
      <c r="E19" s="21">
        <v>1569100.89</v>
      </c>
      <c r="F19" s="53">
        <v>0.48420877296240145</v>
      </c>
      <c r="G19" s="21">
        <v>253865.12999999989</v>
      </c>
      <c r="H19" s="54">
        <v>0.193</v>
      </c>
      <c r="I19" s="55">
        <v>0</v>
      </c>
      <c r="J19" s="21">
        <v>1315235.76</v>
      </c>
      <c r="K19" s="21">
        <v>0</v>
      </c>
      <c r="L19" s="21">
        <v>1569100.89</v>
      </c>
      <c r="M19" s="56" t="s">
        <v>49</v>
      </c>
      <c r="N19" s="56">
        <v>0.193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6.0827156904112889E-2</v>
      </c>
      <c r="C21" s="21">
        <v>447243.53</v>
      </c>
      <c r="D21" s="58">
        <v>7.0393769034078749E-2</v>
      </c>
      <c r="E21" s="21">
        <v>554490.56000000006</v>
      </c>
      <c r="F21" s="53">
        <v>0.20455724974974662</v>
      </c>
      <c r="G21" s="32">
        <v>107247.03000000003</v>
      </c>
      <c r="H21" s="59">
        <v>0.23980000000000001</v>
      </c>
      <c r="I21" s="55">
        <v>206994.78</v>
      </c>
      <c r="J21" s="21">
        <v>240248.75</v>
      </c>
      <c r="K21" s="21">
        <v>214000.09</v>
      </c>
      <c r="L21" s="21">
        <v>340490.47</v>
      </c>
      <c r="M21" s="60">
        <v>3.3799999999999997E-2</v>
      </c>
      <c r="N21" s="60">
        <v>0.41720000000000002</v>
      </c>
    </row>
    <row r="22" spans="1:14" ht="12.75" customHeight="1" x14ac:dyDescent="0.2">
      <c r="A22" s="28" t="s">
        <v>10</v>
      </c>
      <c r="B22" s="57">
        <v>1.3576178604314084E-2</v>
      </c>
      <c r="C22" s="21">
        <v>99821.5</v>
      </c>
      <c r="D22" s="58">
        <v>1.3056677023346935E-2</v>
      </c>
      <c r="E22" s="21">
        <v>102847.23</v>
      </c>
      <c r="F22" s="53">
        <v>5.7711155943926829E-3</v>
      </c>
      <c r="G22" s="32">
        <v>3025.7299999999959</v>
      </c>
      <c r="H22" s="59">
        <v>3.0300000000000001E-2</v>
      </c>
      <c r="I22" s="55">
        <v>0</v>
      </c>
      <c r="J22" s="21">
        <v>99821.5</v>
      </c>
      <c r="K22" s="21">
        <v>0</v>
      </c>
      <c r="L22" s="21">
        <v>102847.23</v>
      </c>
      <c r="M22" s="60" t="s">
        <v>49</v>
      </c>
      <c r="N22" s="60">
        <v>3.0300000000000001E-2</v>
      </c>
    </row>
    <row r="23" spans="1:14" ht="12.75" customHeight="1" x14ac:dyDescent="0.2">
      <c r="A23" s="28" t="s">
        <v>11</v>
      </c>
      <c r="B23" s="57">
        <v>2.3397914769471138E-2</v>
      </c>
      <c r="C23" s="21">
        <v>172037.73</v>
      </c>
      <c r="D23" s="58">
        <v>2.3349895180814356E-2</v>
      </c>
      <c r="E23" s="21">
        <v>183926.74</v>
      </c>
      <c r="F23" s="53">
        <v>2.2676461882881329E-2</v>
      </c>
      <c r="G23" s="32">
        <v>11889.00999999998</v>
      </c>
      <c r="H23" s="59">
        <v>6.9099999999999995E-2</v>
      </c>
      <c r="I23" s="55">
        <v>0</v>
      </c>
      <c r="J23" s="21">
        <v>172037.73</v>
      </c>
      <c r="K23" s="21">
        <v>0</v>
      </c>
      <c r="L23" s="21">
        <v>183926.74</v>
      </c>
      <c r="M23" s="60" t="s">
        <v>49</v>
      </c>
      <c r="N23" s="60">
        <v>6.9099999999999995E-2</v>
      </c>
    </row>
    <row r="24" spans="1:14" ht="12.75" customHeight="1" x14ac:dyDescent="0.2">
      <c r="A24" s="28" t="s">
        <v>12</v>
      </c>
      <c r="B24" s="57">
        <v>1.1767519320562157E-2</v>
      </c>
      <c r="C24" s="21">
        <v>86522.98</v>
      </c>
      <c r="D24" s="58">
        <v>1.1544676910674361E-2</v>
      </c>
      <c r="E24" s="21">
        <v>90937.23</v>
      </c>
      <c r="F24" s="53">
        <v>8.4195043882130706E-3</v>
      </c>
      <c r="G24" s="32">
        <v>4414.25</v>
      </c>
      <c r="H24" s="59">
        <v>5.0999999999999997E-2</v>
      </c>
      <c r="I24" s="55">
        <v>7999.85</v>
      </c>
      <c r="J24" s="21">
        <v>78523.13</v>
      </c>
      <c r="K24" s="21">
        <v>0</v>
      </c>
      <c r="L24" s="21">
        <v>90937.23</v>
      </c>
      <c r="M24" s="60">
        <v>-1</v>
      </c>
      <c r="N24" s="60">
        <v>0.15809999999999999</v>
      </c>
    </row>
    <row r="25" spans="1:14" ht="12.75" customHeight="1" x14ac:dyDescent="0.2">
      <c r="A25" s="34" t="s">
        <v>13</v>
      </c>
      <c r="B25" s="57">
        <v>9.490492993333698E-3</v>
      </c>
      <c r="C25" s="21">
        <v>69780.7</v>
      </c>
      <c r="D25" s="58">
        <v>8.9141521806455366E-3</v>
      </c>
      <c r="E25" s="21">
        <v>70216.63</v>
      </c>
      <c r="F25" s="53">
        <v>8.314695696786062E-4</v>
      </c>
      <c r="G25" s="32">
        <v>435.93000000000757</v>
      </c>
      <c r="H25" s="59">
        <v>6.1999999999999998E-3</v>
      </c>
      <c r="I25" s="55">
        <v>0</v>
      </c>
      <c r="J25" s="21">
        <v>69780.7</v>
      </c>
      <c r="K25" s="21">
        <v>0</v>
      </c>
      <c r="L25" s="21">
        <v>70216.63</v>
      </c>
      <c r="M25" s="60" t="s">
        <v>49</v>
      </c>
      <c r="N25" s="60">
        <v>6.1999999999999998E-3</v>
      </c>
    </row>
    <row r="26" spans="1:14" ht="12.75" customHeight="1" x14ac:dyDescent="0.2">
      <c r="A26" s="28" t="s">
        <v>14</v>
      </c>
      <c r="B26" s="57">
        <v>5.8972810970523391E-2</v>
      </c>
      <c r="C26" s="21">
        <v>433609.09</v>
      </c>
      <c r="D26" s="58">
        <v>5.810023947314228E-2</v>
      </c>
      <c r="E26" s="21">
        <v>457654.63</v>
      </c>
      <c r="F26" s="53">
        <v>4.5863177107538705E-2</v>
      </c>
      <c r="G26" s="32">
        <v>24045.539999999979</v>
      </c>
      <c r="H26" s="59">
        <v>5.5500000000000001E-2</v>
      </c>
      <c r="I26" s="55">
        <v>0</v>
      </c>
      <c r="J26" s="21">
        <v>433609.09</v>
      </c>
      <c r="K26" s="21">
        <v>0</v>
      </c>
      <c r="L26" s="21">
        <v>457654.63</v>
      </c>
      <c r="M26" s="60" t="s">
        <v>49</v>
      </c>
      <c r="N26" s="60">
        <v>5.5500000000000001E-2</v>
      </c>
    </row>
    <row r="27" spans="1:14" ht="12.75" customHeight="1" x14ac:dyDescent="0.2">
      <c r="A27" s="28" t="s">
        <v>15</v>
      </c>
      <c r="B27" s="57"/>
      <c r="C27" s="61">
        <v>4708000.9800000004</v>
      </c>
      <c r="D27" s="58"/>
      <c r="E27" s="62">
        <v>4826447.5599999996</v>
      </c>
      <c r="F27" s="63"/>
      <c r="G27" s="64"/>
      <c r="H27" s="65" t="s">
        <v>29</v>
      </c>
      <c r="I27" s="55"/>
      <c r="J27" s="62">
        <v>4708000.9800000004</v>
      </c>
      <c r="K27" s="21"/>
      <c r="L27" s="61">
        <v>4826447.5599999996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0.64030957432783264</v>
      </c>
      <c r="C29" s="21">
        <v>4708000.9800000004</v>
      </c>
      <c r="D29" s="58">
        <v>0.61272789710564757</v>
      </c>
      <c r="E29" s="21">
        <v>4826447.5599999996</v>
      </c>
      <c r="F29" s="53">
        <v>0.2259186724990255</v>
      </c>
      <c r="G29" s="32">
        <v>118446.57999999914</v>
      </c>
      <c r="H29" s="59">
        <v>2.52E-2</v>
      </c>
      <c r="I29" s="55"/>
      <c r="J29" s="21">
        <v>4708000.9800000004</v>
      </c>
      <c r="K29" s="21"/>
      <c r="L29" s="21">
        <v>4826447.5599999996</v>
      </c>
      <c r="M29" s="60" t="s">
        <v>49</v>
      </c>
      <c r="N29" s="60">
        <v>2.52E-2</v>
      </c>
    </row>
    <row r="30" spans="1:14" ht="12.75" customHeight="1" x14ac:dyDescent="0.2">
      <c r="A30" s="28" t="s">
        <v>17</v>
      </c>
      <c r="B30" s="57">
        <v>2.7802989395333219E-3</v>
      </c>
      <c r="C30" s="21">
        <v>20442.689999999999</v>
      </c>
      <c r="D30" s="58">
        <v>2.7119607260217785E-3</v>
      </c>
      <c r="E30" s="21">
        <v>21362.07</v>
      </c>
      <c r="F30" s="53">
        <v>1.7535762461200297E-3</v>
      </c>
      <c r="G30" s="32">
        <v>919.38000000000102</v>
      </c>
      <c r="H30" s="59">
        <v>4.4999999999999998E-2</v>
      </c>
      <c r="I30" s="55">
        <v>20442.689999999999</v>
      </c>
      <c r="J30" s="21">
        <v>0</v>
      </c>
      <c r="K30" s="21">
        <v>21362.07</v>
      </c>
      <c r="L30" s="21">
        <v>0</v>
      </c>
      <c r="M30" s="60">
        <v>4.4999999999999998E-2</v>
      </c>
      <c r="N30" s="60" t="s">
        <v>49</v>
      </c>
    </row>
    <row r="31" spans="1:14" ht="12.75" customHeight="1" x14ac:dyDescent="0.2">
      <c r="A31" s="38" t="s">
        <v>86</v>
      </c>
      <c r="B31" s="68">
        <v>1</v>
      </c>
      <c r="C31" s="40">
        <v>7352694.96</v>
      </c>
      <c r="D31" s="69">
        <v>1</v>
      </c>
      <c r="E31" s="40">
        <v>7876983.54</v>
      </c>
      <c r="F31" s="69">
        <v>0.999999999999998</v>
      </c>
      <c r="G31" s="43">
        <v>524288.58000000007</v>
      </c>
      <c r="H31" s="70">
        <v>7.1300000000000002E-2</v>
      </c>
      <c r="I31" s="71">
        <v>235437.32</v>
      </c>
      <c r="J31" s="40">
        <v>7117257.6399999997</v>
      </c>
      <c r="K31" s="40">
        <v>235362.16</v>
      </c>
      <c r="L31" s="40">
        <v>7641621.3799999999</v>
      </c>
      <c r="M31" s="72">
        <v>-2.9999999999999997E-4</v>
      </c>
      <c r="N31" s="72">
        <v>7.3700000000000002E-2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0.64589808244133018</v>
      </c>
      <c r="C35" s="21">
        <v>302773677</v>
      </c>
      <c r="D35" s="53">
        <v>0.62171244717218921</v>
      </c>
      <c r="E35" s="21">
        <v>316142200</v>
      </c>
      <c r="F35" s="53">
        <v>0.33641298886843207</v>
      </c>
      <c r="G35" s="21">
        <v>13368523</v>
      </c>
      <c r="H35" s="54">
        <v>4.4200000000000003E-2</v>
      </c>
      <c r="I35" s="20"/>
      <c r="J35" s="25">
        <v>1.4522135599999999</v>
      </c>
      <c r="K35" s="25">
        <v>1.4192902599999999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2.592402078916246E-2</v>
      </c>
      <c r="C36" s="21">
        <v>12152244</v>
      </c>
      <c r="D36" s="58">
        <v>2.4041469154853452E-2</v>
      </c>
      <c r="E36" s="21">
        <v>12225142</v>
      </c>
      <c r="F36" s="53">
        <v>1.8344460388429566E-3</v>
      </c>
      <c r="G36" s="32">
        <v>72898</v>
      </c>
      <c r="H36" s="59">
        <v>6.0000000000000001E-3</v>
      </c>
      <c r="I36" s="29"/>
      <c r="J36" s="33">
        <v>1.46836156</v>
      </c>
      <c r="K36" s="33">
        <v>1.43421132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0.24608824257948658</v>
      </c>
      <c r="C37" s="21">
        <v>115357274</v>
      </c>
      <c r="D37" s="58">
        <v>0.26418991017906635</v>
      </c>
      <c r="E37" s="21">
        <v>134341173</v>
      </c>
      <c r="F37" s="53">
        <v>0.47772145082642553</v>
      </c>
      <c r="G37" s="32">
        <v>18983899</v>
      </c>
      <c r="H37" s="59">
        <v>0.1646</v>
      </c>
      <c r="I37" s="29"/>
      <c r="J37" s="33">
        <v>1.8199163</v>
      </c>
      <c r="K37" s="33">
        <v>1.8021654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4.1921655572687087E-2</v>
      </c>
      <c r="C38" s="21">
        <v>19651357</v>
      </c>
      <c r="D38" s="58">
        <v>4.8234630843399261E-2</v>
      </c>
      <c r="E38" s="21">
        <v>24527420</v>
      </c>
      <c r="F38" s="53">
        <v>0.12270397617902691</v>
      </c>
      <c r="G38" s="32">
        <v>4876063</v>
      </c>
      <c r="H38" s="59">
        <v>0.24809999999999999</v>
      </c>
      <c r="I38" s="29"/>
      <c r="J38" s="33">
        <v>1.8706714200000001</v>
      </c>
      <c r="K38" s="33">
        <v>1.8495514799999999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4.8662241362472955E-4</v>
      </c>
      <c r="C40" s="21">
        <v>228111</v>
      </c>
      <c r="D40" s="58">
        <v>4.5713855543441656E-4</v>
      </c>
      <c r="E40" s="21">
        <v>232456</v>
      </c>
      <c r="F40" s="53">
        <v>1.093400098599776E-4</v>
      </c>
      <c r="G40" s="32">
        <v>4345</v>
      </c>
      <c r="H40" s="59">
        <v>1.9E-2</v>
      </c>
      <c r="I40" s="29"/>
      <c r="J40" s="33">
        <v>1.6998478800000001</v>
      </c>
      <c r="K40" s="33">
        <v>1.6559649999999999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0.96031862379629107</v>
      </c>
      <c r="C41" s="78">
        <v>450162663</v>
      </c>
      <c r="D41" s="79">
        <v>0.95863559590494274</v>
      </c>
      <c r="E41" s="78">
        <v>487468391</v>
      </c>
      <c r="F41" s="53">
        <v>0.93878220192258743</v>
      </c>
      <c r="G41" s="78">
        <v>37305728</v>
      </c>
      <c r="H41" s="80">
        <v>8.2900000000000001E-2</v>
      </c>
      <c r="I41" s="29"/>
      <c r="J41" s="81">
        <v>1.56526863</v>
      </c>
      <c r="K41" s="81">
        <v>1.5469426799999999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1.8847882252901845E-2</v>
      </c>
      <c r="C43" s="21">
        <v>8835206</v>
      </c>
      <c r="D43" s="58">
        <v>2.0586308673126219E-2</v>
      </c>
      <c r="E43" s="21">
        <v>10468185</v>
      </c>
      <c r="F43" s="53">
        <v>4.1093196768961185E-2</v>
      </c>
      <c r="G43" s="32">
        <v>1632979</v>
      </c>
      <c r="H43" s="59">
        <v>0.18479999999999999</v>
      </c>
      <c r="I43" s="29"/>
      <c r="J43" s="33">
        <v>1.4727004699999999</v>
      </c>
      <c r="K43" s="33">
        <v>1.4363368599999999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1.2013963755712584E-2</v>
      </c>
      <c r="C44" s="21">
        <v>5631712</v>
      </c>
      <c r="D44" s="58">
        <v>1.2058756038824879E-2</v>
      </c>
      <c r="E44" s="21">
        <v>6131905</v>
      </c>
      <c r="F44" s="53">
        <v>1.2587136375579235E-2</v>
      </c>
      <c r="G44" s="32">
        <v>500193</v>
      </c>
      <c r="H44" s="59">
        <v>8.8800000000000004E-2</v>
      </c>
      <c r="I44" s="29"/>
      <c r="J44" s="33">
        <v>1.70975451</v>
      </c>
      <c r="K44" s="33">
        <v>1.68005538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8.8195301950945194E-3</v>
      </c>
      <c r="C46" s="21">
        <v>4134277</v>
      </c>
      <c r="D46" s="58">
        <v>8.719339383106213E-3</v>
      </c>
      <c r="E46" s="21">
        <v>4433804</v>
      </c>
      <c r="F46" s="53">
        <v>7.5374649328721543E-3</v>
      </c>
      <c r="G46" s="32">
        <v>299527</v>
      </c>
      <c r="H46" s="59">
        <v>7.2400000000000006E-2</v>
      </c>
      <c r="I46" s="29"/>
      <c r="J46" s="33">
        <v>1.9358981</v>
      </c>
      <c r="K46" s="33">
        <v>1.8663240400000001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3.968137620370895E-2</v>
      </c>
      <c r="C47" s="78">
        <v>18601195</v>
      </c>
      <c r="D47" s="79">
        <v>4.136440409505731E-2</v>
      </c>
      <c r="E47" s="78">
        <v>21033894</v>
      </c>
      <c r="F47" s="53">
        <v>6.1217798077412573E-2</v>
      </c>
      <c r="G47" s="78">
        <v>2432699</v>
      </c>
      <c r="H47" s="80">
        <v>0.1308</v>
      </c>
      <c r="I47" s="29"/>
      <c r="J47" s="81">
        <v>1.64742082</v>
      </c>
      <c r="K47" s="81">
        <v>1.5980253099999999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86</v>
      </c>
      <c r="B49" s="68">
        <v>1.0000000000000002</v>
      </c>
      <c r="C49" s="40">
        <v>468763858</v>
      </c>
      <c r="D49" s="69">
        <v>0.99999999999999989</v>
      </c>
      <c r="E49" s="40">
        <v>508502285</v>
      </c>
      <c r="F49" s="69">
        <v>1</v>
      </c>
      <c r="G49" s="43">
        <v>39738427</v>
      </c>
      <c r="H49" s="70">
        <v>8.48E-2</v>
      </c>
      <c r="I49" s="39"/>
      <c r="J49" s="45">
        <v>1.5685285499999999</v>
      </c>
      <c r="K49" s="45">
        <v>1.5490556799999999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0.59800119601316903</v>
      </c>
      <c r="C53" s="21">
        <v>4396920.38</v>
      </c>
      <c r="D53" s="53">
        <v>0.56963118143065217</v>
      </c>
      <c r="E53" s="21">
        <v>4486975.4400000004</v>
      </c>
      <c r="F53" s="53">
        <v>0.17176620555038699</v>
      </c>
      <c r="G53" s="21">
        <v>90055.060000000522</v>
      </c>
      <c r="H53" s="54">
        <v>2.0500000000000001E-2</v>
      </c>
      <c r="I53" s="55">
        <v>16992.98</v>
      </c>
      <c r="J53" s="21">
        <v>4379927.4000000004</v>
      </c>
      <c r="K53" s="21">
        <v>17261.03</v>
      </c>
      <c r="L53" s="21">
        <v>4469714.41</v>
      </c>
      <c r="M53" s="56">
        <v>1.5800000000000002E-2</v>
      </c>
      <c r="N53" s="56">
        <v>2.0500000000000001E-2</v>
      </c>
    </row>
    <row r="54" spans="1:14" ht="12.75" customHeight="1" x14ac:dyDescent="0.2">
      <c r="A54" s="34" t="s">
        <v>33</v>
      </c>
      <c r="B54" s="57">
        <v>2.4268500321411403E-2</v>
      </c>
      <c r="C54" s="21">
        <v>178438.88</v>
      </c>
      <c r="D54" s="58">
        <v>2.2259075331265702E-2</v>
      </c>
      <c r="E54" s="21">
        <v>175334.37</v>
      </c>
      <c r="F54" s="53">
        <v>-5.9213763534578774E-3</v>
      </c>
      <c r="G54" s="32">
        <v>-3104.5100000000093</v>
      </c>
      <c r="H54" s="59">
        <v>-1.7399999999999999E-2</v>
      </c>
      <c r="I54" s="55">
        <v>1221.22</v>
      </c>
      <c r="J54" s="21">
        <v>177217.66</v>
      </c>
      <c r="K54" s="21">
        <v>1189.42</v>
      </c>
      <c r="L54" s="21">
        <v>174144.95</v>
      </c>
      <c r="M54" s="60">
        <v>-2.5999999999999999E-2</v>
      </c>
      <c r="N54" s="60">
        <v>-1.7299999999999999E-2</v>
      </c>
    </row>
    <row r="55" spans="1:14" ht="12.75" customHeight="1" x14ac:dyDescent="0.2">
      <c r="A55" s="28" t="s">
        <v>34</v>
      </c>
      <c r="B55" s="57">
        <v>0.28552875393595822</v>
      </c>
      <c r="C55" s="21">
        <v>2099405.83</v>
      </c>
      <c r="D55" s="58">
        <v>0.30735752178555398</v>
      </c>
      <c r="E55" s="21">
        <v>2421050.14</v>
      </c>
      <c r="F55" s="53">
        <v>0.61348715625276451</v>
      </c>
      <c r="G55" s="32">
        <v>321644.31000000006</v>
      </c>
      <c r="H55" s="59">
        <v>0.1532</v>
      </c>
      <c r="I55" s="55">
        <v>169676.13</v>
      </c>
      <c r="J55" s="21">
        <v>1929729.7</v>
      </c>
      <c r="K55" s="21">
        <v>169522.03</v>
      </c>
      <c r="L55" s="21">
        <v>2251528.11</v>
      </c>
      <c r="M55" s="60">
        <v>-8.9999999999999998E-4</v>
      </c>
      <c r="N55" s="60">
        <v>0.1668</v>
      </c>
    </row>
    <row r="56" spans="1:14" ht="12.75" customHeight="1" x14ac:dyDescent="0.2">
      <c r="A56" s="28" t="s">
        <v>35</v>
      </c>
      <c r="B56" s="57">
        <v>4.9996949689859023E-2</v>
      </c>
      <c r="C56" s="21">
        <v>367612.32</v>
      </c>
      <c r="D56" s="58">
        <v>5.759149523371989E-2</v>
      </c>
      <c r="E56" s="21">
        <v>453647.26</v>
      </c>
      <c r="F56" s="53">
        <v>0.164098443647199</v>
      </c>
      <c r="G56" s="32">
        <v>86034.94</v>
      </c>
      <c r="H56" s="59">
        <v>0.23400000000000001</v>
      </c>
      <c r="I56" s="55">
        <v>32631.91</v>
      </c>
      <c r="J56" s="21">
        <v>334980.40999999997</v>
      </c>
      <c r="K56" s="21">
        <v>34495.33</v>
      </c>
      <c r="L56" s="21">
        <v>419151.93</v>
      </c>
      <c r="M56" s="60">
        <v>5.7099999999999998E-2</v>
      </c>
      <c r="N56" s="60">
        <v>0.25130000000000002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5.2736309898540926E-4</v>
      </c>
      <c r="C58" s="21">
        <v>3877.54</v>
      </c>
      <c r="D58" s="58">
        <v>4.8868833868351584E-4</v>
      </c>
      <c r="E58" s="21">
        <v>3849.39</v>
      </c>
      <c r="F58" s="53">
        <v>-5.3691804616457769E-5</v>
      </c>
      <c r="G58" s="32">
        <v>-28.150000000000091</v>
      </c>
      <c r="H58" s="59">
        <v>-7.3000000000000001E-3</v>
      </c>
      <c r="I58" s="55">
        <v>205.65</v>
      </c>
      <c r="J58" s="21">
        <v>3671.89</v>
      </c>
      <c r="K58" s="21">
        <v>163.71</v>
      </c>
      <c r="L58" s="21">
        <v>3685.68</v>
      </c>
      <c r="M58" s="60">
        <v>-0.2039</v>
      </c>
      <c r="N58" s="60">
        <v>3.8E-3</v>
      </c>
    </row>
    <row r="59" spans="1:14" s="14" customFormat="1" ht="12.75" customHeight="1" x14ac:dyDescent="0.25">
      <c r="A59" s="76" t="s">
        <v>38</v>
      </c>
      <c r="B59" s="77">
        <v>0.95832276305938313</v>
      </c>
      <c r="C59" s="78">
        <v>7046254.9500000002</v>
      </c>
      <c r="D59" s="79">
        <v>0.95732796211987525</v>
      </c>
      <c r="E59" s="78">
        <v>7540856.6000000006</v>
      </c>
      <c r="F59" s="53">
        <v>0.94337673729227578</v>
      </c>
      <c r="G59" s="78">
        <v>494601.65000000037</v>
      </c>
      <c r="H59" s="80">
        <v>7.0199999999999999E-2</v>
      </c>
      <c r="I59" s="83">
        <v>220727.89</v>
      </c>
      <c r="J59" s="78">
        <v>6825527.0600000005</v>
      </c>
      <c r="K59" s="78">
        <v>222631.52</v>
      </c>
      <c r="L59" s="78">
        <v>7318225.0800000001</v>
      </c>
      <c r="M59" s="84">
        <v>8.6E-3</v>
      </c>
      <c r="N59" s="84">
        <v>7.22E-2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1.7696384891234491E-2</v>
      </c>
      <c r="C61" s="21">
        <v>130116.12</v>
      </c>
      <c r="D61" s="58">
        <v>1.9088322228485957E-2</v>
      </c>
      <c r="E61" s="21">
        <v>150358.39999999999</v>
      </c>
      <c r="F61" s="53">
        <v>3.8609042371283382E-2</v>
      </c>
      <c r="G61" s="32">
        <v>20242.28</v>
      </c>
      <c r="H61" s="59">
        <v>0.15559999999999999</v>
      </c>
      <c r="I61" s="55">
        <v>1178.81</v>
      </c>
      <c r="J61" s="21">
        <v>128937.31</v>
      </c>
      <c r="K61" s="21">
        <v>1278.1199999999999</v>
      </c>
      <c r="L61" s="21">
        <v>149080.28</v>
      </c>
      <c r="M61" s="60">
        <v>8.4199999999999997E-2</v>
      </c>
      <c r="N61" s="60">
        <v>0.15620000000000001</v>
      </c>
    </row>
    <row r="62" spans="1:14" ht="12.75" customHeight="1" x14ac:dyDescent="0.2">
      <c r="A62" s="28" t="s">
        <v>40</v>
      </c>
      <c r="B62" s="57">
        <v>1.3095667714195503E-2</v>
      </c>
      <c r="C62" s="21">
        <v>96288.45</v>
      </c>
      <c r="D62" s="58">
        <v>1.3078534375101664E-2</v>
      </c>
      <c r="E62" s="21">
        <v>103019.4</v>
      </c>
      <c r="F62" s="53">
        <v>1.2838254077554E-2</v>
      </c>
      <c r="G62" s="32">
        <v>6730.9499999999971</v>
      </c>
      <c r="H62" s="59">
        <v>6.9900000000000004E-2</v>
      </c>
      <c r="I62" s="55">
        <v>5248.53</v>
      </c>
      <c r="J62" s="21">
        <v>91039.92</v>
      </c>
      <c r="K62" s="21">
        <v>4789.2</v>
      </c>
      <c r="L62" s="21">
        <v>98230.2</v>
      </c>
      <c r="M62" s="60">
        <v>-8.7499999999999994E-2</v>
      </c>
      <c r="N62" s="60">
        <v>7.9000000000000001E-2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1.0885177534959236E-2</v>
      </c>
      <c r="C64" s="21">
        <v>80035.39</v>
      </c>
      <c r="D64" s="58">
        <v>1.0505182546058742E-2</v>
      </c>
      <c r="E64" s="21">
        <v>82749.149999999994</v>
      </c>
      <c r="F64" s="53">
        <v>5.1760806996787806E-3</v>
      </c>
      <c r="G64" s="32">
        <v>2713.7599999999948</v>
      </c>
      <c r="H64" s="59">
        <v>3.39E-2</v>
      </c>
      <c r="I64" s="55">
        <v>8282.1</v>
      </c>
      <c r="J64" s="21">
        <v>71753.289999999994</v>
      </c>
      <c r="K64" s="21">
        <v>6663.31</v>
      </c>
      <c r="L64" s="21">
        <v>76085.84</v>
      </c>
      <c r="M64" s="60">
        <v>-0.19550000000000001</v>
      </c>
      <c r="N64" s="60">
        <v>6.0400000000000002E-2</v>
      </c>
    </row>
    <row r="65" spans="1:14" s="14" customFormat="1" ht="12.75" customHeight="1" x14ac:dyDescent="0.25">
      <c r="A65" s="76" t="s">
        <v>43</v>
      </c>
      <c r="B65" s="77">
        <v>4.1677230140389238E-2</v>
      </c>
      <c r="C65" s="78">
        <v>306439.96000000002</v>
      </c>
      <c r="D65" s="79">
        <v>4.267203914964636E-2</v>
      </c>
      <c r="E65" s="78">
        <v>336126.94999999995</v>
      </c>
      <c r="F65" s="53">
        <v>5.6623377148516049E-2</v>
      </c>
      <c r="G65" s="78">
        <v>29686.989999999932</v>
      </c>
      <c r="H65" s="80">
        <v>9.69E-2</v>
      </c>
      <c r="I65" s="83">
        <v>14709.44</v>
      </c>
      <c r="J65" s="78">
        <v>291730.51999999996</v>
      </c>
      <c r="K65" s="78">
        <v>12730.630000000001</v>
      </c>
      <c r="L65" s="78">
        <v>323396.31999999995</v>
      </c>
      <c r="M65" s="84">
        <v>-0.13450000000000001</v>
      </c>
      <c r="N65" s="84">
        <v>0.1085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86</v>
      </c>
      <c r="B67" s="68">
        <v>0.99999999319977251</v>
      </c>
      <c r="C67" s="40">
        <v>7352694.96</v>
      </c>
      <c r="D67" s="69">
        <v>1.0000000012695214</v>
      </c>
      <c r="E67" s="40">
        <v>7876983.54</v>
      </c>
      <c r="F67" s="69">
        <v>1.0000001144407924</v>
      </c>
      <c r="G67" s="43">
        <v>524288.58000000007</v>
      </c>
      <c r="H67" s="70">
        <v>7.1300000000000002E-2</v>
      </c>
      <c r="I67" s="71">
        <v>235437.32</v>
      </c>
      <c r="J67" s="43">
        <v>7117257.6399999997</v>
      </c>
      <c r="K67" s="43">
        <v>235362.16</v>
      </c>
      <c r="L67" s="43">
        <v>7641621.3799999999</v>
      </c>
      <c r="M67" s="72">
        <v>-2.9999999999999997E-4</v>
      </c>
      <c r="N67" s="72">
        <v>7.3700000000000002E-2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A7603-8B3B-4A0E-B3F3-7CD6125BB4D3}">
  <sheetPr codeName="Sheet37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37</v>
      </c>
      <c r="L1" s="7" t="s">
        <v>87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908508075</v>
      </c>
      <c r="D4" s="22"/>
      <c r="E4" s="21">
        <v>994967495</v>
      </c>
      <c r="F4" s="23"/>
      <c r="G4" s="21">
        <v>86459420</v>
      </c>
      <c r="H4" s="24">
        <v>9.5200000000000007E-2</v>
      </c>
      <c r="I4" s="20"/>
      <c r="J4" s="25">
        <v>0.22635827</v>
      </c>
      <c r="K4" s="26">
        <v>0.20674625999999999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44239061</v>
      </c>
      <c r="D6" s="30"/>
      <c r="E6" s="21">
        <v>50834581</v>
      </c>
      <c r="F6" s="31"/>
      <c r="G6" s="32">
        <v>6595520</v>
      </c>
      <c r="H6" s="24">
        <v>0.14910000000000001</v>
      </c>
      <c r="I6" s="29"/>
      <c r="J6" s="33">
        <v>0.41440695999999999</v>
      </c>
      <c r="K6" s="33">
        <v>0.43709299000000001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908508077</v>
      </c>
      <c r="D7" s="30"/>
      <c r="E7" s="21">
        <v>994967491</v>
      </c>
      <c r="F7" s="31"/>
      <c r="G7" s="32">
        <v>86459414</v>
      </c>
      <c r="H7" s="24">
        <v>9.5200000000000007E-2</v>
      </c>
      <c r="I7" s="29"/>
      <c r="J7" s="33">
        <v>1.821824E-2</v>
      </c>
      <c r="K7" s="33">
        <v>1.745789E-2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908508075</v>
      </c>
      <c r="D8" s="30"/>
      <c r="E8" s="21">
        <v>994967495</v>
      </c>
      <c r="F8" s="31"/>
      <c r="G8" s="32">
        <v>86459420</v>
      </c>
      <c r="H8" s="24">
        <v>9.5200000000000007E-2</v>
      </c>
      <c r="I8" s="29"/>
      <c r="J8" s="33">
        <v>2.168401E-2</v>
      </c>
      <c r="K8" s="33">
        <v>2.4764029999999999E-2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1138172401</v>
      </c>
      <c r="D9" s="30"/>
      <c r="E9" s="21">
        <v>1248621895</v>
      </c>
      <c r="F9" s="31"/>
      <c r="G9" s="32">
        <v>110449494</v>
      </c>
      <c r="H9" s="24">
        <v>9.7000000000000003E-2</v>
      </c>
      <c r="I9" s="29"/>
      <c r="J9" s="33">
        <v>2.051714E-2</v>
      </c>
      <c r="K9" s="33">
        <v>2.014782E-2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908508075</v>
      </c>
      <c r="D10" s="30"/>
      <c r="E10" s="21">
        <v>994967497</v>
      </c>
      <c r="F10" s="31"/>
      <c r="G10" s="32">
        <v>86459422</v>
      </c>
      <c r="H10" s="24">
        <v>9.5200000000000007E-2</v>
      </c>
      <c r="I10" s="29"/>
      <c r="J10" s="33">
        <v>1.4994159999999999E-2</v>
      </c>
      <c r="K10" s="33">
        <v>1.4863110000000001E-2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908508075</v>
      </c>
      <c r="D11" s="30"/>
      <c r="E11" s="21">
        <v>994967495</v>
      </c>
      <c r="F11" s="31"/>
      <c r="G11" s="32">
        <v>86459420</v>
      </c>
      <c r="H11" s="24">
        <v>9.5200000000000007E-2</v>
      </c>
      <c r="I11" s="29"/>
      <c r="J11" s="33">
        <v>9.0272160000000004E-2</v>
      </c>
      <c r="K11" s="33">
        <v>8.5391149999999999E-2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908508076</v>
      </c>
      <c r="D12" s="30"/>
      <c r="E12" s="21">
        <v>994967497</v>
      </c>
      <c r="F12" s="31"/>
      <c r="G12" s="32">
        <v>86459421</v>
      </c>
      <c r="H12" s="24">
        <v>9.5200000000000007E-2</v>
      </c>
      <c r="I12" s="29"/>
      <c r="J12" s="33">
        <v>0.77713973000000003</v>
      </c>
      <c r="K12" s="33">
        <v>0.71029401000000003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443067989</v>
      </c>
      <c r="D14" s="30"/>
      <c r="E14" s="21">
        <v>484198951</v>
      </c>
      <c r="F14" s="31"/>
      <c r="G14" s="32">
        <v>41130962</v>
      </c>
      <c r="H14" s="24">
        <v>9.2799999999999994E-2</v>
      </c>
      <c r="I14" s="29"/>
      <c r="J14" s="33">
        <v>8.0740629999999994E-2</v>
      </c>
      <c r="K14" s="33">
        <v>7.3968969999999995E-2</v>
      </c>
      <c r="L14" s="22"/>
      <c r="M14" s="22"/>
      <c r="N14" s="22"/>
    </row>
    <row r="15" spans="1:14" ht="12.75" customHeight="1" x14ac:dyDescent="0.2">
      <c r="A15" s="38" t="s">
        <v>87</v>
      </c>
      <c r="B15" s="39"/>
      <c r="C15" s="40">
        <v>908508075</v>
      </c>
      <c r="D15" s="41"/>
      <c r="E15" s="40">
        <v>994967495</v>
      </c>
      <c r="F15" s="42"/>
      <c r="G15" s="43">
        <v>86459420</v>
      </c>
      <c r="H15" s="44">
        <v>9.5200000000000007E-2</v>
      </c>
      <c r="I15" s="39"/>
      <c r="J15" s="45">
        <v>1.2339256999999999</v>
      </c>
      <c r="K15" s="45">
        <v>1.14312938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0.18344562280784807</v>
      </c>
      <c r="C19" s="21">
        <v>2056483.14</v>
      </c>
      <c r="D19" s="53">
        <v>0.18085989625882684</v>
      </c>
      <c r="E19" s="21">
        <v>2057058.09</v>
      </c>
      <c r="F19" s="53">
        <v>3.5175647280559661E-3</v>
      </c>
      <c r="G19" s="21">
        <v>574.95000000018626</v>
      </c>
      <c r="H19" s="54">
        <v>2.9999999999999997E-4</v>
      </c>
      <c r="I19" s="55">
        <v>0</v>
      </c>
      <c r="J19" s="21">
        <v>2056483.14</v>
      </c>
      <c r="K19" s="21">
        <v>0</v>
      </c>
      <c r="L19" s="21">
        <v>2057058.09</v>
      </c>
      <c r="M19" s="56" t="s">
        <v>49</v>
      </c>
      <c r="N19" s="56">
        <v>2.9999999999999997E-4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1.6353666856688692E-2</v>
      </c>
      <c r="C21" s="21">
        <v>183329.75</v>
      </c>
      <c r="D21" s="58">
        <v>1.9535692511577694E-2</v>
      </c>
      <c r="E21" s="21">
        <v>222194.39</v>
      </c>
      <c r="F21" s="53">
        <v>0.23777526190546794</v>
      </c>
      <c r="G21" s="32">
        <v>38864.640000000014</v>
      </c>
      <c r="H21" s="59">
        <v>0.21199999999999999</v>
      </c>
      <c r="I21" s="55">
        <v>2066.9899999999998</v>
      </c>
      <c r="J21" s="21">
        <v>181262.76</v>
      </c>
      <c r="K21" s="21">
        <v>2387.9899999999998</v>
      </c>
      <c r="L21" s="21">
        <v>219806.4</v>
      </c>
      <c r="M21" s="60">
        <v>0.15529999999999999</v>
      </c>
      <c r="N21" s="60">
        <v>0.21260000000000001</v>
      </c>
    </row>
    <row r="22" spans="1:14" ht="12.75" customHeight="1" x14ac:dyDescent="0.2">
      <c r="A22" s="28" t="s">
        <v>10</v>
      </c>
      <c r="B22" s="57">
        <v>1.4764456324471853E-2</v>
      </c>
      <c r="C22" s="21">
        <v>165514.20000000001</v>
      </c>
      <c r="D22" s="58">
        <v>1.5272015805797678E-2</v>
      </c>
      <c r="E22" s="21">
        <v>173700.33</v>
      </c>
      <c r="F22" s="53">
        <v>5.0083037041953861E-2</v>
      </c>
      <c r="G22" s="32">
        <v>8186.1299999999756</v>
      </c>
      <c r="H22" s="59">
        <v>4.9500000000000002E-2</v>
      </c>
      <c r="I22" s="55">
        <v>20087.54</v>
      </c>
      <c r="J22" s="21">
        <v>145426.66</v>
      </c>
      <c r="K22" s="21">
        <v>19822.68</v>
      </c>
      <c r="L22" s="21">
        <v>153877.65</v>
      </c>
      <c r="M22" s="60">
        <v>-1.32E-2</v>
      </c>
      <c r="N22" s="60">
        <v>5.8099999999999999E-2</v>
      </c>
    </row>
    <row r="23" spans="1:14" ht="12.75" customHeight="1" x14ac:dyDescent="0.2">
      <c r="A23" s="28" t="s">
        <v>11</v>
      </c>
      <c r="B23" s="57">
        <v>1.7573187495689348E-2</v>
      </c>
      <c r="C23" s="21">
        <v>197000.95999999999</v>
      </c>
      <c r="D23" s="58">
        <v>2.166336865459598E-2</v>
      </c>
      <c r="E23" s="21">
        <v>246394.08</v>
      </c>
      <c r="F23" s="53">
        <v>0.30218888028624996</v>
      </c>
      <c r="G23" s="32">
        <v>49393.119999999995</v>
      </c>
      <c r="H23" s="59">
        <v>0.25069999999999998</v>
      </c>
      <c r="I23" s="55">
        <v>0</v>
      </c>
      <c r="J23" s="21">
        <v>197000.95999999999</v>
      </c>
      <c r="K23" s="21">
        <v>0</v>
      </c>
      <c r="L23" s="21">
        <v>246394.08</v>
      </c>
      <c r="M23" s="60" t="s">
        <v>49</v>
      </c>
      <c r="N23" s="60">
        <v>0.25069999999999998</v>
      </c>
    </row>
    <row r="24" spans="1:14" ht="12.75" customHeight="1" x14ac:dyDescent="0.2">
      <c r="A24" s="28" t="s">
        <v>12</v>
      </c>
      <c r="B24" s="57">
        <v>2.0830858789334706E-2</v>
      </c>
      <c r="C24" s="21">
        <v>233520.48</v>
      </c>
      <c r="D24" s="58">
        <v>2.211845100136417E-2</v>
      </c>
      <c r="E24" s="21">
        <v>251570.08</v>
      </c>
      <c r="F24" s="53">
        <v>0.11042810038350868</v>
      </c>
      <c r="G24" s="32">
        <v>18049.599999999977</v>
      </c>
      <c r="H24" s="59">
        <v>7.7299999999999994E-2</v>
      </c>
      <c r="I24" s="55">
        <v>159665.54</v>
      </c>
      <c r="J24" s="21">
        <v>73854.94</v>
      </c>
      <c r="K24" s="21">
        <v>108825.55</v>
      </c>
      <c r="L24" s="21">
        <v>142744.53</v>
      </c>
      <c r="M24" s="60">
        <v>-0.31840000000000002</v>
      </c>
      <c r="N24" s="60">
        <v>0.93279999999999996</v>
      </c>
    </row>
    <row r="25" spans="1:14" ht="12.75" customHeight="1" x14ac:dyDescent="0.2">
      <c r="A25" s="34" t="s">
        <v>13</v>
      </c>
      <c r="B25" s="57">
        <v>1.2151589415968023E-2</v>
      </c>
      <c r="C25" s="21">
        <v>136223.14000000001</v>
      </c>
      <c r="D25" s="58">
        <v>1.300212203333293E-2</v>
      </c>
      <c r="E25" s="21">
        <v>147883.09</v>
      </c>
      <c r="F25" s="53">
        <v>7.1335992435660175E-2</v>
      </c>
      <c r="G25" s="32">
        <v>11659.949999999983</v>
      </c>
      <c r="H25" s="59">
        <v>8.5599999999999996E-2</v>
      </c>
      <c r="I25" s="55">
        <v>0</v>
      </c>
      <c r="J25" s="21">
        <v>136223.14000000001</v>
      </c>
      <c r="K25" s="21">
        <v>0</v>
      </c>
      <c r="L25" s="21">
        <v>147883.09</v>
      </c>
      <c r="M25" s="60" t="s">
        <v>49</v>
      </c>
      <c r="N25" s="60">
        <v>8.5599999999999996E-2</v>
      </c>
    </row>
    <row r="26" spans="1:14" ht="12.75" customHeight="1" x14ac:dyDescent="0.2">
      <c r="A26" s="28" t="s">
        <v>14</v>
      </c>
      <c r="B26" s="57">
        <v>7.3158502747386764E-2</v>
      </c>
      <c r="C26" s="21">
        <v>820129.83</v>
      </c>
      <c r="D26" s="58">
        <v>7.4699460158478226E-2</v>
      </c>
      <c r="E26" s="21">
        <v>849614.16</v>
      </c>
      <c r="F26" s="53">
        <v>0.18038618877872689</v>
      </c>
      <c r="G26" s="32">
        <v>29484.330000000075</v>
      </c>
      <c r="H26" s="59">
        <v>3.5999999999999997E-2</v>
      </c>
      <c r="I26" s="55">
        <v>0</v>
      </c>
      <c r="J26" s="21">
        <v>820129.83</v>
      </c>
      <c r="K26" s="21">
        <v>0</v>
      </c>
      <c r="L26" s="21">
        <v>849614.16</v>
      </c>
      <c r="M26" s="60" t="s">
        <v>49</v>
      </c>
      <c r="N26" s="60">
        <v>3.5999999999999997E-2</v>
      </c>
    </row>
    <row r="27" spans="1:14" ht="12.75" customHeight="1" x14ac:dyDescent="0.2">
      <c r="A27" s="28" t="s">
        <v>15</v>
      </c>
      <c r="B27" s="57"/>
      <c r="C27" s="61">
        <v>7060377.1900000004</v>
      </c>
      <c r="D27" s="58"/>
      <c r="E27" s="62">
        <v>7067194.5199999996</v>
      </c>
      <c r="F27" s="63"/>
      <c r="G27" s="64"/>
      <c r="H27" s="65" t="s">
        <v>29</v>
      </c>
      <c r="I27" s="55"/>
      <c r="J27" s="62">
        <v>7060377.1900000004</v>
      </c>
      <c r="K27" s="21"/>
      <c r="L27" s="61">
        <v>7067194.5199999996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0.62981079965375963</v>
      </c>
      <c r="C29" s="21">
        <v>7060377.1900000004</v>
      </c>
      <c r="D29" s="58">
        <v>0.62135924791902664</v>
      </c>
      <c r="E29" s="21">
        <v>7067194.5199999996</v>
      </c>
      <c r="F29" s="53">
        <v>4.1708669532145401E-2</v>
      </c>
      <c r="G29" s="32">
        <v>6817.3299999991432</v>
      </c>
      <c r="H29" s="59">
        <v>1E-3</v>
      </c>
      <c r="I29" s="55"/>
      <c r="J29" s="21">
        <v>7060377.1900000004</v>
      </c>
      <c r="K29" s="21"/>
      <c r="L29" s="21">
        <v>7067194.5199999996</v>
      </c>
      <c r="M29" s="60" t="s">
        <v>49</v>
      </c>
      <c r="N29" s="60">
        <v>1E-3</v>
      </c>
    </row>
    <row r="30" spans="1:14" ht="12.75" customHeight="1" x14ac:dyDescent="0.2">
      <c r="A30" s="28" t="s">
        <v>17</v>
      </c>
      <c r="B30" s="57">
        <v>3.1911315908852933E-2</v>
      </c>
      <c r="C30" s="21">
        <v>357735.89</v>
      </c>
      <c r="D30" s="58">
        <v>3.1489745656999739E-2</v>
      </c>
      <c r="E30" s="21">
        <v>358156.99</v>
      </c>
      <c r="F30" s="53">
        <v>2.5763049082247248E-3</v>
      </c>
      <c r="G30" s="32">
        <v>421.09999999997672</v>
      </c>
      <c r="H30" s="59">
        <v>1.1999999999999999E-3</v>
      </c>
      <c r="I30" s="55">
        <v>357735.89</v>
      </c>
      <c r="J30" s="21">
        <v>0</v>
      </c>
      <c r="K30" s="21">
        <v>358156.99</v>
      </c>
      <c r="L30" s="21">
        <v>0</v>
      </c>
      <c r="M30" s="60">
        <v>1.1999999999999999E-3</v>
      </c>
      <c r="N30" s="60" t="s">
        <v>49</v>
      </c>
    </row>
    <row r="31" spans="1:14" ht="12.75" customHeight="1" x14ac:dyDescent="0.2">
      <c r="A31" s="38" t="s">
        <v>87</v>
      </c>
      <c r="B31" s="68">
        <v>1</v>
      </c>
      <c r="C31" s="40">
        <v>11210314.58</v>
      </c>
      <c r="D31" s="69">
        <v>0.99999999999999989</v>
      </c>
      <c r="E31" s="40">
        <v>11373765.73</v>
      </c>
      <c r="F31" s="69">
        <v>0.99999999999999356</v>
      </c>
      <c r="G31" s="43">
        <v>163451.15000000037</v>
      </c>
      <c r="H31" s="70">
        <v>1.46E-2</v>
      </c>
      <c r="I31" s="71">
        <v>539555.96</v>
      </c>
      <c r="J31" s="40">
        <v>10670758.619999999</v>
      </c>
      <c r="K31" s="40">
        <v>489193.21</v>
      </c>
      <c r="L31" s="40">
        <v>10884572.52</v>
      </c>
      <c r="M31" s="72">
        <v>-9.3299999999999994E-2</v>
      </c>
      <c r="N31" s="72">
        <v>0.02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0.66387444822656094</v>
      </c>
      <c r="C35" s="21">
        <v>603135297</v>
      </c>
      <c r="D35" s="53">
        <v>0.6507228148191917</v>
      </c>
      <c r="E35" s="21">
        <v>647448049</v>
      </c>
      <c r="F35" s="53">
        <v>0.51252659340069595</v>
      </c>
      <c r="G35" s="21">
        <v>44312752</v>
      </c>
      <c r="H35" s="54">
        <v>7.3499999999999996E-2</v>
      </c>
      <c r="I35" s="20"/>
      <c r="J35" s="25">
        <v>1.2276915100000001</v>
      </c>
      <c r="K35" s="25">
        <v>1.1419049100000001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1.0842332909369022E-2</v>
      </c>
      <c r="C36" s="21">
        <v>9850347</v>
      </c>
      <c r="D36" s="58">
        <v>1.0678643325930964E-2</v>
      </c>
      <c r="E36" s="21">
        <v>10624903</v>
      </c>
      <c r="F36" s="53">
        <v>8.9586074021778071E-3</v>
      </c>
      <c r="G36" s="32">
        <v>774556</v>
      </c>
      <c r="H36" s="59">
        <v>7.8600000000000003E-2</v>
      </c>
      <c r="I36" s="29"/>
      <c r="J36" s="33">
        <v>1.2177969</v>
      </c>
      <c r="K36" s="33">
        <v>1.1244689000000001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0.24501272044279848</v>
      </c>
      <c r="C37" s="21">
        <v>222596035</v>
      </c>
      <c r="D37" s="58">
        <v>0.25705791825892765</v>
      </c>
      <c r="E37" s="21">
        <v>255764273</v>
      </c>
      <c r="F37" s="53">
        <v>0.38362781059599982</v>
      </c>
      <c r="G37" s="32">
        <v>33168238</v>
      </c>
      <c r="H37" s="59">
        <v>0.14899999999999999</v>
      </c>
      <c r="I37" s="29"/>
      <c r="J37" s="33">
        <v>1.25215714</v>
      </c>
      <c r="K37" s="33">
        <v>1.1464868699999999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1.7252212095087871E-2</v>
      </c>
      <c r="C38" s="21">
        <v>15673774</v>
      </c>
      <c r="D38" s="58">
        <v>1.6856441124239945E-2</v>
      </c>
      <c r="E38" s="21">
        <v>16771611</v>
      </c>
      <c r="F38" s="53">
        <v>1.2697714141501296E-2</v>
      </c>
      <c r="G38" s="32">
        <v>1097837</v>
      </c>
      <c r="H38" s="59">
        <v>7.0000000000000007E-2</v>
      </c>
      <c r="I38" s="29"/>
      <c r="J38" s="33">
        <v>1.3021056099999999</v>
      </c>
      <c r="K38" s="33">
        <v>1.20697553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6.1646452619587338E-4</v>
      </c>
      <c r="C39" s="21">
        <v>560063</v>
      </c>
      <c r="D39" s="58">
        <v>5.1637666816442074E-4</v>
      </c>
      <c r="E39" s="21">
        <v>513778</v>
      </c>
      <c r="F39" s="53">
        <v>-5.3533784982596458E-4</v>
      </c>
      <c r="G39" s="32">
        <v>-46285</v>
      </c>
      <c r="H39" s="59">
        <v>-8.2600000000000007E-2</v>
      </c>
      <c r="I39" s="29"/>
      <c r="J39" s="33">
        <v>1.1792298400000001</v>
      </c>
      <c r="K39" s="33">
        <v>1.0928883700000001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2.3955439251324212E-3</v>
      </c>
      <c r="C40" s="21">
        <v>2176371</v>
      </c>
      <c r="D40" s="58">
        <v>2.0465150974605458E-3</v>
      </c>
      <c r="E40" s="21">
        <v>2036216</v>
      </c>
      <c r="F40" s="53">
        <v>-1.6210495050741724E-3</v>
      </c>
      <c r="G40" s="32">
        <v>-140155</v>
      </c>
      <c r="H40" s="59">
        <v>-6.4399999999999999E-2</v>
      </c>
      <c r="I40" s="29"/>
      <c r="J40" s="33">
        <v>1.1644568</v>
      </c>
      <c r="K40" s="33">
        <v>1.07240538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0.93999372212514454</v>
      </c>
      <c r="C41" s="78">
        <v>853991887</v>
      </c>
      <c r="D41" s="79">
        <v>0.93787870929391515</v>
      </c>
      <c r="E41" s="78">
        <v>933158830</v>
      </c>
      <c r="F41" s="53">
        <v>0.9156543381854747</v>
      </c>
      <c r="G41" s="78">
        <v>79166943</v>
      </c>
      <c r="H41" s="80">
        <v>9.2700000000000005E-2</v>
      </c>
      <c r="I41" s="29"/>
      <c r="J41" s="81">
        <v>1.2351272600000001</v>
      </c>
      <c r="K41" s="81">
        <v>1.1439531000000001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3.0124967243686854E-2</v>
      </c>
      <c r="C43" s="21">
        <v>27368776</v>
      </c>
      <c r="D43" s="58">
        <v>3.6019816908692076E-2</v>
      </c>
      <c r="E43" s="21">
        <v>35838547</v>
      </c>
      <c r="F43" s="53">
        <v>9.7962385128190776E-2</v>
      </c>
      <c r="G43" s="32">
        <v>8469771</v>
      </c>
      <c r="H43" s="59">
        <v>0.3095</v>
      </c>
      <c r="I43" s="29"/>
      <c r="J43" s="33">
        <v>1.23255866</v>
      </c>
      <c r="K43" s="33">
        <v>1.14822713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6.8376673481961069E-3</v>
      </c>
      <c r="C44" s="21">
        <v>6212076</v>
      </c>
      <c r="D44" s="58">
        <v>7.0610276569889347E-3</v>
      </c>
      <c r="E44" s="21">
        <v>7025493</v>
      </c>
      <c r="F44" s="53">
        <v>9.408078379429332E-3</v>
      </c>
      <c r="G44" s="32">
        <v>813417</v>
      </c>
      <c r="H44" s="59">
        <v>0.13089999999999999</v>
      </c>
      <c r="I44" s="29"/>
      <c r="J44" s="33">
        <v>1.30181714</v>
      </c>
      <c r="K44" s="33">
        <v>1.1743222900000001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2.2164910311886882E-5</v>
      </c>
      <c r="C45" s="21">
        <v>20137</v>
      </c>
      <c r="D45" s="58">
        <v>3.6237364719135873E-5</v>
      </c>
      <c r="E45" s="21">
        <v>36055</v>
      </c>
      <c r="F45" s="53">
        <v>1.8410949321658645E-4</v>
      </c>
      <c r="G45" s="32">
        <v>15918</v>
      </c>
      <c r="H45" s="59">
        <v>0.79049999999999998</v>
      </c>
      <c r="I45" s="29"/>
      <c r="J45" s="33">
        <v>1.1792719899999999</v>
      </c>
      <c r="K45" s="33">
        <v>1.0928858699999999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2.3021478372660584E-2</v>
      </c>
      <c r="C46" s="21">
        <v>20915199</v>
      </c>
      <c r="D46" s="58">
        <v>1.9004208775684678E-2</v>
      </c>
      <c r="E46" s="21">
        <v>18908570</v>
      </c>
      <c r="F46" s="53">
        <v>-2.3208911186311451E-2</v>
      </c>
      <c r="G46" s="32">
        <v>-2006629</v>
      </c>
      <c r="H46" s="59">
        <v>-9.5899999999999999E-2</v>
      </c>
      <c r="I46" s="29"/>
      <c r="J46" s="33">
        <v>1.16654138</v>
      </c>
      <c r="K46" s="33">
        <v>1.0813214900000001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6.0006277874855435E-2</v>
      </c>
      <c r="C47" s="78">
        <v>54516188</v>
      </c>
      <c r="D47" s="79">
        <v>6.2121290706084825E-2</v>
      </c>
      <c r="E47" s="78">
        <v>61808665</v>
      </c>
      <c r="F47" s="53">
        <v>8.4345661814525241E-2</v>
      </c>
      <c r="G47" s="78">
        <v>7292477</v>
      </c>
      <c r="H47" s="80">
        <v>0.1338</v>
      </c>
      <c r="I47" s="29"/>
      <c r="J47" s="81">
        <v>1.2151033200000001</v>
      </c>
      <c r="K47" s="81">
        <v>1.1306931200000001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87</v>
      </c>
      <c r="B49" s="68">
        <v>0.99999999999999989</v>
      </c>
      <c r="C49" s="40">
        <v>908508075</v>
      </c>
      <c r="D49" s="69">
        <v>1</v>
      </c>
      <c r="E49" s="40">
        <v>994967495</v>
      </c>
      <c r="F49" s="69">
        <v>1</v>
      </c>
      <c r="G49" s="43">
        <v>86459420</v>
      </c>
      <c r="H49" s="70">
        <v>9.5200000000000007E-2</v>
      </c>
      <c r="I49" s="39"/>
      <c r="J49" s="45">
        <v>1.2339256999999999</v>
      </c>
      <c r="K49" s="45">
        <v>1.14312938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0.66052034375649071</v>
      </c>
      <c r="C53" s="21">
        <v>7404640.8399999999</v>
      </c>
      <c r="D53" s="53">
        <v>0.65002579141394012</v>
      </c>
      <c r="E53" s="21">
        <v>7393241.0700000003</v>
      </c>
      <c r="F53" s="53">
        <v>-6.9744201860920077E-2</v>
      </c>
      <c r="G53" s="21">
        <v>-11399.769999999553</v>
      </c>
      <c r="H53" s="54">
        <v>-1.5E-3</v>
      </c>
      <c r="I53" s="55">
        <v>332810.18</v>
      </c>
      <c r="J53" s="21">
        <v>7071830.6600000001</v>
      </c>
      <c r="K53" s="21">
        <v>330253.98</v>
      </c>
      <c r="L53" s="21">
        <v>7062987.0899999999</v>
      </c>
      <c r="M53" s="56">
        <v>-7.7000000000000002E-3</v>
      </c>
      <c r="N53" s="56">
        <v>-1.2999999999999999E-3</v>
      </c>
    </row>
    <row r="54" spans="1:14" ht="12.75" customHeight="1" x14ac:dyDescent="0.2">
      <c r="A54" s="34" t="s">
        <v>33</v>
      </c>
      <c r="B54" s="57">
        <v>1.0700611400683816E-2</v>
      </c>
      <c r="C54" s="21">
        <v>119957.22</v>
      </c>
      <c r="D54" s="58">
        <v>1.0504324850376534E-2</v>
      </c>
      <c r="E54" s="21">
        <v>119473.73</v>
      </c>
      <c r="F54" s="53">
        <v>-2.9580091666531814E-3</v>
      </c>
      <c r="G54" s="32">
        <v>-483.49000000000524</v>
      </c>
      <c r="H54" s="59">
        <v>-4.0000000000000001E-3</v>
      </c>
      <c r="I54" s="55">
        <v>4110.0200000000004</v>
      </c>
      <c r="J54" s="21">
        <v>115847.2</v>
      </c>
      <c r="K54" s="21">
        <v>3994.61</v>
      </c>
      <c r="L54" s="21">
        <v>115479.12</v>
      </c>
      <c r="M54" s="60">
        <v>-2.81E-2</v>
      </c>
      <c r="N54" s="60">
        <v>-3.2000000000000002E-3</v>
      </c>
    </row>
    <row r="55" spans="1:14" ht="12.75" customHeight="1" x14ac:dyDescent="0.2">
      <c r="A55" s="28" t="s">
        <v>34</v>
      </c>
      <c r="B55" s="57">
        <v>0.24863282114960952</v>
      </c>
      <c r="C55" s="21">
        <v>2787252.14</v>
      </c>
      <c r="D55" s="58">
        <v>0.25781292490187419</v>
      </c>
      <c r="E55" s="21">
        <v>2932303.81</v>
      </c>
      <c r="F55" s="53">
        <v>0.88743132122349455</v>
      </c>
      <c r="G55" s="32">
        <v>145051.66999999993</v>
      </c>
      <c r="H55" s="59">
        <v>5.1999999999999998E-2</v>
      </c>
      <c r="I55" s="55">
        <v>179043.1</v>
      </c>
      <c r="J55" s="21">
        <v>2608209.04</v>
      </c>
      <c r="K55" s="21">
        <v>131197.67000000001</v>
      </c>
      <c r="L55" s="21">
        <v>2801106.14</v>
      </c>
      <c r="M55" s="60">
        <v>-0.26719999999999999</v>
      </c>
      <c r="N55" s="60">
        <v>7.3999999999999996E-2</v>
      </c>
    </row>
    <row r="56" spans="1:14" ht="12.75" customHeight="1" x14ac:dyDescent="0.2">
      <c r="A56" s="28" t="s">
        <v>35</v>
      </c>
      <c r="B56" s="57">
        <v>1.8205473944871223E-2</v>
      </c>
      <c r="C56" s="21">
        <v>204089.09</v>
      </c>
      <c r="D56" s="58">
        <v>1.7797908344996304E-2</v>
      </c>
      <c r="E56" s="21">
        <v>202429.24</v>
      </c>
      <c r="F56" s="53">
        <v>-1.0155021852094659E-2</v>
      </c>
      <c r="G56" s="32">
        <v>-1659.8500000000058</v>
      </c>
      <c r="H56" s="59">
        <v>-8.0999999999999996E-3</v>
      </c>
      <c r="I56" s="55">
        <v>4367.04</v>
      </c>
      <c r="J56" s="21">
        <v>199722.05</v>
      </c>
      <c r="K56" s="21">
        <v>3250.63</v>
      </c>
      <c r="L56" s="21">
        <v>199178.61</v>
      </c>
      <c r="M56" s="60">
        <v>-0.25559999999999999</v>
      </c>
      <c r="N56" s="60">
        <v>-2.7000000000000001E-3</v>
      </c>
    </row>
    <row r="57" spans="1:14" ht="12.75" customHeight="1" x14ac:dyDescent="0.2">
      <c r="A57" s="28" t="s">
        <v>36</v>
      </c>
      <c r="B57" s="57">
        <v>5.8913868588333581E-4</v>
      </c>
      <c r="C57" s="21">
        <v>6604.43</v>
      </c>
      <c r="D57" s="58">
        <v>4.936816999131211E-4</v>
      </c>
      <c r="E57" s="21">
        <v>5615.02</v>
      </c>
      <c r="F57" s="53">
        <v>-6.0532458780497879E-3</v>
      </c>
      <c r="G57" s="32">
        <v>-989.40999999999985</v>
      </c>
      <c r="H57" s="59">
        <v>-0.14979999999999999</v>
      </c>
      <c r="I57" s="55">
        <v>78.59</v>
      </c>
      <c r="J57" s="21">
        <v>6525.84</v>
      </c>
      <c r="K57" s="21">
        <v>62.61</v>
      </c>
      <c r="L57" s="21">
        <v>5552.41</v>
      </c>
      <c r="M57" s="60">
        <v>-0.20330000000000001</v>
      </c>
      <c r="N57" s="60">
        <v>-0.1492</v>
      </c>
    </row>
    <row r="58" spans="1:14" ht="12.75" customHeight="1" x14ac:dyDescent="0.2">
      <c r="A58" s="28" t="s">
        <v>37</v>
      </c>
      <c r="B58" s="57">
        <v>2.2606769702264683E-3</v>
      </c>
      <c r="C58" s="21">
        <v>25342.9</v>
      </c>
      <c r="D58" s="58">
        <v>1.9198997516190269E-3</v>
      </c>
      <c r="E58" s="21">
        <v>21836.49</v>
      </c>
      <c r="F58" s="53">
        <v>-2.1452342182970215E-2</v>
      </c>
      <c r="G58" s="32">
        <v>-3506.41</v>
      </c>
      <c r="H58" s="59">
        <v>-0.1384</v>
      </c>
      <c r="I58" s="55">
        <v>258.99</v>
      </c>
      <c r="J58" s="21">
        <v>25083.91</v>
      </c>
      <c r="K58" s="21">
        <v>190.41</v>
      </c>
      <c r="L58" s="21">
        <v>21646.080000000002</v>
      </c>
      <c r="M58" s="60">
        <v>-0.26479999999999998</v>
      </c>
      <c r="N58" s="60">
        <v>-0.1371</v>
      </c>
    </row>
    <row r="59" spans="1:14" s="14" customFormat="1" ht="12.75" customHeight="1" x14ac:dyDescent="0.25">
      <c r="A59" s="76" t="s">
        <v>38</v>
      </c>
      <c r="B59" s="77">
        <v>0.94090906590776502</v>
      </c>
      <c r="C59" s="78">
        <v>10547886.619999999</v>
      </c>
      <c r="D59" s="79">
        <v>0.93855453096271935</v>
      </c>
      <c r="E59" s="78">
        <v>10674899.360000001</v>
      </c>
      <c r="F59" s="53">
        <v>0.77706850028281715</v>
      </c>
      <c r="G59" s="78">
        <v>127012.74000000209</v>
      </c>
      <c r="H59" s="80">
        <v>1.2E-2</v>
      </c>
      <c r="I59" s="83">
        <v>520667.92000000004</v>
      </c>
      <c r="J59" s="78">
        <v>10027218.700000001</v>
      </c>
      <c r="K59" s="78">
        <v>468949.91</v>
      </c>
      <c r="L59" s="78">
        <v>10205949.449999999</v>
      </c>
      <c r="M59" s="84">
        <v>-9.9299999999999999E-2</v>
      </c>
      <c r="N59" s="84">
        <v>1.78E-2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3.0091592666081989E-2</v>
      </c>
      <c r="C61" s="21">
        <v>337336.22</v>
      </c>
      <c r="D61" s="58">
        <v>3.6180446280389494E-2</v>
      </c>
      <c r="E61" s="21">
        <v>411507.92</v>
      </c>
      <c r="F61" s="53">
        <v>0.4537851217320884</v>
      </c>
      <c r="G61" s="32">
        <v>74171.700000000012</v>
      </c>
      <c r="H61" s="59">
        <v>0.21990000000000001</v>
      </c>
      <c r="I61" s="55">
        <v>14617.7</v>
      </c>
      <c r="J61" s="21">
        <v>322718.52</v>
      </c>
      <c r="K61" s="21">
        <v>15854.62</v>
      </c>
      <c r="L61" s="21">
        <v>395653.3</v>
      </c>
      <c r="M61" s="60">
        <v>8.4599999999999995E-2</v>
      </c>
      <c r="N61" s="60">
        <v>0.22600000000000001</v>
      </c>
    </row>
    <row r="62" spans="1:14" ht="12.75" customHeight="1" x14ac:dyDescent="0.2">
      <c r="A62" s="28" t="s">
        <v>40</v>
      </c>
      <c r="B62" s="57">
        <v>7.2138805225214287E-3</v>
      </c>
      <c r="C62" s="21">
        <v>80869.87</v>
      </c>
      <c r="D62" s="58">
        <v>7.2537040025704826E-3</v>
      </c>
      <c r="E62" s="21">
        <v>82501.929999999993</v>
      </c>
      <c r="F62" s="53">
        <v>9.9850016350450516E-3</v>
      </c>
      <c r="G62" s="32">
        <v>1632.0599999999977</v>
      </c>
      <c r="H62" s="59">
        <v>2.0199999999999999E-2</v>
      </c>
      <c r="I62" s="55">
        <v>1653.51</v>
      </c>
      <c r="J62" s="21">
        <v>79216.36</v>
      </c>
      <c r="K62" s="21">
        <v>2026.84</v>
      </c>
      <c r="L62" s="21">
        <v>80475.09</v>
      </c>
      <c r="M62" s="60">
        <v>0.2258</v>
      </c>
      <c r="N62" s="60">
        <v>1.5900000000000001E-2</v>
      </c>
    </row>
    <row r="63" spans="1:14" ht="12.75" customHeight="1" x14ac:dyDescent="0.2">
      <c r="A63" s="28" t="s">
        <v>41</v>
      </c>
      <c r="B63" s="57">
        <v>2.1183170044457397E-5</v>
      </c>
      <c r="C63" s="21">
        <v>237.47</v>
      </c>
      <c r="D63" s="58">
        <v>3.4644638315405147E-5</v>
      </c>
      <c r="E63" s="21">
        <v>394.04</v>
      </c>
      <c r="F63" s="53">
        <v>9.5790087741811334E-4</v>
      </c>
      <c r="G63" s="32">
        <v>156.57000000000002</v>
      </c>
      <c r="H63" s="59">
        <v>0.6593</v>
      </c>
      <c r="I63" s="55">
        <v>2.83</v>
      </c>
      <c r="J63" s="21">
        <v>234.64</v>
      </c>
      <c r="K63" s="21">
        <v>4.4000000000000004</v>
      </c>
      <c r="L63" s="21">
        <v>389.64</v>
      </c>
      <c r="M63" s="60">
        <v>0.55479999999999996</v>
      </c>
      <c r="N63" s="60">
        <v>0.66059999999999997</v>
      </c>
    </row>
    <row r="64" spans="1:14" ht="12.75" customHeight="1" x14ac:dyDescent="0.2">
      <c r="A64" s="28" t="s">
        <v>42</v>
      </c>
      <c r="B64" s="57">
        <v>2.1764282193765163E-2</v>
      </c>
      <c r="C64" s="21">
        <v>243984.45</v>
      </c>
      <c r="D64" s="58">
        <v>1.7976669719923972E-2</v>
      </c>
      <c r="E64" s="21">
        <v>204462.43</v>
      </c>
      <c r="F64" s="53">
        <v>-0.24179713633094616</v>
      </c>
      <c r="G64" s="32">
        <v>-39522.020000000019</v>
      </c>
      <c r="H64" s="59">
        <v>-0.16200000000000001</v>
      </c>
      <c r="I64" s="55">
        <v>2613.9899999999998</v>
      </c>
      <c r="J64" s="21">
        <v>241370.46</v>
      </c>
      <c r="K64" s="21">
        <v>2357.42</v>
      </c>
      <c r="L64" s="21">
        <v>202105.01</v>
      </c>
      <c r="M64" s="60">
        <v>-9.8199999999999996E-2</v>
      </c>
      <c r="N64" s="60">
        <v>-0.16270000000000001</v>
      </c>
    </row>
    <row r="65" spans="1:14" s="14" customFormat="1" ht="12.75" customHeight="1" x14ac:dyDescent="0.25">
      <c r="A65" s="76" t="s">
        <v>43</v>
      </c>
      <c r="B65" s="77">
        <v>5.9090938552413041E-2</v>
      </c>
      <c r="C65" s="78">
        <v>662428.01</v>
      </c>
      <c r="D65" s="79">
        <v>6.1445464641199349E-2</v>
      </c>
      <c r="E65" s="78">
        <v>698866.32</v>
      </c>
      <c r="F65" s="53">
        <v>0.2229308879136051</v>
      </c>
      <c r="G65" s="78">
        <v>36438.309999999939</v>
      </c>
      <c r="H65" s="80">
        <v>5.5E-2</v>
      </c>
      <c r="I65" s="83">
        <v>18888.03</v>
      </c>
      <c r="J65" s="78">
        <v>643539.98</v>
      </c>
      <c r="K65" s="78">
        <v>20243.28</v>
      </c>
      <c r="L65" s="78">
        <v>678623.04</v>
      </c>
      <c r="M65" s="84">
        <v>7.1800000000000003E-2</v>
      </c>
      <c r="N65" s="84">
        <v>5.45E-2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87</v>
      </c>
      <c r="B67" s="68">
        <v>1.0000000044601782</v>
      </c>
      <c r="C67" s="40">
        <v>11210314.58</v>
      </c>
      <c r="D67" s="69">
        <v>0.99999999560391839</v>
      </c>
      <c r="E67" s="40">
        <v>11373765.73</v>
      </c>
      <c r="F67" s="69">
        <v>0.99999938819641188</v>
      </c>
      <c r="G67" s="43">
        <v>163451.15000000037</v>
      </c>
      <c r="H67" s="70">
        <v>1.46E-2</v>
      </c>
      <c r="I67" s="71">
        <v>539555.96</v>
      </c>
      <c r="J67" s="43">
        <v>10670758.619999999</v>
      </c>
      <c r="K67" s="43">
        <v>489193.21</v>
      </c>
      <c r="L67" s="43">
        <v>10884572.52</v>
      </c>
      <c r="M67" s="72">
        <v>-9.3299999999999994E-2</v>
      </c>
      <c r="N67" s="72">
        <v>0.02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E34E-4886-40FB-8D9D-592E1671E92A}">
  <sheetPr codeName="Sheet38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38</v>
      </c>
      <c r="L1" s="7" t="s">
        <v>88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329998967</v>
      </c>
      <c r="D4" s="22"/>
      <c r="E4" s="21">
        <v>368674440</v>
      </c>
      <c r="F4" s="23"/>
      <c r="G4" s="21">
        <v>38675473</v>
      </c>
      <c r="H4" s="24">
        <v>0.1172</v>
      </c>
      <c r="I4" s="20"/>
      <c r="J4" s="25">
        <v>0.30362194999999997</v>
      </c>
      <c r="K4" s="26">
        <v>0.27175287999999997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9691137</v>
      </c>
      <c r="D6" s="30"/>
      <c r="E6" s="21">
        <v>10839660</v>
      </c>
      <c r="F6" s="31"/>
      <c r="G6" s="32">
        <v>1148523</v>
      </c>
      <c r="H6" s="24">
        <v>0.11849999999999999</v>
      </c>
      <c r="I6" s="29"/>
      <c r="J6" s="33">
        <v>0.49545745000000002</v>
      </c>
      <c r="K6" s="33">
        <v>0.48892927000000003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329998967</v>
      </c>
      <c r="D7" s="30"/>
      <c r="E7" s="21">
        <v>368674440</v>
      </c>
      <c r="F7" s="31"/>
      <c r="G7" s="32">
        <v>38675473</v>
      </c>
      <c r="H7" s="24">
        <v>0.1172</v>
      </c>
      <c r="I7" s="29"/>
      <c r="J7" s="33">
        <v>1.1484060000000001E-2</v>
      </c>
      <c r="K7" s="33">
        <v>1.0438080000000001E-2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329998967</v>
      </c>
      <c r="D8" s="30"/>
      <c r="E8" s="21">
        <v>368674440</v>
      </c>
      <c r="F8" s="31"/>
      <c r="G8" s="32">
        <v>38675473</v>
      </c>
      <c r="H8" s="24">
        <v>0.1172</v>
      </c>
      <c r="I8" s="29"/>
      <c r="J8" s="33">
        <v>1.2792019999999999E-2</v>
      </c>
      <c r="K8" s="33">
        <v>1.2792039999999999E-2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117387925</v>
      </c>
      <c r="D9" s="30"/>
      <c r="E9" s="21">
        <v>129931456</v>
      </c>
      <c r="F9" s="31"/>
      <c r="G9" s="32">
        <v>12543531</v>
      </c>
      <c r="H9" s="24">
        <v>0.1069</v>
      </c>
      <c r="I9" s="29"/>
      <c r="J9" s="33">
        <v>1.102794E-2</v>
      </c>
      <c r="K9" s="33">
        <v>1.0311030000000001E-2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329998967</v>
      </c>
      <c r="D10" s="30"/>
      <c r="E10" s="21">
        <v>368674440</v>
      </c>
      <c r="F10" s="31"/>
      <c r="G10" s="32">
        <v>38675473</v>
      </c>
      <c r="H10" s="24">
        <v>0.1172</v>
      </c>
      <c r="I10" s="29"/>
      <c r="J10" s="33">
        <v>1.5000039999999999E-2</v>
      </c>
      <c r="K10" s="33">
        <v>1.5000080000000001E-2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329998967</v>
      </c>
      <c r="D11" s="30"/>
      <c r="E11" s="21">
        <v>368674440</v>
      </c>
      <c r="F11" s="31"/>
      <c r="G11" s="32">
        <v>38675473</v>
      </c>
      <c r="H11" s="24">
        <v>0.1172</v>
      </c>
      <c r="I11" s="29"/>
      <c r="J11" s="33">
        <v>0.10057628</v>
      </c>
      <c r="K11" s="33">
        <v>9.8914249999999995E-2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329998967</v>
      </c>
      <c r="D12" s="30"/>
      <c r="E12" s="21">
        <v>368674440</v>
      </c>
      <c r="F12" s="31"/>
      <c r="G12" s="32">
        <v>38675473</v>
      </c>
      <c r="H12" s="24">
        <v>0.1172</v>
      </c>
      <c r="I12" s="29"/>
      <c r="J12" s="33">
        <v>0.46296834999999997</v>
      </c>
      <c r="K12" s="33">
        <v>0.38696113999999998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88</v>
      </c>
      <c r="B15" s="39"/>
      <c r="C15" s="40">
        <v>329998967</v>
      </c>
      <c r="D15" s="41"/>
      <c r="E15" s="40">
        <v>368674440</v>
      </c>
      <c r="F15" s="42"/>
      <c r="G15" s="43">
        <v>38675473</v>
      </c>
      <c r="H15" s="44">
        <v>0.1172</v>
      </c>
      <c r="I15" s="39"/>
      <c r="J15" s="45">
        <v>0.92491575999999998</v>
      </c>
      <c r="K15" s="45">
        <v>0.81386773999999995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0.32826983807018467</v>
      </c>
      <c r="C19" s="21">
        <v>1001949.29</v>
      </c>
      <c r="D19" s="53">
        <v>0.33390300192801103</v>
      </c>
      <c r="E19" s="21">
        <v>1001883.41</v>
      </c>
      <c r="F19" s="53">
        <v>1.2745177320085512E-3</v>
      </c>
      <c r="G19" s="21">
        <v>-65.880000000004657</v>
      </c>
      <c r="H19" s="54">
        <v>-1E-4</v>
      </c>
      <c r="I19" s="55">
        <v>0</v>
      </c>
      <c r="J19" s="21">
        <v>1001949.29</v>
      </c>
      <c r="K19" s="21">
        <v>0</v>
      </c>
      <c r="L19" s="21">
        <v>1001883.41</v>
      </c>
      <c r="M19" s="56" t="s">
        <v>49</v>
      </c>
      <c r="N19" s="56">
        <v>-1E-4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1.5731362291863522E-2</v>
      </c>
      <c r="C21" s="21">
        <v>48015.46</v>
      </c>
      <c r="D21" s="58">
        <v>1.7663014751378353E-2</v>
      </c>
      <c r="E21" s="21">
        <v>52998.27</v>
      </c>
      <c r="F21" s="53">
        <v>-9.6397688224485079E-2</v>
      </c>
      <c r="G21" s="32">
        <v>4982.8099999999977</v>
      </c>
      <c r="H21" s="59">
        <v>0.1038</v>
      </c>
      <c r="I21" s="55">
        <v>0</v>
      </c>
      <c r="J21" s="21">
        <v>48015.46</v>
      </c>
      <c r="K21" s="21">
        <v>0</v>
      </c>
      <c r="L21" s="21">
        <v>52998.27</v>
      </c>
      <c r="M21" s="60" t="s">
        <v>49</v>
      </c>
      <c r="N21" s="60">
        <v>0.1038</v>
      </c>
    </row>
    <row r="22" spans="1:14" ht="12.75" customHeight="1" x14ac:dyDescent="0.2">
      <c r="A22" s="28" t="s">
        <v>10</v>
      </c>
      <c r="B22" s="57">
        <v>1.2416327662852146E-2</v>
      </c>
      <c r="C22" s="21">
        <v>37897.269999999997</v>
      </c>
      <c r="D22" s="58">
        <v>1.2825280366519655E-2</v>
      </c>
      <c r="E22" s="21">
        <v>38482.54</v>
      </c>
      <c r="F22" s="53">
        <v>-1.1322662310452295E-2</v>
      </c>
      <c r="G22" s="32">
        <v>585.27000000000407</v>
      </c>
      <c r="H22" s="59">
        <v>1.54E-2</v>
      </c>
      <c r="I22" s="55">
        <v>0</v>
      </c>
      <c r="J22" s="21">
        <v>37897.269999999997</v>
      </c>
      <c r="K22" s="21">
        <v>0</v>
      </c>
      <c r="L22" s="21">
        <v>38482.54</v>
      </c>
      <c r="M22" s="60" t="s">
        <v>49</v>
      </c>
      <c r="N22" s="60">
        <v>1.54E-2</v>
      </c>
    </row>
    <row r="23" spans="1:14" ht="12.75" customHeight="1" x14ac:dyDescent="0.2">
      <c r="A23" s="28" t="s">
        <v>11</v>
      </c>
      <c r="B23" s="57">
        <v>1.3830465786120275E-2</v>
      </c>
      <c r="C23" s="21">
        <v>42213.52</v>
      </c>
      <c r="D23" s="58">
        <v>1.5717593462194274E-2</v>
      </c>
      <c r="E23" s="21">
        <v>47160.99</v>
      </c>
      <c r="F23" s="53">
        <v>-9.5713998840010667E-2</v>
      </c>
      <c r="G23" s="32">
        <v>4947.4700000000012</v>
      </c>
      <c r="H23" s="59">
        <v>0.1172</v>
      </c>
      <c r="I23" s="55">
        <v>0</v>
      </c>
      <c r="J23" s="21">
        <v>42213.52</v>
      </c>
      <c r="K23" s="21">
        <v>0</v>
      </c>
      <c r="L23" s="21">
        <v>47160.99</v>
      </c>
      <c r="M23" s="60" t="s">
        <v>49</v>
      </c>
      <c r="N23" s="60">
        <v>0.1172</v>
      </c>
    </row>
    <row r="24" spans="1:14" ht="12.75" customHeight="1" x14ac:dyDescent="0.2">
      <c r="A24" s="28" t="s">
        <v>12</v>
      </c>
      <c r="B24" s="57">
        <v>4.2413397395016199E-3</v>
      </c>
      <c r="C24" s="21">
        <v>12945.47</v>
      </c>
      <c r="D24" s="58">
        <v>4.4649792840067929E-3</v>
      </c>
      <c r="E24" s="21">
        <v>13397.27</v>
      </c>
      <c r="F24" s="53">
        <v>-8.7405451020252604E-3</v>
      </c>
      <c r="G24" s="32">
        <v>451.80000000000109</v>
      </c>
      <c r="H24" s="59">
        <v>3.49E-2</v>
      </c>
      <c r="I24" s="55">
        <v>0</v>
      </c>
      <c r="J24" s="21">
        <v>12945.47</v>
      </c>
      <c r="K24" s="21">
        <v>0</v>
      </c>
      <c r="L24" s="21">
        <v>13397.27</v>
      </c>
      <c r="M24" s="60" t="s">
        <v>49</v>
      </c>
      <c r="N24" s="60">
        <v>3.49E-2</v>
      </c>
    </row>
    <row r="25" spans="1:14" ht="12.75" customHeight="1" x14ac:dyDescent="0.2">
      <c r="A25" s="34" t="s">
        <v>13</v>
      </c>
      <c r="B25" s="57">
        <v>1.6217740622158392E-2</v>
      </c>
      <c r="C25" s="21">
        <v>49499.99</v>
      </c>
      <c r="D25" s="58">
        <v>1.8430607774982323E-2</v>
      </c>
      <c r="E25" s="21">
        <v>55301.45</v>
      </c>
      <c r="F25" s="53">
        <v>-0.11223533153518223</v>
      </c>
      <c r="G25" s="32">
        <v>5801.4599999999991</v>
      </c>
      <c r="H25" s="59">
        <v>0.1172</v>
      </c>
      <c r="I25" s="55">
        <v>0</v>
      </c>
      <c r="J25" s="21">
        <v>49499.99</v>
      </c>
      <c r="K25" s="21">
        <v>0</v>
      </c>
      <c r="L25" s="21">
        <v>55301.45</v>
      </c>
      <c r="M25" s="60" t="s">
        <v>49</v>
      </c>
      <c r="N25" s="60">
        <v>0.1172</v>
      </c>
    </row>
    <row r="26" spans="1:14" ht="12.75" customHeight="1" x14ac:dyDescent="0.2">
      <c r="A26" s="28" t="s">
        <v>14</v>
      </c>
      <c r="B26" s="57">
        <v>0.10874102125905089</v>
      </c>
      <c r="C26" s="21">
        <v>331900.7</v>
      </c>
      <c r="D26" s="58">
        <v>0.1215360264342243</v>
      </c>
      <c r="E26" s="21">
        <v>364671.56</v>
      </c>
      <c r="F26" s="53">
        <v>-0.63398667521503915</v>
      </c>
      <c r="G26" s="32">
        <v>32770.859999999986</v>
      </c>
      <c r="H26" s="59">
        <v>9.8699999999999996E-2</v>
      </c>
      <c r="I26" s="55">
        <v>0</v>
      </c>
      <c r="J26" s="21">
        <v>331900.7</v>
      </c>
      <c r="K26" s="21">
        <v>0</v>
      </c>
      <c r="L26" s="21">
        <v>364671.56</v>
      </c>
      <c r="M26" s="60" t="s">
        <v>49</v>
      </c>
      <c r="N26" s="60">
        <v>9.8699999999999996E-2</v>
      </c>
    </row>
    <row r="27" spans="1:14" ht="12.75" customHeight="1" x14ac:dyDescent="0.2">
      <c r="A27" s="28" t="s">
        <v>15</v>
      </c>
      <c r="B27" s="57"/>
      <c r="C27" s="61">
        <v>1527790.76</v>
      </c>
      <c r="D27" s="58"/>
      <c r="E27" s="62">
        <v>1426626.83</v>
      </c>
      <c r="F27" s="63"/>
      <c r="G27" s="64"/>
      <c r="H27" s="65" t="s">
        <v>29</v>
      </c>
      <c r="I27" s="55"/>
      <c r="J27" s="62">
        <v>1527790.76</v>
      </c>
      <c r="K27" s="21"/>
      <c r="L27" s="61">
        <v>1426626.83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0.50055190456826848</v>
      </c>
      <c r="C29" s="21">
        <v>1527790.76</v>
      </c>
      <c r="D29" s="58">
        <v>0.47545949599868337</v>
      </c>
      <c r="E29" s="21">
        <v>1426626.83</v>
      </c>
      <c r="F29" s="53">
        <v>1.9571223834951825</v>
      </c>
      <c r="G29" s="32">
        <v>-101163.92999999993</v>
      </c>
      <c r="H29" s="59">
        <v>-6.6199999999999995E-2</v>
      </c>
      <c r="I29" s="55"/>
      <c r="J29" s="21">
        <v>1527790.76</v>
      </c>
      <c r="K29" s="21"/>
      <c r="L29" s="21">
        <v>1426626.83</v>
      </c>
      <c r="M29" s="60" t="s">
        <v>49</v>
      </c>
      <c r="N29" s="60">
        <v>-6.6199999999999995E-2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88</v>
      </c>
      <c r="B31" s="68">
        <v>1</v>
      </c>
      <c r="C31" s="40">
        <v>3052212.46</v>
      </c>
      <c r="D31" s="69">
        <v>1</v>
      </c>
      <c r="E31" s="40">
        <v>3000522.32</v>
      </c>
      <c r="F31" s="69">
        <v>0.99999999999999645</v>
      </c>
      <c r="G31" s="43">
        <v>-51690.14000000013</v>
      </c>
      <c r="H31" s="70">
        <v>-1.6899999999999998E-2</v>
      </c>
      <c r="I31" s="71">
        <v>0</v>
      </c>
      <c r="J31" s="40">
        <v>3052212.46</v>
      </c>
      <c r="K31" s="40">
        <v>0</v>
      </c>
      <c r="L31" s="40">
        <v>3000522.32</v>
      </c>
      <c r="M31" s="72" t="s">
        <v>49</v>
      </c>
      <c r="N31" s="72">
        <v>-1.6899999999999998E-2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0.64167395105815583</v>
      </c>
      <c r="C35" s="21">
        <v>211751741</v>
      </c>
      <c r="D35" s="53">
        <v>0.66422555358055202</v>
      </c>
      <c r="E35" s="21">
        <v>244882984</v>
      </c>
      <c r="F35" s="53">
        <v>0.85664738993625233</v>
      </c>
      <c r="G35" s="21">
        <v>33131243</v>
      </c>
      <c r="H35" s="54">
        <v>0.1565</v>
      </c>
      <c r="I35" s="20"/>
      <c r="J35" s="25">
        <v>0.91020232999999995</v>
      </c>
      <c r="K35" s="25">
        <v>0.79936901999999999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1.0514372307110888E-2</v>
      </c>
      <c r="C36" s="21">
        <v>3469732</v>
      </c>
      <c r="D36" s="58">
        <v>9.4113711815768941E-3</v>
      </c>
      <c r="E36" s="21">
        <v>3469732</v>
      </c>
      <c r="F36" s="53">
        <v>0</v>
      </c>
      <c r="G36" s="32">
        <v>0</v>
      </c>
      <c r="H36" s="59">
        <v>0</v>
      </c>
      <c r="I36" s="29"/>
      <c r="J36" s="33">
        <v>0.91094326999999997</v>
      </c>
      <c r="K36" s="33">
        <v>0.80006611000000005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6.5248040609775612E-2</v>
      </c>
      <c r="C37" s="21">
        <v>21531786</v>
      </c>
      <c r="D37" s="58">
        <v>6.5210818520535355E-2</v>
      </c>
      <c r="E37" s="21">
        <v>24041562</v>
      </c>
      <c r="F37" s="53">
        <v>6.4893220569015406E-2</v>
      </c>
      <c r="G37" s="32">
        <v>2509776</v>
      </c>
      <c r="H37" s="59">
        <v>0.1166</v>
      </c>
      <c r="I37" s="29"/>
      <c r="J37" s="33">
        <v>1.0187343</v>
      </c>
      <c r="K37" s="33">
        <v>0.91640268999999996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7.2463529863110148E-3</v>
      </c>
      <c r="C38" s="21">
        <v>2391289</v>
      </c>
      <c r="D38" s="58">
        <v>6.4078676026469317E-3</v>
      </c>
      <c r="E38" s="21">
        <v>2362417</v>
      </c>
      <c r="F38" s="53">
        <v>-7.4651963532546841E-4</v>
      </c>
      <c r="G38" s="32">
        <v>-28872</v>
      </c>
      <c r="H38" s="59">
        <v>-1.21E-2</v>
      </c>
      <c r="I38" s="29"/>
      <c r="J38" s="33">
        <v>1.1810789100000001</v>
      </c>
      <c r="K38" s="33">
        <v>1.0641791899999999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0.20201655964577611</v>
      </c>
      <c r="C39" s="21">
        <v>66665256</v>
      </c>
      <c r="D39" s="58">
        <v>0.19502837517024504</v>
      </c>
      <c r="E39" s="21">
        <v>71901977</v>
      </c>
      <c r="F39" s="53">
        <v>0.13540160194033049</v>
      </c>
      <c r="G39" s="32">
        <v>5236721</v>
      </c>
      <c r="H39" s="59">
        <v>7.8600000000000003E-2</v>
      </c>
      <c r="I39" s="29"/>
      <c r="J39" s="33">
        <v>0.92924483999999996</v>
      </c>
      <c r="K39" s="33">
        <v>0.81812320999999999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8.3405109568115705E-4</v>
      </c>
      <c r="C40" s="21">
        <v>275236</v>
      </c>
      <c r="D40" s="58">
        <v>7.1147595694456064E-4</v>
      </c>
      <c r="E40" s="21">
        <v>262303</v>
      </c>
      <c r="F40" s="53">
        <v>-3.3439797879136475E-4</v>
      </c>
      <c r="G40" s="32">
        <v>-12933</v>
      </c>
      <c r="H40" s="59">
        <v>-4.7E-2</v>
      </c>
      <c r="I40" s="29"/>
      <c r="J40" s="33">
        <v>0.91048773000000005</v>
      </c>
      <c r="K40" s="33">
        <v>0.80039495999999999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0.92753332770281061</v>
      </c>
      <c r="C41" s="78">
        <v>306085040</v>
      </c>
      <c r="D41" s="79">
        <v>0.94099546201250084</v>
      </c>
      <c r="E41" s="78">
        <v>346920975</v>
      </c>
      <c r="F41" s="53">
        <v>1.0558612948314814</v>
      </c>
      <c r="G41" s="78">
        <v>40835935</v>
      </c>
      <c r="H41" s="80">
        <v>0.13339999999999999</v>
      </c>
      <c r="I41" s="29"/>
      <c r="J41" s="81">
        <v>0.92410941999999996</v>
      </c>
      <c r="K41" s="81">
        <v>0.81317740000000005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1.835758170721789E-2</v>
      </c>
      <c r="C43" s="21">
        <v>6057983</v>
      </c>
      <c r="D43" s="58">
        <v>1.5753386646494939E-2</v>
      </c>
      <c r="E43" s="21">
        <v>5807871</v>
      </c>
      <c r="F43" s="53">
        <v>-6.4669409473026998E-3</v>
      </c>
      <c r="G43" s="32">
        <v>-250112</v>
      </c>
      <c r="H43" s="59">
        <v>-4.1300000000000003E-2</v>
      </c>
      <c r="I43" s="29"/>
      <c r="J43" s="33">
        <v>0.91349694999999997</v>
      </c>
      <c r="K43" s="33">
        <v>0.80219240000000003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1.0820427810611905E-2</v>
      </c>
      <c r="C44" s="21">
        <v>3570730</v>
      </c>
      <c r="D44" s="58">
        <v>9.1136884889551871E-3</v>
      </c>
      <c r="E44" s="21">
        <v>3359984</v>
      </c>
      <c r="F44" s="53">
        <v>-5.449086556743598E-3</v>
      </c>
      <c r="G44" s="32">
        <v>-210746</v>
      </c>
      <c r="H44" s="59">
        <v>-5.8999999999999997E-2</v>
      </c>
      <c r="I44" s="29"/>
      <c r="J44" s="33">
        <v>0.98603198999999997</v>
      </c>
      <c r="K44" s="33">
        <v>0.87774704000000003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3.9066373804739818E-2</v>
      </c>
      <c r="C45" s="21">
        <v>12891863</v>
      </c>
      <c r="D45" s="58">
        <v>3.0181568866016317E-2</v>
      </c>
      <c r="E45" s="21">
        <v>11127173</v>
      </c>
      <c r="F45" s="53">
        <v>-4.5628142673264788E-2</v>
      </c>
      <c r="G45" s="32">
        <v>-1764690</v>
      </c>
      <c r="H45" s="59">
        <v>-0.13689999999999999</v>
      </c>
      <c r="I45" s="29"/>
      <c r="J45" s="33">
        <v>0.92924490000000004</v>
      </c>
      <c r="K45" s="33">
        <v>0.81812317000000001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4.2222889746197298E-3</v>
      </c>
      <c r="C46" s="21">
        <v>1393351</v>
      </c>
      <c r="D46" s="58">
        <v>3.9558939860327722E-3</v>
      </c>
      <c r="E46" s="21">
        <v>1458437</v>
      </c>
      <c r="F46" s="53">
        <v>1.6828753458296424E-3</v>
      </c>
      <c r="G46" s="32">
        <v>65086</v>
      </c>
      <c r="H46" s="59">
        <v>4.6699999999999998E-2</v>
      </c>
      <c r="I46" s="29"/>
      <c r="J46" s="33">
        <v>0.95502138000000003</v>
      </c>
      <c r="K46" s="33">
        <v>0.84493742000000005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7.2466672297189338E-2</v>
      </c>
      <c r="C47" s="78">
        <v>23913927</v>
      </c>
      <c r="D47" s="79">
        <v>5.9004537987499217E-2</v>
      </c>
      <c r="E47" s="78">
        <v>21753465</v>
      </c>
      <c r="F47" s="53">
        <v>-5.5861294831481438E-2</v>
      </c>
      <c r="G47" s="78">
        <v>-2160462</v>
      </c>
      <c r="H47" s="80">
        <v>-9.0300000000000005E-2</v>
      </c>
      <c r="I47" s="29"/>
      <c r="J47" s="81">
        <v>0.93523665</v>
      </c>
      <c r="K47" s="81">
        <v>0.82487695999999999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88</v>
      </c>
      <c r="B49" s="68">
        <v>1</v>
      </c>
      <c r="C49" s="40">
        <v>329998967</v>
      </c>
      <c r="D49" s="69">
        <v>0.99999999999999967</v>
      </c>
      <c r="E49" s="40">
        <v>368674440</v>
      </c>
      <c r="F49" s="69">
        <v>0.99999999999999978</v>
      </c>
      <c r="G49" s="43">
        <v>38675473</v>
      </c>
      <c r="H49" s="70">
        <v>0.1172</v>
      </c>
      <c r="I49" s="39"/>
      <c r="J49" s="45">
        <v>0.92491575999999998</v>
      </c>
      <c r="K49" s="45">
        <v>0.81386773999999995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0.63146628724528564</v>
      </c>
      <c r="C53" s="21">
        <v>1927369.27</v>
      </c>
      <c r="D53" s="53">
        <v>0.65239265408963865</v>
      </c>
      <c r="E53" s="21">
        <v>1957518.72</v>
      </c>
      <c r="F53" s="53">
        <v>-0.5832727479554104</v>
      </c>
      <c r="G53" s="21">
        <v>30149.449999999953</v>
      </c>
      <c r="H53" s="54">
        <v>1.5599999999999999E-2</v>
      </c>
      <c r="I53" s="55">
        <v>0</v>
      </c>
      <c r="J53" s="21">
        <v>1927369.27</v>
      </c>
      <c r="K53" s="21">
        <v>0</v>
      </c>
      <c r="L53" s="21">
        <v>1957518.72</v>
      </c>
      <c r="M53" s="56" t="s">
        <v>49</v>
      </c>
      <c r="N53" s="56">
        <v>1.5599999999999999E-2</v>
      </c>
    </row>
    <row r="54" spans="1:14" ht="12.75" customHeight="1" x14ac:dyDescent="0.2">
      <c r="A54" s="34" t="s">
        <v>33</v>
      </c>
      <c r="B54" s="57">
        <v>1.0355534031205678E-2</v>
      </c>
      <c r="C54" s="21">
        <v>31607.29</v>
      </c>
      <c r="D54" s="58">
        <v>9.2517725380559749E-3</v>
      </c>
      <c r="E54" s="21">
        <v>27760.15</v>
      </c>
      <c r="F54" s="53">
        <v>7.4426960344854742E-2</v>
      </c>
      <c r="G54" s="32">
        <v>-3847.1399999999994</v>
      </c>
      <c r="H54" s="59">
        <v>-0.1217</v>
      </c>
      <c r="I54" s="55">
        <v>0</v>
      </c>
      <c r="J54" s="21">
        <v>31607.29</v>
      </c>
      <c r="K54" s="21">
        <v>0</v>
      </c>
      <c r="L54" s="21">
        <v>27760.15</v>
      </c>
      <c r="M54" s="60" t="s">
        <v>49</v>
      </c>
      <c r="N54" s="60">
        <v>-0.1217</v>
      </c>
    </row>
    <row r="55" spans="1:14" ht="12.75" customHeight="1" x14ac:dyDescent="0.2">
      <c r="A55" s="28" t="s">
        <v>34</v>
      </c>
      <c r="B55" s="57">
        <v>7.1866455194275702E-2</v>
      </c>
      <c r="C55" s="21">
        <v>219351.69</v>
      </c>
      <c r="D55" s="58">
        <v>7.3426389309445297E-2</v>
      </c>
      <c r="E55" s="21">
        <v>220317.52</v>
      </c>
      <c r="F55" s="53">
        <v>-1.8684994855885179E-2</v>
      </c>
      <c r="G55" s="32">
        <v>965.82999999998719</v>
      </c>
      <c r="H55" s="59">
        <v>4.4000000000000003E-3</v>
      </c>
      <c r="I55" s="55">
        <v>0</v>
      </c>
      <c r="J55" s="21">
        <v>219351.69</v>
      </c>
      <c r="K55" s="21">
        <v>0</v>
      </c>
      <c r="L55" s="21">
        <v>220317.52</v>
      </c>
      <c r="M55" s="60" t="s">
        <v>49</v>
      </c>
      <c r="N55" s="60">
        <v>4.4000000000000003E-3</v>
      </c>
    </row>
    <row r="56" spans="1:14" ht="12.75" customHeight="1" x14ac:dyDescent="0.2">
      <c r="A56" s="28" t="s">
        <v>35</v>
      </c>
      <c r="B56" s="57">
        <v>9.2532909717562718E-3</v>
      </c>
      <c r="C56" s="21">
        <v>28243.01</v>
      </c>
      <c r="D56" s="58">
        <v>8.3786578864709135E-3</v>
      </c>
      <c r="E56" s="21">
        <v>25140.35</v>
      </c>
      <c r="F56" s="53">
        <v>6.0024213515382084E-2</v>
      </c>
      <c r="G56" s="32">
        <v>-3102.66</v>
      </c>
      <c r="H56" s="59">
        <v>-0.1099</v>
      </c>
      <c r="I56" s="55">
        <v>0</v>
      </c>
      <c r="J56" s="21">
        <v>28243.01</v>
      </c>
      <c r="K56" s="21">
        <v>0</v>
      </c>
      <c r="L56" s="21">
        <v>25140.35</v>
      </c>
      <c r="M56" s="60" t="s">
        <v>49</v>
      </c>
      <c r="N56" s="60">
        <v>-0.1099</v>
      </c>
    </row>
    <row r="57" spans="1:14" ht="12.75" customHeight="1" x14ac:dyDescent="0.2">
      <c r="A57" s="28" t="s">
        <v>36</v>
      </c>
      <c r="B57" s="57">
        <v>0.20296209982708738</v>
      </c>
      <c r="C57" s="21">
        <v>619483.44999999995</v>
      </c>
      <c r="D57" s="58">
        <v>0.19604812004864541</v>
      </c>
      <c r="E57" s="21">
        <v>588246.76</v>
      </c>
      <c r="F57" s="53">
        <v>0.60430654666440964</v>
      </c>
      <c r="G57" s="32">
        <v>-31236.689999999944</v>
      </c>
      <c r="H57" s="59">
        <v>-5.04E-2</v>
      </c>
      <c r="I57" s="55">
        <v>0</v>
      </c>
      <c r="J57" s="21">
        <v>619483.44999999995</v>
      </c>
      <c r="K57" s="21">
        <v>0</v>
      </c>
      <c r="L57" s="21">
        <v>588246.76</v>
      </c>
      <c r="M57" s="60" t="s">
        <v>49</v>
      </c>
      <c r="N57" s="60">
        <v>-5.04E-2</v>
      </c>
    </row>
    <row r="58" spans="1:14" ht="12.75" customHeight="1" x14ac:dyDescent="0.2">
      <c r="A58" s="28" t="s">
        <v>37</v>
      </c>
      <c r="B58" s="57">
        <v>8.210404854975265E-4</v>
      </c>
      <c r="C58" s="21">
        <v>2505.9899999999998</v>
      </c>
      <c r="D58" s="58">
        <v>6.9969817788257619E-4</v>
      </c>
      <c r="E58" s="21">
        <v>2099.46</v>
      </c>
      <c r="F58" s="53">
        <v>7.8647494473800747E-3</v>
      </c>
      <c r="G58" s="32">
        <v>-406.52999999999975</v>
      </c>
      <c r="H58" s="59">
        <v>-0.16220000000000001</v>
      </c>
      <c r="I58" s="55">
        <v>0</v>
      </c>
      <c r="J58" s="21">
        <v>2505.9899999999998</v>
      </c>
      <c r="K58" s="21">
        <v>0</v>
      </c>
      <c r="L58" s="21">
        <v>2099.46</v>
      </c>
      <c r="M58" s="60" t="s">
        <v>49</v>
      </c>
      <c r="N58" s="60">
        <v>-0.16220000000000001</v>
      </c>
    </row>
    <row r="59" spans="1:14" s="14" customFormat="1" ht="12.75" customHeight="1" x14ac:dyDescent="0.25">
      <c r="A59" s="76" t="s">
        <v>38</v>
      </c>
      <c r="B59" s="77">
        <v>0.92672470775510829</v>
      </c>
      <c r="C59" s="78">
        <v>2828560.7</v>
      </c>
      <c r="D59" s="79">
        <v>0.9401972920501388</v>
      </c>
      <c r="E59" s="78">
        <v>2821082.96</v>
      </c>
      <c r="F59" s="53">
        <v>0.1446647271607352</v>
      </c>
      <c r="G59" s="78">
        <v>-7477.7400000002235</v>
      </c>
      <c r="H59" s="80">
        <v>-2.5999999999999999E-3</v>
      </c>
      <c r="I59" s="83">
        <v>0</v>
      </c>
      <c r="J59" s="78">
        <v>2828560.7</v>
      </c>
      <c r="K59" s="78">
        <v>0</v>
      </c>
      <c r="L59" s="78">
        <v>2821082.96</v>
      </c>
      <c r="M59" s="84" t="s">
        <v>49</v>
      </c>
      <c r="N59" s="84">
        <v>-2.5999999999999999E-3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1.8130942955393085E-2</v>
      </c>
      <c r="C61" s="21">
        <v>55339.49</v>
      </c>
      <c r="D61" s="58">
        <v>1.5527396576740014E-2</v>
      </c>
      <c r="E61" s="21">
        <v>46590.3</v>
      </c>
      <c r="F61" s="53">
        <v>0.16926226162281574</v>
      </c>
      <c r="G61" s="32">
        <v>-8749.1899999999951</v>
      </c>
      <c r="H61" s="59">
        <v>-0.15809999999999999</v>
      </c>
      <c r="I61" s="55">
        <v>0</v>
      </c>
      <c r="J61" s="21">
        <v>55339.49</v>
      </c>
      <c r="K61" s="21">
        <v>0</v>
      </c>
      <c r="L61" s="21">
        <v>46590.3</v>
      </c>
      <c r="M61" s="60" t="s">
        <v>49</v>
      </c>
      <c r="N61" s="60">
        <v>-0.15809999999999999</v>
      </c>
    </row>
    <row r="62" spans="1:14" ht="12.75" customHeight="1" x14ac:dyDescent="0.2">
      <c r="A62" s="28" t="s">
        <v>40</v>
      </c>
      <c r="B62" s="57">
        <v>1.1535415853718126E-2</v>
      </c>
      <c r="C62" s="21">
        <v>35208.54</v>
      </c>
      <c r="D62" s="58">
        <v>9.829008704057899E-3</v>
      </c>
      <c r="E62" s="21">
        <v>29492.16</v>
      </c>
      <c r="F62" s="53">
        <v>0.11058936965541177</v>
      </c>
      <c r="G62" s="32">
        <v>-5716.380000000001</v>
      </c>
      <c r="H62" s="59">
        <v>-0.16239999999999999</v>
      </c>
      <c r="I62" s="55">
        <v>0</v>
      </c>
      <c r="J62" s="21">
        <v>35208.54</v>
      </c>
      <c r="K62" s="21">
        <v>0</v>
      </c>
      <c r="L62" s="21">
        <v>29492.16</v>
      </c>
      <c r="M62" s="60" t="s">
        <v>49</v>
      </c>
      <c r="N62" s="60">
        <v>-0.16239999999999999</v>
      </c>
    </row>
    <row r="63" spans="1:14" ht="12.75" customHeight="1" x14ac:dyDescent="0.2">
      <c r="A63" s="28" t="s">
        <v>41</v>
      </c>
      <c r="B63" s="57">
        <v>3.9249227100003385E-2</v>
      </c>
      <c r="C63" s="21">
        <v>119796.98</v>
      </c>
      <c r="D63" s="58">
        <v>3.0339377712077811E-2</v>
      </c>
      <c r="E63" s="21">
        <v>91033.98</v>
      </c>
      <c r="F63" s="53">
        <v>0.55645041781662663</v>
      </c>
      <c r="G63" s="32">
        <v>-28763</v>
      </c>
      <c r="H63" s="59">
        <v>-0.24010000000000001</v>
      </c>
      <c r="I63" s="55">
        <v>0</v>
      </c>
      <c r="J63" s="21">
        <v>119796.98</v>
      </c>
      <c r="K63" s="21">
        <v>0</v>
      </c>
      <c r="L63" s="21">
        <v>91033.98</v>
      </c>
      <c r="M63" s="60" t="s">
        <v>49</v>
      </c>
      <c r="N63" s="60">
        <v>-0.24010000000000001</v>
      </c>
    </row>
    <row r="64" spans="1:14" ht="12.75" customHeight="1" x14ac:dyDescent="0.2">
      <c r="A64" s="28" t="s">
        <v>42</v>
      </c>
      <c r="B64" s="57">
        <v>4.3597227173366561E-3</v>
      </c>
      <c r="C64" s="21">
        <v>13306.8</v>
      </c>
      <c r="D64" s="58">
        <v>4.1069116259731739E-3</v>
      </c>
      <c r="E64" s="21">
        <v>12322.88</v>
      </c>
      <c r="F64" s="53">
        <v>1.9034964888854967E-2</v>
      </c>
      <c r="G64" s="32">
        <v>-983.92000000000007</v>
      </c>
      <c r="H64" s="59">
        <v>-7.3899999999999993E-2</v>
      </c>
      <c r="I64" s="55">
        <v>0</v>
      </c>
      <c r="J64" s="21">
        <v>13306.8</v>
      </c>
      <c r="K64" s="21">
        <v>0</v>
      </c>
      <c r="L64" s="21">
        <v>12322.88</v>
      </c>
      <c r="M64" s="60" t="s">
        <v>49</v>
      </c>
      <c r="N64" s="60">
        <v>-7.3899999999999993E-2</v>
      </c>
    </row>
    <row r="65" spans="1:14" s="14" customFormat="1" ht="12.75" customHeight="1" x14ac:dyDescent="0.25">
      <c r="A65" s="76" t="s">
        <v>43</v>
      </c>
      <c r="B65" s="77">
        <v>7.3275308626451249E-2</v>
      </c>
      <c r="C65" s="78">
        <v>223651.81</v>
      </c>
      <c r="D65" s="79">
        <v>5.9802694618848899E-2</v>
      </c>
      <c r="E65" s="78">
        <v>179439.32</v>
      </c>
      <c r="F65" s="53">
        <v>0.85533701398370909</v>
      </c>
      <c r="G65" s="78">
        <v>-44212.489999999991</v>
      </c>
      <c r="H65" s="80">
        <v>-0.19769999999999999</v>
      </c>
      <c r="I65" s="83">
        <v>0</v>
      </c>
      <c r="J65" s="78">
        <v>223651.81</v>
      </c>
      <c r="K65" s="78">
        <v>0</v>
      </c>
      <c r="L65" s="78">
        <v>179439.32</v>
      </c>
      <c r="M65" s="84" t="s">
        <v>49</v>
      </c>
      <c r="N65" s="84">
        <v>-0.19769999999999999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88</v>
      </c>
      <c r="B67" s="68">
        <v>1.0000000163815597</v>
      </c>
      <c r="C67" s="40">
        <v>3052212.46</v>
      </c>
      <c r="D67" s="69">
        <v>0.99999998666898782</v>
      </c>
      <c r="E67" s="40">
        <v>3000522.32</v>
      </c>
      <c r="F67" s="69">
        <v>1.0000017411444402</v>
      </c>
      <c r="G67" s="43">
        <v>-51690.14000000013</v>
      </c>
      <c r="H67" s="70">
        <v>-1.6899999999999998E-2</v>
      </c>
      <c r="I67" s="71">
        <v>0</v>
      </c>
      <c r="J67" s="43">
        <v>3052212.46</v>
      </c>
      <c r="K67" s="43">
        <v>0</v>
      </c>
      <c r="L67" s="43">
        <v>3000522.32</v>
      </c>
      <c r="M67" s="72" t="s">
        <v>49</v>
      </c>
      <c r="N67" s="72">
        <v>-1.6899999999999998E-2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2ED05-6C3F-4276-8E30-1B7B54AEE8B3}">
  <sheetPr codeName="Sheet3">
    <pageSetUpPr fitToPage="1"/>
  </sheetPr>
  <dimension ref="A1:N72"/>
  <sheetViews>
    <sheetView zoomScaleNormal="100" workbookViewId="0">
      <selection activeCell="G9" sqref="G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</v>
      </c>
      <c r="L1" s="7" t="s">
        <v>53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263992642</v>
      </c>
      <c r="D4" s="22"/>
      <c r="E4" s="21">
        <v>265114508</v>
      </c>
      <c r="F4" s="23"/>
      <c r="G4" s="21">
        <v>1121866</v>
      </c>
      <c r="H4" s="24">
        <v>4.1999999999999997E-3</v>
      </c>
      <c r="I4" s="20"/>
      <c r="J4" s="25">
        <v>0.21955036</v>
      </c>
      <c r="K4" s="26">
        <v>0.2230945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4869407</v>
      </c>
      <c r="D6" s="30"/>
      <c r="E6" s="21">
        <v>4942414</v>
      </c>
      <c r="F6" s="31"/>
      <c r="G6" s="32">
        <v>73007</v>
      </c>
      <c r="H6" s="24">
        <v>1.4999999999999999E-2</v>
      </c>
      <c r="I6" s="29"/>
      <c r="J6" s="33">
        <v>0.27572516000000002</v>
      </c>
      <c r="K6" s="33">
        <v>0.27707331000000002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263992642</v>
      </c>
      <c r="D7" s="30"/>
      <c r="E7" s="21">
        <v>265114508</v>
      </c>
      <c r="F7" s="31"/>
      <c r="G7" s="32">
        <v>1121866</v>
      </c>
      <c r="H7" s="24">
        <v>4.1999999999999997E-3</v>
      </c>
      <c r="I7" s="29"/>
      <c r="J7" s="33">
        <v>1.4136080000000001E-2</v>
      </c>
      <c r="K7" s="33">
        <v>1.456909E-2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263992642</v>
      </c>
      <c r="D8" s="30"/>
      <c r="E8" s="21">
        <v>265114508</v>
      </c>
      <c r="F8" s="31"/>
      <c r="G8" s="32">
        <v>1121866</v>
      </c>
      <c r="H8" s="24">
        <v>4.1999999999999997E-3</v>
      </c>
      <c r="I8" s="29"/>
      <c r="J8" s="33">
        <v>2.0729049999999999E-2</v>
      </c>
      <c r="K8" s="33">
        <v>1.9036020000000001E-2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263992642</v>
      </c>
      <c r="D9" s="30"/>
      <c r="E9" s="21">
        <v>265114508</v>
      </c>
      <c r="F9" s="31"/>
      <c r="G9" s="32">
        <v>1121866</v>
      </c>
      <c r="H9" s="24">
        <v>4.1999999999999997E-3</v>
      </c>
      <c r="I9" s="29"/>
      <c r="J9" s="33">
        <v>3.32307E-3</v>
      </c>
      <c r="K9" s="33">
        <v>3.4239299999999999E-3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263992642</v>
      </c>
      <c r="D10" s="30"/>
      <c r="E10" s="21">
        <v>265114508</v>
      </c>
      <c r="F10" s="31"/>
      <c r="G10" s="32">
        <v>1121866</v>
      </c>
      <c r="H10" s="24">
        <v>4.1999999999999997E-3</v>
      </c>
      <c r="I10" s="29"/>
      <c r="J10" s="33">
        <v>1.5000060000000001E-2</v>
      </c>
      <c r="K10" s="33">
        <v>1.5000049999999999E-2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263992642</v>
      </c>
      <c r="D11" s="30"/>
      <c r="E11" s="21">
        <v>265114508</v>
      </c>
      <c r="F11" s="31"/>
      <c r="G11" s="32">
        <v>1121866</v>
      </c>
      <c r="H11" s="24">
        <v>4.1999999999999997E-3</v>
      </c>
      <c r="I11" s="29"/>
      <c r="J11" s="33">
        <v>7.8170139999999999E-2</v>
      </c>
      <c r="K11" s="33">
        <v>7.4626129999999999E-2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263992642</v>
      </c>
      <c r="D12" s="30"/>
      <c r="E12" s="21">
        <v>265114508</v>
      </c>
      <c r="F12" s="31"/>
      <c r="G12" s="32">
        <v>1121866</v>
      </c>
      <c r="H12" s="24">
        <v>4.1999999999999997E-3</v>
      </c>
      <c r="I12" s="29"/>
      <c r="J12" s="33">
        <v>0.85870365000000004</v>
      </c>
      <c r="K12" s="33">
        <v>0.86753468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53</v>
      </c>
      <c r="B15" s="39"/>
      <c r="C15" s="40">
        <v>263992642</v>
      </c>
      <c r="D15" s="41"/>
      <c r="E15" s="40">
        <v>265114508</v>
      </c>
      <c r="F15" s="42"/>
      <c r="G15" s="43">
        <v>1121866</v>
      </c>
      <c r="H15" s="44">
        <v>4.1999999999999997E-3</v>
      </c>
      <c r="I15" s="39"/>
      <c r="J15" s="45">
        <v>1.2146982200000001</v>
      </c>
      <c r="K15" s="45">
        <v>1.2224497599999999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0.18074477625992905</v>
      </c>
      <c r="C19" s="21">
        <v>579596.79</v>
      </c>
      <c r="D19" s="53">
        <v>0.18249789010225662</v>
      </c>
      <c r="E19" s="21">
        <v>591455.89</v>
      </c>
      <c r="F19" s="53">
        <v>0.34698315336239022</v>
      </c>
      <c r="G19" s="21">
        <v>11859.099999999977</v>
      </c>
      <c r="H19" s="54">
        <v>2.0500000000000001E-2</v>
      </c>
      <c r="I19" s="55">
        <v>0</v>
      </c>
      <c r="J19" s="21">
        <v>579596.79</v>
      </c>
      <c r="K19" s="21">
        <v>0</v>
      </c>
      <c r="L19" s="21">
        <v>591455.89</v>
      </c>
      <c r="M19" s="56" t="s">
        <v>49</v>
      </c>
      <c r="N19" s="56">
        <v>2.0500000000000001E-2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4.186896721987598E-3</v>
      </c>
      <c r="C21" s="21">
        <v>13426.18</v>
      </c>
      <c r="D21" s="58">
        <v>4.2254143108258055E-3</v>
      </c>
      <c r="E21" s="21">
        <v>13694.11</v>
      </c>
      <c r="F21" s="53">
        <v>7.8393129563276726E-3</v>
      </c>
      <c r="G21" s="32">
        <v>267.93000000000029</v>
      </c>
      <c r="H21" s="59">
        <v>0.02</v>
      </c>
      <c r="I21" s="55">
        <v>0</v>
      </c>
      <c r="J21" s="21">
        <v>13426.18</v>
      </c>
      <c r="K21" s="21">
        <v>0</v>
      </c>
      <c r="L21" s="21">
        <v>13694.11</v>
      </c>
      <c r="M21" s="60" t="s">
        <v>49</v>
      </c>
      <c r="N21" s="60">
        <v>0.02</v>
      </c>
    </row>
    <row r="22" spans="1:14" ht="12.75" customHeight="1" x14ac:dyDescent="0.2">
      <c r="A22" s="28" t="s">
        <v>10</v>
      </c>
      <c r="B22" s="57">
        <v>1.163752081757265E-2</v>
      </c>
      <c r="C22" s="21">
        <v>37318.199999999997</v>
      </c>
      <c r="D22" s="58">
        <v>1.1917948531485312E-2</v>
      </c>
      <c r="E22" s="21">
        <v>38624.78</v>
      </c>
      <c r="F22" s="53">
        <v>3.8228975935798951E-2</v>
      </c>
      <c r="G22" s="32">
        <v>1306.5800000000017</v>
      </c>
      <c r="H22" s="59">
        <v>3.5000000000000003E-2</v>
      </c>
      <c r="I22" s="55">
        <v>0</v>
      </c>
      <c r="J22" s="21">
        <v>37318.199999999997</v>
      </c>
      <c r="K22" s="21">
        <v>0</v>
      </c>
      <c r="L22" s="21">
        <v>38624.78</v>
      </c>
      <c r="M22" s="60" t="s">
        <v>49</v>
      </c>
      <c r="N22" s="60">
        <v>3.5000000000000003E-2</v>
      </c>
    </row>
    <row r="23" spans="1:14" ht="12.75" customHeight="1" x14ac:dyDescent="0.2">
      <c r="A23" s="28" t="s">
        <v>11</v>
      </c>
      <c r="B23" s="57">
        <v>1.7065183039464901E-2</v>
      </c>
      <c r="C23" s="21">
        <v>54723.16</v>
      </c>
      <c r="D23" s="58">
        <v>1.5572026249097138E-2</v>
      </c>
      <c r="E23" s="21">
        <v>50467.25</v>
      </c>
      <c r="F23" s="53">
        <v>-0.12452286195634865</v>
      </c>
      <c r="G23" s="32">
        <v>-4255.9100000000035</v>
      </c>
      <c r="H23" s="59">
        <v>-7.7799999999999994E-2</v>
      </c>
      <c r="I23" s="55">
        <v>0</v>
      </c>
      <c r="J23" s="21">
        <v>54723.16</v>
      </c>
      <c r="K23" s="21">
        <v>0</v>
      </c>
      <c r="L23" s="21">
        <v>50467.25</v>
      </c>
      <c r="M23" s="60" t="s">
        <v>49</v>
      </c>
      <c r="N23" s="60">
        <v>-7.7799999999999994E-2</v>
      </c>
    </row>
    <row r="24" spans="1:14" ht="12.75" customHeight="1" x14ac:dyDescent="0.2">
      <c r="A24" s="28" t="s">
        <v>12</v>
      </c>
      <c r="B24" s="57">
        <v>2.7357133248730836E-3</v>
      </c>
      <c r="C24" s="21">
        <v>8772.65</v>
      </c>
      <c r="D24" s="58">
        <v>2.8008742507609772E-3</v>
      </c>
      <c r="E24" s="21">
        <v>9077.33</v>
      </c>
      <c r="F24" s="53">
        <v>8.9145742228713271E-3</v>
      </c>
      <c r="G24" s="32">
        <v>304.68000000000029</v>
      </c>
      <c r="H24" s="59">
        <v>3.4700000000000002E-2</v>
      </c>
      <c r="I24" s="55">
        <v>0</v>
      </c>
      <c r="J24" s="21">
        <v>8772.65</v>
      </c>
      <c r="K24" s="21">
        <v>0</v>
      </c>
      <c r="L24" s="21">
        <v>9077.33</v>
      </c>
      <c r="M24" s="60" t="s">
        <v>49</v>
      </c>
      <c r="N24" s="60">
        <v>3.4700000000000002E-2</v>
      </c>
    </row>
    <row r="25" spans="1:14" ht="12.75" customHeight="1" x14ac:dyDescent="0.2">
      <c r="A25" s="34" t="s">
        <v>13</v>
      </c>
      <c r="B25" s="57">
        <v>1.2348794120056711E-2</v>
      </c>
      <c r="C25" s="21">
        <v>39599.050000000003</v>
      </c>
      <c r="D25" s="58">
        <v>1.2270487313975809E-2</v>
      </c>
      <c r="E25" s="21">
        <v>39767.32</v>
      </c>
      <c r="F25" s="53">
        <v>4.9233799543210201E-3</v>
      </c>
      <c r="G25" s="32">
        <v>168.2699999999968</v>
      </c>
      <c r="H25" s="59">
        <v>4.1999999999999997E-3</v>
      </c>
      <c r="I25" s="55">
        <v>0</v>
      </c>
      <c r="J25" s="21">
        <v>39599.050000000003</v>
      </c>
      <c r="K25" s="21">
        <v>0</v>
      </c>
      <c r="L25" s="21">
        <v>39767.32</v>
      </c>
      <c r="M25" s="60" t="s">
        <v>49</v>
      </c>
      <c r="N25" s="60">
        <v>4.1999999999999997E-3</v>
      </c>
    </row>
    <row r="26" spans="1:14" ht="12.75" customHeight="1" x14ac:dyDescent="0.2">
      <c r="A26" s="28" t="s">
        <v>14</v>
      </c>
      <c r="B26" s="57">
        <v>6.4353551688202976E-2</v>
      </c>
      <c r="C26" s="21">
        <v>206363.43</v>
      </c>
      <c r="D26" s="58">
        <v>6.104637573722535E-2</v>
      </c>
      <c r="E26" s="21">
        <v>197844.69</v>
      </c>
      <c r="F26" s="53">
        <v>-0.24924819487771677</v>
      </c>
      <c r="G26" s="32">
        <v>-8518.7399999999907</v>
      </c>
      <c r="H26" s="59">
        <v>-4.1300000000000003E-2</v>
      </c>
      <c r="I26" s="55">
        <v>0</v>
      </c>
      <c r="J26" s="21">
        <v>206363.43</v>
      </c>
      <c r="K26" s="21">
        <v>0</v>
      </c>
      <c r="L26" s="21">
        <v>197844.69</v>
      </c>
      <c r="M26" s="60" t="s">
        <v>49</v>
      </c>
      <c r="N26" s="60">
        <v>-4.1300000000000003E-2</v>
      </c>
    </row>
    <row r="27" spans="1:14" ht="12.75" customHeight="1" x14ac:dyDescent="0.2">
      <c r="A27" s="28" t="s">
        <v>15</v>
      </c>
      <c r="B27" s="57"/>
      <c r="C27" s="61">
        <v>2266914.46</v>
      </c>
      <c r="D27" s="58"/>
      <c r="E27" s="62">
        <v>2299960.29</v>
      </c>
      <c r="F27" s="63"/>
      <c r="G27" s="64"/>
      <c r="H27" s="65" t="s">
        <v>29</v>
      </c>
      <c r="I27" s="55"/>
      <c r="J27" s="62">
        <v>2266914.46</v>
      </c>
      <c r="K27" s="21"/>
      <c r="L27" s="61">
        <v>2299960.29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0.70692756402791301</v>
      </c>
      <c r="C29" s="21">
        <v>2266914.46</v>
      </c>
      <c r="D29" s="58">
        <v>0.70966898350437302</v>
      </c>
      <c r="E29" s="21">
        <v>2299960.29</v>
      </c>
      <c r="F29" s="53">
        <v>0.96688166040235135</v>
      </c>
      <c r="G29" s="32">
        <v>33045.830000000075</v>
      </c>
      <c r="H29" s="59">
        <v>1.46E-2</v>
      </c>
      <c r="I29" s="55"/>
      <c r="J29" s="21">
        <v>2266914.46</v>
      </c>
      <c r="K29" s="21"/>
      <c r="L29" s="21">
        <v>2299960.29</v>
      </c>
      <c r="M29" s="60" t="s">
        <v>49</v>
      </c>
      <c r="N29" s="60">
        <v>1.46E-2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53</v>
      </c>
      <c r="B31" s="68">
        <v>1</v>
      </c>
      <c r="C31" s="40">
        <v>3206713.92</v>
      </c>
      <c r="D31" s="69">
        <v>1</v>
      </c>
      <c r="E31" s="40">
        <v>3240891.66</v>
      </c>
      <c r="F31" s="69">
        <v>0.99999999999999512</v>
      </c>
      <c r="G31" s="43">
        <v>34177.740000000224</v>
      </c>
      <c r="H31" s="70">
        <v>1.0699999999999999E-2</v>
      </c>
      <c r="I31" s="71">
        <v>0</v>
      </c>
      <c r="J31" s="40">
        <v>3206713.92</v>
      </c>
      <c r="K31" s="40">
        <v>0</v>
      </c>
      <c r="L31" s="40">
        <v>3240891.66</v>
      </c>
      <c r="M31" s="72" t="s">
        <v>49</v>
      </c>
      <c r="N31" s="72">
        <v>1.0699999999999999E-2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0.88751586114282688</v>
      </c>
      <c r="C35" s="21">
        <v>234297657</v>
      </c>
      <c r="D35" s="53">
        <v>0.88371763871934161</v>
      </c>
      <c r="E35" s="21">
        <v>234286367</v>
      </c>
      <c r="F35" s="53">
        <v>-1.0063590482285762E-2</v>
      </c>
      <c r="G35" s="21">
        <v>-11290</v>
      </c>
      <c r="H35" s="54">
        <v>0</v>
      </c>
      <c r="I35" s="20"/>
      <c r="J35" s="25">
        <v>1.2096124100000001</v>
      </c>
      <c r="K35" s="25">
        <v>1.2172844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2.8205574002323899E-2</v>
      </c>
      <c r="C36" s="21">
        <v>7446064</v>
      </c>
      <c r="D36" s="58">
        <v>2.8802414690938E-2</v>
      </c>
      <c r="E36" s="21">
        <v>7635938</v>
      </c>
      <c r="F36" s="53">
        <v>0.16924837725717687</v>
      </c>
      <c r="G36" s="32">
        <v>189874</v>
      </c>
      <c r="H36" s="59">
        <v>2.5499999999999998E-2</v>
      </c>
      <c r="I36" s="29"/>
      <c r="J36" s="33">
        <v>1.20961235</v>
      </c>
      <c r="K36" s="33">
        <v>1.2172845000000001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5.3405658934994105E-2</v>
      </c>
      <c r="C37" s="21">
        <v>14098701</v>
      </c>
      <c r="D37" s="58">
        <v>5.3573186571894436E-2</v>
      </c>
      <c r="E37" s="21">
        <v>14203029</v>
      </c>
      <c r="F37" s="53">
        <v>9.299506358156856E-2</v>
      </c>
      <c r="G37" s="32">
        <v>104328</v>
      </c>
      <c r="H37" s="59">
        <v>7.4000000000000003E-3</v>
      </c>
      <c r="I37" s="29"/>
      <c r="J37" s="33">
        <v>1.2829736599999999</v>
      </c>
      <c r="K37" s="33">
        <v>1.2912541399999999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4.9997605615083769E-3</v>
      </c>
      <c r="C38" s="21">
        <v>1319900</v>
      </c>
      <c r="D38" s="58">
        <v>5.0491163614478614E-3</v>
      </c>
      <c r="E38" s="21">
        <v>1338594</v>
      </c>
      <c r="F38" s="53">
        <v>1.6663309165265726E-2</v>
      </c>
      <c r="G38" s="32">
        <v>18694</v>
      </c>
      <c r="H38" s="59">
        <v>1.4200000000000001E-2</v>
      </c>
      <c r="I38" s="29"/>
      <c r="J38" s="33">
        <v>1.36591939</v>
      </c>
      <c r="K38" s="33">
        <v>1.37216139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3.1892934349283869E-4</v>
      </c>
      <c r="C40" s="21">
        <v>84195</v>
      </c>
      <c r="D40" s="58">
        <v>3.0389510030133846E-4</v>
      </c>
      <c r="E40" s="21">
        <v>80567</v>
      </c>
      <c r="F40" s="53">
        <v>-3.2338978095423159E-3</v>
      </c>
      <c r="G40" s="32">
        <v>-3628</v>
      </c>
      <c r="H40" s="59">
        <v>-4.3099999999999999E-2</v>
      </c>
      <c r="I40" s="29"/>
      <c r="J40" s="33">
        <v>1.21516717</v>
      </c>
      <c r="K40" s="33">
        <v>1.2237144200000001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0.97444578398514603</v>
      </c>
      <c r="C41" s="78">
        <v>257246517</v>
      </c>
      <c r="D41" s="79">
        <v>0.97144625144392327</v>
      </c>
      <c r="E41" s="78">
        <v>257544495</v>
      </c>
      <c r="F41" s="53">
        <v>0.26560926171218308</v>
      </c>
      <c r="G41" s="78">
        <v>297978</v>
      </c>
      <c r="H41" s="80">
        <v>1.1999999999999999E-3</v>
      </c>
      <c r="I41" s="29"/>
      <c r="J41" s="81">
        <v>1.2144368699999999</v>
      </c>
      <c r="K41" s="81">
        <v>1.22217066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1.4749589119230072E-2</v>
      </c>
      <c r="C43" s="21">
        <v>3893783</v>
      </c>
      <c r="D43" s="58">
        <v>1.7459410406917453E-2</v>
      </c>
      <c r="E43" s="21">
        <v>4628743</v>
      </c>
      <c r="F43" s="53">
        <v>0.65512280432778958</v>
      </c>
      <c r="G43" s="32">
        <v>734960</v>
      </c>
      <c r="H43" s="59">
        <v>0.1888</v>
      </c>
      <c r="I43" s="29"/>
      <c r="J43" s="33">
        <v>1.2096539500000001</v>
      </c>
      <c r="K43" s="33">
        <v>1.21811256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6.5037608131517542E-3</v>
      </c>
      <c r="C44" s="21">
        <v>1716945</v>
      </c>
      <c r="D44" s="58">
        <v>6.7439915434578937E-3</v>
      </c>
      <c r="E44" s="21">
        <v>1787930</v>
      </c>
      <c r="F44" s="53">
        <v>6.3274045206825058E-2</v>
      </c>
      <c r="G44" s="32">
        <v>70985</v>
      </c>
      <c r="H44" s="59">
        <v>4.1300000000000003E-2</v>
      </c>
      <c r="I44" s="29"/>
      <c r="J44" s="33">
        <v>1.2539021299999999</v>
      </c>
      <c r="K44" s="33">
        <v>1.26182065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4.3008660824721016E-3</v>
      </c>
      <c r="C46" s="21">
        <v>1135397</v>
      </c>
      <c r="D46" s="58">
        <v>4.3503466057014124E-3</v>
      </c>
      <c r="E46" s="21">
        <v>1153340</v>
      </c>
      <c r="F46" s="53">
        <v>1.5993888753202255E-2</v>
      </c>
      <c r="G46" s="32">
        <v>17943</v>
      </c>
      <c r="H46" s="59">
        <v>1.5800000000000002E-2</v>
      </c>
      <c r="I46" s="29"/>
      <c r="J46" s="33">
        <v>1.2319312099999999</v>
      </c>
      <c r="K46" s="33">
        <v>1.2411439799999999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2.5554216014853928E-2</v>
      </c>
      <c r="C47" s="78">
        <v>6746125</v>
      </c>
      <c r="D47" s="79">
        <v>2.8553748556076758E-2</v>
      </c>
      <c r="E47" s="78">
        <v>7570013</v>
      </c>
      <c r="F47" s="53">
        <v>0.73439073828781687</v>
      </c>
      <c r="G47" s="78">
        <v>823888</v>
      </c>
      <c r="H47" s="80">
        <v>0.1221</v>
      </c>
      <c r="I47" s="29"/>
      <c r="J47" s="81">
        <v>1.22466483</v>
      </c>
      <c r="K47" s="81">
        <v>1.2319447800000001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53</v>
      </c>
      <c r="B49" s="68">
        <v>1</v>
      </c>
      <c r="C49" s="40">
        <v>263992642</v>
      </c>
      <c r="D49" s="69">
        <v>1</v>
      </c>
      <c r="E49" s="40">
        <v>265114508</v>
      </c>
      <c r="F49" s="69">
        <v>1</v>
      </c>
      <c r="G49" s="43">
        <v>1121866</v>
      </c>
      <c r="H49" s="70">
        <v>4.1999999999999997E-3</v>
      </c>
      <c r="I49" s="39"/>
      <c r="J49" s="45">
        <v>1.2146982200000001</v>
      </c>
      <c r="K49" s="45">
        <v>1.2224497599999999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0.88379993061557549</v>
      </c>
      <c r="C53" s="21">
        <v>2834093.54</v>
      </c>
      <c r="D53" s="53">
        <v>0.87998356291860735</v>
      </c>
      <c r="E53" s="21">
        <v>2851931.39</v>
      </c>
      <c r="F53" s="53">
        <v>0.52191426349430881</v>
      </c>
      <c r="G53" s="21">
        <v>17837.850000000093</v>
      </c>
      <c r="H53" s="54">
        <v>6.3E-3</v>
      </c>
      <c r="I53" s="55">
        <v>0</v>
      </c>
      <c r="J53" s="21">
        <v>2834093.54</v>
      </c>
      <c r="K53" s="21">
        <v>0</v>
      </c>
      <c r="L53" s="21">
        <v>2851931.39</v>
      </c>
      <c r="M53" s="56" t="s">
        <v>49</v>
      </c>
      <c r="N53" s="56">
        <v>6.3E-3</v>
      </c>
    </row>
    <row r="54" spans="1:14" ht="12.75" customHeight="1" x14ac:dyDescent="0.2">
      <c r="A54" s="34" t="s">
        <v>33</v>
      </c>
      <c r="B54" s="57">
        <v>2.808747903523617E-2</v>
      </c>
      <c r="C54" s="21">
        <v>90068.51</v>
      </c>
      <c r="D54" s="58">
        <v>2.8680714985702419E-2</v>
      </c>
      <c r="E54" s="21">
        <v>92951.09</v>
      </c>
      <c r="F54" s="53">
        <v>8.434086045478674E-2</v>
      </c>
      <c r="G54" s="32">
        <v>2882.5800000000017</v>
      </c>
      <c r="H54" s="59">
        <v>3.2000000000000001E-2</v>
      </c>
      <c r="I54" s="55">
        <v>0</v>
      </c>
      <c r="J54" s="21">
        <v>90068.51</v>
      </c>
      <c r="K54" s="21">
        <v>0</v>
      </c>
      <c r="L54" s="21">
        <v>92951.09</v>
      </c>
      <c r="M54" s="60" t="s">
        <v>49</v>
      </c>
      <c r="N54" s="60">
        <v>3.2000000000000001E-2</v>
      </c>
    </row>
    <row r="55" spans="1:14" ht="12.75" customHeight="1" x14ac:dyDescent="0.2">
      <c r="A55" s="28" t="s">
        <v>34</v>
      </c>
      <c r="B55" s="57">
        <v>5.6407470236696386E-2</v>
      </c>
      <c r="C55" s="21">
        <v>180882.62</v>
      </c>
      <c r="D55" s="58">
        <v>5.6588500709091896E-2</v>
      </c>
      <c r="E55" s="21">
        <v>183397.2</v>
      </c>
      <c r="F55" s="53">
        <v>7.3573618384363618E-2</v>
      </c>
      <c r="G55" s="32">
        <v>2514.5800000000163</v>
      </c>
      <c r="H55" s="59">
        <v>1.3899999999999999E-2</v>
      </c>
      <c r="I55" s="55">
        <v>0</v>
      </c>
      <c r="J55" s="21">
        <v>180882.62</v>
      </c>
      <c r="K55" s="21">
        <v>0</v>
      </c>
      <c r="L55" s="21">
        <v>183397.2</v>
      </c>
      <c r="M55" s="60" t="s">
        <v>49</v>
      </c>
      <c r="N55" s="60">
        <v>1.3899999999999999E-2</v>
      </c>
    </row>
    <row r="56" spans="1:14" ht="12.75" customHeight="1" x14ac:dyDescent="0.2">
      <c r="A56" s="28" t="s">
        <v>35</v>
      </c>
      <c r="B56" s="57">
        <v>5.6221946983034893E-3</v>
      </c>
      <c r="C56" s="21">
        <v>18028.77</v>
      </c>
      <c r="D56" s="58">
        <v>5.6674742407155929E-3</v>
      </c>
      <c r="E56" s="21">
        <v>18367.669999999998</v>
      </c>
      <c r="F56" s="53">
        <v>9.915810700180749E-3</v>
      </c>
      <c r="G56" s="32">
        <v>338.89999999999782</v>
      </c>
      <c r="H56" s="59">
        <v>1.8800000000000001E-2</v>
      </c>
      <c r="I56" s="55">
        <v>0</v>
      </c>
      <c r="J56" s="21">
        <v>18028.77</v>
      </c>
      <c r="K56" s="21">
        <v>0</v>
      </c>
      <c r="L56" s="21">
        <v>18367.669999999998</v>
      </c>
      <c r="M56" s="60" t="s">
        <v>49</v>
      </c>
      <c r="N56" s="60">
        <v>1.8800000000000001E-2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3.1905247101057273E-4</v>
      </c>
      <c r="C58" s="21">
        <v>1023.11</v>
      </c>
      <c r="D58" s="58">
        <v>3.0420949029811136E-4</v>
      </c>
      <c r="E58" s="21">
        <v>985.91</v>
      </c>
      <c r="F58" s="53">
        <v>-1.0884277310319467E-3</v>
      </c>
      <c r="G58" s="32">
        <v>-37.200000000000045</v>
      </c>
      <c r="H58" s="59">
        <v>-3.6400000000000002E-2</v>
      </c>
      <c r="I58" s="55">
        <v>0</v>
      </c>
      <c r="J58" s="21">
        <v>1023.11</v>
      </c>
      <c r="K58" s="21">
        <v>0</v>
      </c>
      <c r="L58" s="21">
        <v>985.91</v>
      </c>
      <c r="M58" s="60" t="s">
        <v>49</v>
      </c>
      <c r="N58" s="60">
        <v>-3.6400000000000002E-2</v>
      </c>
    </row>
    <row r="59" spans="1:14" s="14" customFormat="1" ht="12.75" customHeight="1" x14ac:dyDescent="0.25">
      <c r="A59" s="76" t="s">
        <v>38</v>
      </c>
      <c r="B59" s="77">
        <v>0.97423612705682205</v>
      </c>
      <c r="C59" s="78">
        <v>3124096.55</v>
      </c>
      <c r="D59" s="79">
        <v>0.97122446234441551</v>
      </c>
      <c r="E59" s="78">
        <v>3147633.2600000002</v>
      </c>
      <c r="F59" s="53">
        <v>0.68865612530261733</v>
      </c>
      <c r="G59" s="78">
        <v>23536.710000000428</v>
      </c>
      <c r="H59" s="80">
        <v>7.4999999999999997E-3</v>
      </c>
      <c r="I59" s="83">
        <v>0</v>
      </c>
      <c r="J59" s="78">
        <v>3124096.55</v>
      </c>
      <c r="K59" s="78">
        <v>0</v>
      </c>
      <c r="L59" s="78">
        <v>3147633.2600000002</v>
      </c>
      <c r="M59" s="84" t="s">
        <v>49</v>
      </c>
      <c r="N59" s="84">
        <v>7.4999999999999997E-3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1.4688338646685391E-2</v>
      </c>
      <c r="C61" s="21">
        <v>47101.3</v>
      </c>
      <c r="D61" s="58">
        <v>1.7397465239550772E-2</v>
      </c>
      <c r="E61" s="21">
        <v>56383.3</v>
      </c>
      <c r="F61" s="53">
        <v>0.27158027417845471</v>
      </c>
      <c r="G61" s="32">
        <v>9282</v>
      </c>
      <c r="H61" s="59">
        <v>0.1971</v>
      </c>
      <c r="I61" s="55">
        <v>0</v>
      </c>
      <c r="J61" s="21">
        <v>47101.3</v>
      </c>
      <c r="K61" s="21">
        <v>0</v>
      </c>
      <c r="L61" s="21">
        <v>56383.3</v>
      </c>
      <c r="M61" s="60" t="s">
        <v>49</v>
      </c>
      <c r="N61" s="60">
        <v>0.1971</v>
      </c>
    </row>
    <row r="62" spans="1:14" ht="12.75" customHeight="1" x14ac:dyDescent="0.2">
      <c r="A62" s="28" t="s">
        <v>40</v>
      </c>
      <c r="B62" s="57">
        <v>6.7136671798898734E-3</v>
      </c>
      <c r="C62" s="21">
        <v>21528.81</v>
      </c>
      <c r="D62" s="58">
        <v>6.9611922787940405E-3</v>
      </c>
      <c r="E62" s="21">
        <v>22560.47</v>
      </c>
      <c r="F62" s="53">
        <v>3.018514389775313E-2</v>
      </c>
      <c r="G62" s="32">
        <v>1031.6599999999999</v>
      </c>
      <c r="H62" s="59">
        <v>4.7899999999999998E-2</v>
      </c>
      <c r="I62" s="55">
        <v>0</v>
      </c>
      <c r="J62" s="21">
        <v>21528.81</v>
      </c>
      <c r="K62" s="21">
        <v>0</v>
      </c>
      <c r="L62" s="21">
        <v>22560.47</v>
      </c>
      <c r="M62" s="60" t="s">
        <v>49</v>
      </c>
      <c r="N62" s="60">
        <v>4.7899999999999998E-2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4.361882708888481E-3</v>
      </c>
      <c r="C64" s="21">
        <v>13987.31</v>
      </c>
      <c r="D64" s="58">
        <v>4.416873966098577E-3</v>
      </c>
      <c r="E64" s="21">
        <v>14314.61</v>
      </c>
      <c r="F64" s="53">
        <v>9.5764085044827123E-3</v>
      </c>
      <c r="G64" s="32">
        <v>327.30000000000109</v>
      </c>
      <c r="H64" s="59">
        <v>2.3400000000000001E-2</v>
      </c>
      <c r="I64" s="55">
        <v>0</v>
      </c>
      <c r="J64" s="21">
        <v>13987.31</v>
      </c>
      <c r="K64" s="21">
        <v>0</v>
      </c>
      <c r="L64" s="21">
        <v>14314.61</v>
      </c>
      <c r="M64" s="60" t="s">
        <v>49</v>
      </c>
      <c r="N64" s="60">
        <v>2.3400000000000001E-2</v>
      </c>
    </row>
    <row r="65" spans="1:14" s="14" customFormat="1" ht="12.75" customHeight="1" x14ac:dyDescent="0.25">
      <c r="A65" s="76" t="s">
        <v>43</v>
      </c>
      <c r="B65" s="77">
        <v>2.5763888535463745E-2</v>
      </c>
      <c r="C65" s="78">
        <v>82617.42</v>
      </c>
      <c r="D65" s="79">
        <v>2.8775531484443388E-2</v>
      </c>
      <c r="E65" s="78">
        <v>93258.38</v>
      </c>
      <c r="F65" s="53">
        <v>0.31134182658069071</v>
      </c>
      <c r="G65" s="78">
        <v>10640.960000000006</v>
      </c>
      <c r="H65" s="80">
        <v>0.1288</v>
      </c>
      <c r="I65" s="83">
        <v>0</v>
      </c>
      <c r="J65" s="78">
        <v>82617.42</v>
      </c>
      <c r="K65" s="78">
        <v>0</v>
      </c>
      <c r="L65" s="78">
        <v>93258.38</v>
      </c>
      <c r="M65" s="84" t="s">
        <v>49</v>
      </c>
      <c r="N65" s="84">
        <v>0.1288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53</v>
      </c>
      <c r="B67" s="68">
        <v>1.0000000155922859</v>
      </c>
      <c r="C67" s="40">
        <v>3206713.92</v>
      </c>
      <c r="D67" s="69">
        <v>0.99999999382885885</v>
      </c>
      <c r="E67" s="40">
        <v>3240891.66</v>
      </c>
      <c r="F67" s="69">
        <v>0.99999795188329865</v>
      </c>
      <c r="G67" s="43">
        <v>34177.740000000224</v>
      </c>
      <c r="H67" s="70">
        <v>1.0699999999999999E-2</v>
      </c>
      <c r="I67" s="71">
        <v>0</v>
      </c>
      <c r="J67" s="43">
        <v>3206713.92</v>
      </c>
      <c r="K67" s="43">
        <v>0</v>
      </c>
      <c r="L67" s="43">
        <v>3240891.66</v>
      </c>
      <c r="M67" s="72" t="s">
        <v>49</v>
      </c>
      <c r="N67" s="72">
        <v>1.0699999999999999E-2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3DDEF-1101-4994-ADA0-9BD36C93E156}">
  <sheetPr codeName="Sheet39">
    <pageSetUpPr fitToPage="1"/>
  </sheetPr>
  <dimension ref="A1:N72"/>
  <sheetViews>
    <sheetView zoomScaleNormal="100" workbookViewId="0">
      <selection activeCell="G9" sqref="G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39</v>
      </c>
      <c r="L1" s="7" t="s">
        <v>89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986946910</v>
      </c>
      <c r="D4" s="22"/>
      <c r="E4" s="21">
        <v>1057268842</v>
      </c>
      <c r="F4" s="23"/>
      <c r="G4" s="21">
        <v>70321932</v>
      </c>
      <c r="H4" s="24">
        <v>7.1300000000000002E-2</v>
      </c>
      <c r="I4" s="20"/>
      <c r="J4" s="25">
        <v>0.23678730000000001</v>
      </c>
      <c r="K4" s="26">
        <v>0.21597527999999999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71343784</v>
      </c>
      <c r="D6" s="30"/>
      <c r="E6" s="21">
        <v>76969099</v>
      </c>
      <c r="F6" s="31"/>
      <c r="G6" s="32">
        <v>5625315</v>
      </c>
      <c r="H6" s="24">
        <v>7.8799999999999995E-2</v>
      </c>
      <c r="I6" s="29"/>
      <c r="J6" s="33">
        <v>0.83277221000000001</v>
      </c>
      <c r="K6" s="33">
        <v>0.82544225000000004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961262860</v>
      </c>
      <c r="D7" s="30"/>
      <c r="E7" s="21">
        <v>1028357765</v>
      </c>
      <c r="F7" s="31"/>
      <c r="G7" s="32">
        <v>67094905</v>
      </c>
      <c r="H7" s="24">
        <v>6.9800000000000001E-2</v>
      </c>
      <c r="I7" s="29"/>
      <c r="J7" s="33">
        <v>2.0194420000000001E-2</v>
      </c>
      <c r="K7" s="33">
        <v>1.9662639999999999E-2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986946910</v>
      </c>
      <c r="D8" s="30"/>
      <c r="E8" s="21">
        <v>1057268842</v>
      </c>
      <c r="F8" s="31"/>
      <c r="G8" s="32">
        <v>70321932</v>
      </c>
      <c r="H8" s="24">
        <v>7.1300000000000002E-2</v>
      </c>
      <c r="I8" s="29"/>
      <c r="J8" s="33">
        <v>3.6700080000000003E-2</v>
      </c>
      <c r="K8" s="33">
        <v>3.6170059999999997E-2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1522541917</v>
      </c>
      <c r="D9" s="30"/>
      <c r="E9" s="21">
        <v>1624143234</v>
      </c>
      <c r="F9" s="31"/>
      <c r="G9" s="32">
        <v>101601317</v>
      </c>
      <c r="H9" s="24">
        <v>6.6699999999999995E-2</v>
      </c>
      <c r="I9" s="29"/>
      <c r="J9" s="33">
        <v>4.8284299999999999E-3</v>
      </c>
      <c r="K9" s="33">
        <v>5.0274899999999999E-3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986946910</v>
      </c>
      <c r="D10" s="30"/>
      <c r="E10" s="21">
        <v>1057268842</v>
      </c>
      <c r="F10" s="31"/>
      <c r="G10" s="32">
        <v>70321932</v>
      </c>
      <c r="H10" s="24">
        <v>7.1300000000000002E-2</v>
      </c>
      <c r="I10" s="29"/>
      <c r="J10" s="33">
        <v>1.487993E-2</v>
      </c>
      <c r="K10" s="33">
        <v>1.3748150000000001E-2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986946910</v>
      </c>
      <c r="D11" s="30"/>
      <c r="E11" s="21">
        <v>1057268842</v>
      </c>
      <c r="F11" s="31"/>
      <c r="G11" s="32">
        <v>70321932</v>
      </c>
      <c r="H11" s="24">
        <v>7.1300000000000002E-2</v>
      </c>
      <c r="I11" s="29"/>
      <c r="J11" s="33">
        <v>9.0272140000000001E-2</v>
      </c>
      <c r="K11" s="33">
        <v>8.5391129999999996E-2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986946910</v>
      </c>
      <c r="D12" s="30"/>
      <c r="E12" s="21">
        <v>1057268842</v>
      </c>
      <c r="F12" s="31"/>
      <c r="G12" s="32">
        <v>70321932</v>
      </c>
      <c r="H12" s="24">
        <v>7.1300000000000002E-2</v>
      </c>
      <c r="I12" s="29"/>
      <c r="J12" s="33">
        <v>0.73207641000000001</v>
      </c>
      <c r="K12" s="33">
        <v>0.70007655000000002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687562962</v>
      </c>
      <c r="D14" s="30"/>
      <c r="E14" s="21">
        <v>736104971</v>
      </c>
      <c r="F14" s="31"/>
      <c r="G14" s="32">
        <v>48542009</v>
      </c>
      <c r="H14" s="24">
        <v>7.0599999999999996E-2</v>
      </c>
      <c r="I14" s="29"/>
      <c r="J14" s="33">
        <v>8.1090839999999997E-2</v>
      </c>
      <c r="K14" s="33">
        <v>7.5939729999999997E-2</v>
      </c>
      <c r="L14" s="22"/>
      <c r="M14" s="22"/>
      <c r="N14" s="22"/>
    </row>
    <row r="15" spans="1:14" ht="12.75" customHeight="1" x14ac:dyDescent="0.2">
      <c r="A15" s="38" t="s">
        <v>89</v>
      </c>
      <c r="B15" s="39"/>
      <c r="C15" s="40">
        <v>986946910</v>
      </c>
      <c r="D15" s="41"/>
      <c r="E15" s="40">
        <v>1057268842</v>
      </c>
      <c r="F15" s="42"/>
      <c r="G15" s="43">
        <v>70321932</v>
      </c>
      <c r="H15" s="44">
        <v>7.1300000000000002E-2</v>
      </c>
      <c r="I15" s="39"/>
      <c r="J15" s="45">
        <v>1.25452484</v>
      </c>
      <c r="K15" s="45">
        <v>1.1911730599999999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0.18874660500182025</v>
      </c>
      <c r="C19" s="21">
        <v>2336964.98</v>
      </c>
      <c r="D19" s="53">
        <v>0.18131309890286409</v>
      </c>
      <c r="E19" s="21">
        <v>2283439.33</v>
      </c>
      <c r="F19" s="53">
        <v>-0.25199510375104411</v>
      </c>
      <c r="G19" s="21">
        <v>-53525.649999999907</v>
      </c>
      <c r="H19" s="54">
        <v>-2.29E-2</v>
      </c>
      <c r="I19" s="55">
        <v>0</v>
      </c>
      <c r="J19" s="21">
        <v>2336964.98</v>
      </c>
      <c r="K19" s="21">
        <v>0</v>
      </c>
      <c r="L19" s="21">
        <v>2283439.33</v>
      </c>
      <c r="M19" s="56" t="s">
        <v>49</v>
      </c>
      <c r="N19" s="56">
        <v>-2.29E-2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4.7985421164986185E-2</v>
      </c>
      <c r="C21" s="21">
        <v>594131.21</v>
      </c>
      <c r="D21" s="58">
        <v>5.0447865893365619E-2</v>
      </c>
      <c r="E21" s="21">
        <v>635335.46</v>
      </c>
      <c r="F21" s="53">
        <v>0.19398679425161541</v>
      </c>
      <c r="G21" s="32">
        <v>41204.25</v>
      </c>
      <c r="H21" s="59">
        <v>6.9400000000000003E-2</v>
      </c>
      <c r="I21" s="55">
        <v>27069.74</v>
      </c>
      <c r="J21" s="21">
        <v>567061.47</v>
      </c>
      <c r="K21" s="21">
        <v>28146.3</v>
      </c>
      <c r="L21" s="21">
        <v>607189.16</v>
      </c>
      <c r="M21" s="60">
        <v>3.9800000000000002E-2</v>
      </c>
      <c r="N21" s="60">
        <v>7.0800000000000002E-2</v>
      </c>
    </row>
    <row r="22" spans="1:14" ht="12.75" customHeight="1" x14ac:dyDescent="0.2">
      <c r="A22" s="28" t="s">
        <v>10</v>
      </c>
      <c r="B22" s="57">
        <v>1.5678354980311535E-2</v>
      </c>
      <c r="C22" s="21">
        <v>194121.46</v>
      </c>
      <c r="D22" s="58">
        <v>1.6055572458886651E-2</v>
      </c>
      <c r="E22" s="21">
        <v>202202.3</v>
      </c>
      <c r="F22" s="53">
        <v>3.8044042700940396E-2</v>
      </c>
      <c r="G22" s="32">
        <v>8080.8399999999965</v>
      </c>
      <c r="H22" s="59">
        <v>4.1599999999999998E-2</v>
      </c>
      <c r="I22" s="55">
        <v>0</v>
      </c>
      <c r="J22" s="21">
        <v>194121.46</v>
      </c>
      <c r="K22" s="21">
        <v>0</v>
      </c>
      <c r="L22" s="21">
        <v>202202.3</v>
      </c>
      <c r="M22" s="60" t="s">
        <v>49</v>
      </c>
      <c r="N22" s="60">
        <v>4.1599999999999998E-2</v>
      </c>
    </row>
    <row r="23" spans="1:14" ht="12.75" customHeight="1" x14ac:dyDescent="0.2">
      <c r="A23" s="28" t="s">
        <v>11</v>
      </c>
      <c r="B23" s="57">
        <v>2.925416888216396E-2</v>
      </c>
      <c r="C23" s="21">
        <v>362210.32</v>
      </c>
      <c r="D23" s="58">
        <v>3.0365076807706556E-2</v>
      </c>
      <c r="E23" s="21">
        <v>382414.79</v>
      </c>
      <c r="F23" s="53">
        <v>9.5121264550451237E-2</v>
      </c>
      <c r="G23" s="32">
        <v>20204.469999999972</v>
      </c>
      <c r="H23" s="59">
        <v>5.5800000000000002E-2</v>
      </c>
      <c r="I23" s="55">
        <v>0</v>
      </c>
      <c r="J23" s="21">
        <v>362210.32</v>
      </c>
      <c r="K23" s="21">
        <v>0</v>
      </c>
      <c r="L23" s="21">
        <v>382414.79</v>
      </c>
      <c r="M23" s="60" t="s">
        <v>49</v>
      </c>
      <c r="N23" s="60">
        <v>5.5800000000000002E-2</v>
      </c>
    </row>
    <row r="24" spans="1:14" ht="12.75" customHeight="1" x14ac:dyDescent="0.2">
      <c r="A24" s="28" t="s">
        <v>12</v>
      </c>
      <c r="B24" s="57">
        <v>5.9374821235225845E-3</v>
      </c>
      <c r="C24" s="21">
        <v>73514.899999999994</v>
      </c>
      <c r="D24" s="58">
        <v>6.4835880463230107E-3</v>
      </c>
      <c r="E24" s="21">
        <v>81653.67</v>
      </c>
      <c r="F24" s="53">
        <v>3.8316773183621124E-2</v>
      </c>
      <c r="G24" s="32">
        <v>8138.7700000000041</v>
      </c>
      <c r="H24" s="59">
        <v>0.11070000000000001</v>
      </c>
      <c r="I24" s="55">
        <v>0</v>
      </c>
      <c r="J24" s="21">
        <v>73514.899999999994</v>
      </c>
      <c r="K24" s="21">
        <v>0</v>
      </c>
      <c r="L24" s="21">
        <v>81653.67</v>
      </c>
      <c r="M24" s="60" t="s">
        <v>49</v>
      </c>
      <c r="N24" s="60">
        <v>0.11070000000000001</v>
      </c>
    </row>
    <row r="25" spans="1:14" ht="12.75" customHeight="1" x14ac:dyDescent="0.2">
      <c r="A25" s="34" t="s">
        <v>13</v>
      </c>
      <c r="B25" s="57">
        <v>1.1861008742295474E-2</v>
      </c>
      <c r="C25" s="21">
        <v>146857.01</v>
      </c>
      <c r="D25" s="58">
        <v>1.1541690921990862E-2</v>
      </c>
      <c r="E25" s="21">
        <v>145354.92000000001</v>
      </c>
      <c r="F25" s="53">
        <v>-7.071737109094531E-3</v>
      </c>
      <c r="G25" s="32">
        <v>-1502.0899999999965</v>
      </c>
      <c r="H25" s="59">
        <v>-1.0200000000000001E-2</v>
      </c>
      <c r="I25" s="55">
        <v>0</v>
      </c>
      <c r="J25" s="21">
        <v>146857.01</v>
      </c>
      <c r="K25" s="21">
        <v>0</v>
      </c>
      <c r="L25" s="21">
        <v>145354.92000000001</v>
      </c>
      <c r="M25" s="60" t="s">
        <v>49</v>
      </c>
      <c r="N25" s="60">
        <v>-1.0200000000000001E-2</v>
      </c>
    </row>
    <row r="26" spans="1:14" ht="12.75" customHeight="1" x14ac:dyDescent="0.2">
      <c r="A26" s="28" t="s">
        <v>14</v>
      </c>
      <c r="B26" s="57">
        <v>7.1957237257889203E-2</v>
      </c>
      <c r="C26" s="21">
        <v>890938.11</v>
      </c>
      <c r="D26" s="58">
        <v>7.1686583494210282E-2</v>
      </c>
      <c r="E26" s="21">
        <v>902813.78</v>
      </c>
      <c r="F26" s="53">
        <v>5.5909843108176698E-2</v>
      </c>
      <c r="G26" s="32">
        <v>11875.670000000042</v>
      </c>
      <c r="H26" s="59">
        <v>1.3299999999999999E-2</v>
      </c>
      <c r="I26" s="55">
        <v>0</v>
      </c>
      <c r="J26" s="21">
        <v>890938.11</v>
      </c>
      <c r="K26" s="21">
        <v>0</v>
      </c>
      <c r="L26" s="21">
        <v>902813.78</v>
      </c>
      <c r="M26" s="60" t="s">
        <v>49</v>
      </c>
      <c r="N26" s="60">
        <v>1.3299999999999999E-2</v>
      </c>
    </row>
    <row r="27" spans="1:14" ht="12.75" customHeight="1" x14ac:dyDescent="0.2">
      <c r="A27" s="28" t="s">
        <v>15</v>
      </c>
      <c r="B27" s="57"/>
      <c r="C27" s="61">
        <v>7225205.5499999998</v>
      </c>
      <c r="D27" s="58"/>
      <c r="E27" s="62">
        <v>7401691.25</v>
      </c>
      <c r="F27" s="63"/>
      <c r="G27" s="64"/>
      <c r="H27" s="65" t="s">
        <v>29</v>
      </c>
      <c r="I27" s="55"/>
      <c r="J27" s="62">
        <v>7225205.5499999998</v>
      </c>
      <c r="K27" s="21"/>
      <c r="L27" s="61">
        <v>7401691.25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0.58354876075327811</v>
      </c>
      <c r="C29" s="21">
        <v>7225205.5499999998</v>
      </c>
      <c r="D29" s="58">
        <v>0.58772026916945219</v>
      </c>
      <c r="E29" s="21">
        <v>7401691.25</v>
      </c>
      <c r="F29" s="53">
        <v>0.83088261949319198</v>
      </c>
      <c r="G29" s="32">
        <v>176485.70000000019</v>
      </c>
      <c r="H29" s="59">
        <v>2.4400000000000002E-2</v>
      </c>
      <c r="I29" s="55"/>
      <c r="J29" s="21">
        <v>7225205.5499999998</v>
      </c>
      <c r="K29" s="21"/>
      <c r="L29" s="21">
        <v>7401691.25</v>
      </c>
      <c r="M29" s="60" t="s">
        <v>49</v>
      </c>
      <c r="N29" s="60">
        <v>2.4400000000000002E-2</v>
      </c>
    </row>
    <row r="30" spans="1:14" ht="12.75" customHeight="1" x14ac:dyDescent="0.2">
      <c r="A30" s="28" t="s">
        <v>17</v>
      </c>
      <c r="B30" s="57">
        <v>4.5030961093732683E-2</v>
      </c>
      <c r="C30" s="21">
        <v>557550.57999999996</v>
      </c>
      <c r="D30" s="58">
        <v>4.4386254305200774E-2</v>
      </c>
      <c r="E30" s="21">
        <v>558996.12</v>
      </c>
      <c r="F30" s="53">
        <v>6.8055035721433432E-3</v>
      </c>
      <c r="G30" s="32">
        <v>1445.5400000000373</v>
      </c>
      <c r="H30" s="59">
        <v>2.5999999999999999E-3</v>
      </c>
      <c r="I30" s="55">
        <v>557550.57999999996</v>
      </c>
      <c r="J30" s="21">
        <v>0</v>
      </c>
      <c r="K30" s="21">
        <v>558996.12</v>
      </c>
      <c r="L30" s="21">
        <v>0</v>
      </c>
      <c r="M30" s="60">
        <v>2.5999999999999999E-3</v>
      </c>
      <c r="N30" s="60" t="s">
        <v>49</v>
      </c>
    </row>
    <row r="31" spans="1:14" ht="12.75" customHeight="1" x14ac:dyDescent="0.2">
      <c r="A31" s="38" t="s">
        <v>89</v>
      </c>
      <c r="B31" s="68">
        <v>1</v>
      </c>
      <c r="C31" s="40">
        <v>12381494.119999999</v>
      </c>
      <c r="D31" s="69">
        <v>1</v>
      </c>
      <c r="E31" s="40">
        <v>12593901.619999999</v>
      </c>
      <c r="F31" s="69">
        <v>1.0000000000000016</v>
      </c>
      <c r="G31" s="43">
        <v>212407.5</v>
      </c>
      <c r="H31" s="70">
        <v>1.72E-2</v>
      </c>
      <c r="I31" s="71">
        <v>584620.31999999995</v>
      </c>
      <c r="J31" s="40">
        <v>11796873.800000001</v>
      </c>
      <c r="K31" s="40">
        <v>587142.42000000004</v>
      </c>
      <c r="L31" s="40">
        <v>12006759.199999999</v>
      </c>
      <c r="M31" s="72">
        <v>4.3E-3</v>
      </c>
      <c r="N31" s="72">
        <v>1.78E-2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0.78046468071924968</v>
      </c>
      <c r="C35" s="21">
        <v>770277205</v>
      </c>
      <c r="D35" s="53">
        <v>0.77791973746635767</v>
      </c>
      <c r="E35" s="21">
        <v>822470300</v>
      </c>
      <c r="F35" s="53">
        <v>0.74220223357913429</v>
      </c>
      <c r="G35" s="21">
        <v>52193095</v>
      </c>
      <c r="H35" s="54">
        <v>6.7799999999999999E-2</v>
      </c>
      <c r="I35" s="20"/>
      <c r="J35" s="25">
        <v>1.2002532299999999</v>
      </c>
      <c r="K35" s="25">
        <v>1.13711512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4.3476264594617356E-2</v>
      </c>
      <c r="C36" s="21">
        <v>42908765</v>
      </c>
      <c r="D36" s="58">
        <v>4.4773782333784123E-2</v>
      </c>
      <c r="E36" s="21">
        <v>47337925</v>
      </c>
      <c r="F36" s="53">
        <v>6.2984048845529439E-2</v>
      </c>
      <c r="G36" s="32">
        <v>4429160</v>
      </c>
      <c r="H36" s="59">
        <v>0.1032</v>
      </c>
      <c r="I36" s="29"/>
      <c r="J36" s="33">
        <v>1.2372499400000001</v>
      </c>
      <c r="K36" s="33">
        <v>1.1720317899999999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0.10675315858681801</v>
      </c>
      <c r="C37" s="21">
        <v>105359700</v>
      </c>
      <c r="D37" s="58">
        <v>0.10453027707781443</v>
      </c>
      <c r="E37" s="21">
        <v>110516605</v>
      </c>
      <c r="F37" s="53">
        <v>7.3332811732191888E-2</v>
      </c>
      <c r="G37" s="32">
        <v>5156905</v>
      </c>
      <c r="H37" s="59">
        <v>4.8899999999999999E-2</v>
      </c>
      <c r="I37" s="29"/>
      <c r="J37" s="33">
        <v>1.6057198800000001</v>
      </c>
      <c r="K37" s="33">
        <v>1.54684439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1.6750409604099171E-2</v>
      </c>
      <c r="C38" s="21">
        <v>16531765</v>
      </c>
      <c r="D38" s="58">
        <v>1.6973662976819286E-2</v>
      </c>
      <c r="E38" s="21">
        <v>17945725</v>
      </c>
      <c r="F38" s="53">
        <v>2.0106956105813475E-2</v>
      </c>
      <c r="G38" s="32">
        <v>1413960</v>
      </c>
      <c r="H38" s="59">
        <v>8.5500000000000007E-2</v>
      </c>
      <c r="I38" s="29"/>
      <c r="J38" s="33">
        <v>1.5756549900000001</v>
      </c>
      <c r="K38" s="33">
        <v>1.4756180699999999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9.0852262762543129E-3</v>
      </c>
      <c r="C39" s="21">
        <v>8966636</v>
      </c>
      <c r="D39" s="58">
        <v>9.3237364125405668E-3</v>
      </c>
      <c r="E39" s="21">
        <v>9857696</v>
      </c>
      <c r="F39" s="53">
        <v>1.2671153574108288E-2</v>
      </c>
      <c r="G39" s="32">
        <v>891060</v>
      </c>
      <c r="H39" s="59">
        <v>9.9400000000000002E-2</v>
      </c>
      <c r="I39" s="29"/>
      <c r="J39" s="33">
        <v>1.1857501500000001</v>
      </c>
      <c r="K39" s="33">
        <v>1.1231530199999999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6.1021924674752764E-4</v>
      </c>
      <c r="C40" s="21">
        <v>602254</v>
      </c>
      <c r="D40" s="58">
        <v>5.8651969618906069E-4</v>
      </c>
      <c r="E40" s="21">
        <v>620109</v>
      </c>
      <c r="F40" s="53">
        <v>2.5390371811741464E-4</v>
      </c>
      <c r="G40" s="32">
        <v>17855</v>
      </c>
      <c r="H40" s="59">
        <v>2.9600000000000001E-2</v>
      </c>
      <c r="I40" s="29"/>
      <c r="J40" s="33">
        <v>1.3842930099999999</v>
      </c>
      <c r="K40" s="33">
        <v>1.3243816799999999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0.95713995902778604</v>
      </c>
      <c r="C41" s="78">
        <v>944646325</v>
      </c>
      <c r="D41" s="79">
        <v>0.95410771596350519</v>
      </c>
      <c r="E41" s="78">
        <v>1008748360</v>
      </c>
      <c r="F41" s="53">
        <v>0.91155110755489477</v>
      </c>
      <c r="G41" s="78">
        <v>64102035</v>
      </c>
      <c r="H41" s="80">
        <v>6.7900000000000002E-2</v>
      </c>
      <c r="I41" s="29"/>
      <c r="J41" s="81">
        <v>1.2537062299999999</v>
      </c>
      <c r="K41" s="81">
        <v>1.18964352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3.2510667671070574E-2</v>
      </c>
      <c r="C43" s="21">
        <v>32086303</v>
      </c>
      <c r="D43" s="58">
        <v>3.5502564256972589E-2</v>
      </c>
      <c r="E43" s="21">
        <v>37535755</v>
      </c>
      <c r="F43" s="53">
        <v>7.7492922122788091E-2</v>
      </c>
      <c r="G43" s="32">
        <v>5449452</v>
      </c>
      <c r="H43" s="59">
        <v>0.16980000000000001</v>
      </c>
      <c r="I43" s="29"/>
      <c r="J43" s="33">
        <v>1.2174417500000001</v>
      </c>
      <c r="K43" s="33">
        <v>1.1627950199999999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4.8410982917004115E-3</v>
      </c>
      <c r="C44" s="21">
        <v>4777907</v>
      </c>
      <c r="D44" s="58">
        <v>4.6734726341249727E-3</v>
      </c>
      <c r="E44" s="21">
        <v>4941117</v>
      </c>
      <c r="F44" s="53">
        <v>2.3208975544073505E-3</v>
      </c>
      <c r="G44" s="32">
        <v>163210</v>
      </c>
      <c r="H44" s="59">
        <v>3.4200000000000001E-2</v>
      </c>
      <c r="I44" s="29"/>
      <c r="J44" s="33">
        <v>1.4819003399999999</v>
      </c>
      <c r="K44" s="33">
        <v>1.53731555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9.1847493600238331E-4</v>
      </c>
      <c r="C45" s="21">
        <v>906486</v>
      </c>
      <c r="D45" s="58">
        <v>9.3727627319977337E-4</v>
      </c>
      <c r="E45" s="21">
        <v>990953</v>
      </c>
      <c r="F45" s="53">
        <v>1.2011473177386538E-3</v>
      </c>
      <c r="G45" s="32">
        <v>84467</v>
      </c>
      <c r="H45" s="59">
        <v>9.3200000000000005E-2</v>
      </c>
      <c r="I45" s="29"/>
      <c r="J45" s="33">
        <v>1.1844055</v>
      </c>
      <c r="K45" s="33">
        <v>1.1227616199999999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4.5898000734406275E-3</v>
      </c>
      <c r="C46" s="21">
        <v>4529889</v>
      </c>
      <c r="D46" s="58">
        <v>4.7789708721975178E-3</v>
      </c>
      <c r="E46" s="21">
        <v>5052657</v>
      </c>
      <c r="F46" s="53">
        <v>7.4339254501710793E-3</v>
      </c>
      <c r="G46" s="32">
        <v>522768</v>
      </c>
      <c r="H46" s="59">
        <v>0.1154</v>
      </c>
      <c r="I46" s="29"/>
      <c r="J46" s="33">
        <v>1.4621082299999999</v>
      </c>
      <c r="K46" s="33">
        <v>1.3822759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4.2860040972213999E-2</v>
      </c>
      <c r="C47" s="78">
        <v>42300585</v>
      </c>
      <c r="D47" s="79">
        <v>4.5892284036494854E-2</v>
      </c>
      <c r="E47" s="78">
        <v>48520482</v>
      </c>
      <c r="F47" s="53">
        <v>8.8448892445105176E-2</v>
      </c>
      <c r="G47" s="78">
        <v>6219897</v>
      </c>
      <c r="H47" s="80">
        <v>0.14699999999999999</v>
      </c>
      <c r="I47" s="29"/>
      <c r="J47" s="81">
        <v>1.27280561</v>
      </c>
      <c r="K47" s="81">
        <v>1.2229725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89</v>
      </c>
      <c r="B49" s="68">
        <v>0.99999999999999978</v>
      </c>
      <c r="C49" s="40">
        <v>986946910</v>
      </c>
      <c r="D49" s="69">
        <v>1</v>
      </c>
      <c r="E49" s="40">
        <v>1057268842</v>
      </c>
      <c r="F49" s="69">
        <v>1</v>
      </c>
      <c r="G49" s="43">
        <v>70321932</v>
      </c>
      <c r="H49" s="70">
        <v>7.1300000000000002E-2</v>
      </c>
      <c r="I49" s="39"/>
      <c r="J49" s="45">
        <v>1.25452484</v>
      </c>
      <c r="K49" s="45">
        <v>1.1911730599999999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0.74670124464752408</v>
      </c>
      <c r="C53" s="21">
        <v>9245277.0700000003</v>
      </c>
      <c r="D53" s="53">
        <v>0.74261610120470356</v>
      </c>
      <c r="E53" s="21">
        <v>9352434.1199999992</v>
      </c>
      <c r="F53" s="53">
        <v>0.50448807127808049</v>
      </c>
      <c r="G53" s="21">
        <v>107157.04999999888</v>
      </c>
      <c r="H53" s="54">
        <v>1.1599999999999999E-2</v>
      </c>
      <c r="I53" s="55">
        <v>444896.85</v>
      </c>
      <c r="J53" s="21">
        <v>8800380.2200000007</v>
      </c>
      <c r="K53" s="21">
        <v>445348.05</v>
      </c>
      <c r="L53" s="21">
        <v>8907086.0700000003</v>
      </c>
      <c r="M53" s="56">
        <v>1E-3</v>
      </c>
      <c r="N53" s="56">
        <v>1.21E-2</v>
      </c>
    </row>
    <row r="54" spans="1:14" ht="12.75" customHeight="1" x14ac:dyDescent="0.2">
      <c r="A54" s="34" t="s">
        <v>33</v>
      </c>
      <c r="B54" s="57">
        <v>4.2877593354621733E-2</v>
      </c>
      <c r="C54" s="21">
        <v>530888.67000000004</v>
      </c>
      <c r="D54" s="58">
        <v>4.4054300783080126E-2</v>
      </c>
      <c r="E54" s="21">
        <v>554815.53</v>
      </c>
      <c r="F54" s="53">
        <v>0.11264602238621511</v>
      </c>
      <c r="G54" s="32">
        <v>23926.859999999986</v>
      </c>
      <c r="H54" s="59">
        <v>4.5100000000000001E-2</v>
      </c>
      <c r="I54" s="55">
        <v>29372.42</v>
      </c>
      <c r="J54" s="21">
        <v>501516.25</v>
      </c>
      <c r="K54" s="21">
        <v>30126.77</v>
      </c>
      <c r="L54" s="21">
        <v>524688.76</v>
      </c>
      <c r="M54" s="60">
        <v>2.5700000000000001E-2</v>
      </c>
      <c r="N54" s="60">
        <v>4.6199999999999998E-2</v>
      </c>
    </row>
    <row r="55" spans="1:14" ht="12.75" customHeight="1" x14ac:dyDescent="0.2">
      <c r="A55" s="28" t="s">
        <v>34</v>
      </c>
      <c r="B55" s="57">
        <v>0.13663792379202777</v>
      </c>
      <c r="C55" s="21">
        <v>1691781.65</v>
      </c>
      <c r="D55" s="58">
        <v>0.13574188139481433</v>
      </c>
      <c r="E55" s="21">
        <v>1709519.9</v>
      </c>
      <c r="F55" s="53">
        <v>8.3510469263090997E-2</v>
      </c>
      <c r="G55" s="32">
        <v>17738.25</v>
      </c>
      <c r="H55" s="59">
        <v>1.0500000000000001E-2</v>
      </c>
      <c r="I55" s="55">
        <v>74812.87</v>
      </c>
      <c r="J55" s="21">
        <v>1616968.78</v>
      </c>
      <c r="K55" s="21">
        <v>73233.039999999994</v>
      </c>
      <c r="L55" s="21">
        <v>1636286.86</v>
      </c>
      <c r="M55" s="60">
        <v>-2.1100000000000001E-2</v>
      </c>
      <c r="N55" s="60">
        <v>1.1900000000000001E-2</v>
      </c>
    </row>
    <row r="56" spans="1:14" ht="12.75" customHeight="1" x14ac:dyDescent="0.2">
      <c r="A56" s="28" t="s">
        <v>35</v>
      </c>
      <c r="B56" s="57">
        <v>2.1038137843092559E-2</v>
      </c>
      <c r="C56" s="21">
        <v>260483.58</v>
      </c>
      <c r="D56" s="58">
        <v>2.102687221086931E-2</v>
      </c>
      <c r="E56" s="21">
        <v>264810.36</v>
      </c>
      <c r="F56" s="53">
        <v>2.0370184668620454E-2</v>
      </c>
      <c r="G56" s="32">
        <v>4326.7799999999988</v>
      </c>
      <c r="H56" s="59">
        <v>1.66E-2</v>
      </c>
      <c r="I56" s="55">
        <v>8651.17</v>
      </c>
      <c r="J56" s="21">
        <v>251832.41</v>
      </c>
      <c r="K56" s="21">
        <v>8588.8700000000008</v>
      </c>
      <c r="L56" s="21">
        <v>256221.49</v>
      </c>
      <c r="M56" s="60">
        <v>-7.1999999999999998E-3</v>
      </c>
      <c r="N56" s="60">
        <v>1.7399999999999999E-2</v>
      </c>
    </row>
    <row r="57" spans="1:14" ht="12.75" customHeight="1" x14ac:dyDescent="0.2">
      <c r="A57" s="28" t="s">
        <v>36</v>
      </c>
      <c r="B57" s="57">
        <v>8.5871623383689012E-3</v>
      </c>
      <c r="C57" s="21">
        <v>106321.9</v>
      </c>
      <c r="D57" s="58">
        <v>8.7913192702866287E-3</v>
      </c>
      <c r="E57" s="21">
        <v>110717.01</v>
      </c>
      <c r="F57" s="53">
        <v>2.0691877640855436E-2</v>
      </c>
      <c r="G57" s="32">
        <v>4395.1100000000006</v>
      </c>
      <c r="H57" s="59">
        <v>4.1300000000000003E-2</v>
      </c>
      <c r="I57" s="55">
        <v>3821.81</v>
      </c>
      <c r="J57" s="21">
        <v>102500.09</v>
      </c>
      <c r="K57" s="21">
        <v>3947.05</v>
      </c>
      <c r="L57" s="21">
        <v>106769.96</v>
      </c>
      <c r="M57" s="60">
        <v>3.2800000000000003E-2</v>
      </c>
      <c r="N57" s="60">
        <v>4.1700000000000001E-2</v>
      </c>
    </row>
    <row r="58" spans="1:14" ht="12.75" customHeight="1" x14ac:dyDescent="0.2">
      <c r="A58" s="28" t="s">
        <v>37</v>
      </c>
      <c r="B58" s="57">
        <v>6.7334038357561325E-4</v>
      </c>
      <c r="C58" s="21">
        <v>8336.9599999999991</v>
      </c>
      <c r="D58" s="58">
        <v>6.5211006468065462E-4</v>
      </c>
      <c r="E58" s="21">
        <v>8212.61</v>
      </c>
      <c r="F58" s="53">
        <v>-5.854313053917519E-4</v>
      </c>
      <c r="G58" s="32">
        <v>-124.34999999999854</v>
      </c>
      <c r="H58" s="59">
        <v>-1.49E-2</v>
      </c>
      <c r="I58" s="55">
        <v>435.4</v>
      </c>
      <c r="J58" s="21">
        <v>7901.56</v>
      </c>
      <c r="K58" s="21">
        <v>441.85</v>
      </c>
      <c r="L58" s="21">
        <v>7770.76</v>
      </c>
      <c r="M58" s="60">
        <v>1.4800000000000001E-2</v>
      </c>
      <c r="N58" s="60">
        <v>-1.66E-2</v>
      </c>
    </row>
    <row r="59" spans="1:14" s="14" customFormat="1" ht="12.75" customHeight="1" x14ac:dyDescent="0.25">
      <c r="A59" s="76" t="s">
        <v>38</v>
      </c>
      <c r="B59" s="77">
        <v>0.95651540235921084</v>
      </c>
      <c r="C59" s="78">
        <v>11843089.830000002</v>
      </c>
      <c r="D59" s="79">
        <v>0.95288258492843447</v>
      </c>
      <c r="E59" s="78">
        <v>12000509.529999997</v>
      </c>
      <c r="F59" s="53">
        <v>0.74112119393145504</v>
      </c>
      <c r="G59" s="78">
        <v>157419.69999999553</v>
      </c>
      <c r="H59" s="80">
        <v>1.3299999999999999E-2</v>
      </c>
      <c r="I59" s="83">
        <v>561990.52</v>
      </c>
      <c r="J59" s="78">
        <v>11281099.310000001</v>
      </c>
      <c r="K59" s="78">
        <v>561685.63</v>
      </c>
      <c r="L59" s="78">
        <v>11438823.9</v>
      </c>
      <c r="M59" s="84">
        <v>-5.0000000000000001E-4</v>
      </c>
      <c r="N59" s="84">
        <v>1.4E-2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3.1549669709813669E-2</v>
      </c>
      <c r="C61" s="21">
        <v>390632.05</v>
      </c>
      <c r="D61" s="58">
        <v>3.4656765089133679E-2</v>
      </c>
      <c r="E61" s="21">
        <v>436463.89</v>
      </c>
      <c r="F61" s="53">
        <v>0.21577317185127656</v>
      </c>
      <c r="G61" s="32">
        <v>45831.840000000026</v>
      </c>
      <c r="H61" s="59">
        <v>0.1173</v>
      </c>
      <c r="I61" s="55">
        <v>16609.59</v>
      </c>
      <c r="J61" s="21">
        <v>374022.46</v>
      </c>
      <c r="K61" s="21">
        <v>19028.419999999998</v>
      </c>
      <c r="L61" s="21">
        <v>417435.47</v>
      </c>
      <c r="M61" s="60">
        <v>0.14560000000000001</v>
      </c>
      <c r="N61" s="60">
        <v>0.11609999999999999</v>
      </c>
    </row>
    <row r="62" spans="1:14" ht="12.75" customHeight="1" x14ac:dyDescent="0.2">
      <c r="A62" s="28" t="s">
        <v>40</v>
      </c>
      <c r="B62" s="57">
        <v>5.7185198582479328E-3</v>
      </c>
      <c r="C62" s="21">
        <v>70803.820000000007</v>
      </c>
      <c r="D62" s="58">
        <v>6.0315351264432068E-3</v>
      </c>
      <c r="E62" s="21">
        <v>75960.56</v>
      </c>
      <c r="F62" s="53">
        <v>2.4277579652319203E-2</v>
      </c>
      <c r="G62" s="32">
        <v>5156.7399999999907</v>
      </c>
      <c r="H62" s="59">
        <v>7.2800000000000004E-2</v>
      </c>
      <c r="I62" s="55">
        <v>2329.46</v>
      </c>
      <c r="J62" s="21">
        <v>68474.36</v>
      </c>
      <c r="K62" s="21">
        <v>2426.1799999999998</v>
      </c>
      <c r="L62" s="21">
        <v>73534.38</v>
      </c>
      <c r="M62" s="60">
        <v>4.1500000000000002E-2</v>
      </c>
      <c r="N62" s="60">
        <v>7.3899999999999993E-2</v>
      </c>
    </row>
    <row r="63" spans="1:14" ht="12.75" customHeight="1" x14ac:dyDescent="0.2">
      <c r="A63" s="28" t="s">
        <v>41</v>
      </c>
      <c r="B63" s="57">
        <v>8.6713848069896755E-4</v>
      </c>
      <c r="C63" s="21">
        <v>10736.47</v>
      </c>
      <c r="D63" s="58">
        <v>8.834466343877952E-4</v>
      </c>
      <c r="E63" s="21">
        <v>11126.04</v>
      </c>
      <c r="F63" s="53">
        <v>1.8340689476595766E-3</v>
      </c>
      <c r="G63" s="32">
        <v>389.57000000000153</v>
      </c>
      <c r="H63" s="59">
        <v>3.6299999999999999E-2</v>
      </c>
      <c r="I63" s="55">
        <v>382.86</v>
      </c>
      <c r="J63" s="21">
        <v>10353.61</v>
      </c>
      <c r="K63" s="21">
        <v>395.7</v>
      </c>
      <c r="L63" s="21">
        <v>10730.34</v>
      </c>
      <c r="M63" s="60">
        <v>3.3500000000000002E-2</v>
      </c>
      <c r="N63" s="60">
        <v>3.6400000000000002E-2</v>
      </c>
    </row>
    <row r="64" spans="1:14" ht="12.75" customHeight="1" x14ac:dyDescent="0.2">
      <c r="A64" s="28" t="s">
        <v>42</v>
      </c>
      <c r="B64" s="57">
        <v>5.349263938430074E-3</v>
      </c>
      <c r="C64" s="21">
        <v>66231.88</v>
      </c>
      <c r="D64" s="58">
        <v>5.5456729858113663E-3</v>
      </c>
      <c r="E64" s="21">
        <v>69841.66</v>
      </c>
      <c r="F64" s="53">
        <v>1.6994597648388118E-2</v>
      </c>
      <c r="G64" s="32">
        <v>3609.7799999999988</v>
      </c>
      <c r="H64" s="59">
        <v>5.45E-2</v>
      </c>
      <c r="I64" s="55">
        <v>3307.9</v>
      </c>
      <c r="J64" s="21">
        <v>62923.98</v>
      </c>
      <c r="K64" s="21">
        <v>3606.51</v>
      </c>
      <c r="L64" s="21">
        <v>66235.149999999994</v>
      </c>
      <c r="M64" s="60">
        <v>9.0300000000000005E-2</v>
      </c>
      <c r="N64" s="60">
        <v>5.2600000000000001E-2</v>
      </c>
    </row>
    <row r="65" spans="1:14" s="14" customFormat="1" ht="12.75" customHeight="1" x14ac:dyDescent="0.25">
      <c r="A65" s="76" t="s">
        <v>43</v>
      </c>
      <c r="B65" s="77">
        <v>4.3484591987190638E-2</v>
      </c>
      <c r="C65" s="78">
        <v>538404.22</v>
      </c>
      <c r="D65" s="79">
        <v>4.7117419835776046E-2</v>
      </c>
      <c r="E65" s="78">
        <v>593392.15</v>
      </c>
      <c r="F65" s="53">
        <v>0.2588794180996436</v>
      </c>
      <c r="G65" s="78">
        <v>54987.930000000051</v>
      </c>
      <c r="H65" s="80">
        <v>0.1021</v>
      </c>
      <c r="I65" s="83">
        <v>22629.81</v>
      </c>
      <c r="J65" s="78">
        <v>515774.41</v>
      </c>
      <c r="K65" s="78">
        <v>25456.809999999998</v>
      </c>
      <c r="L65" s="78">
        <v>567935.34</v>
      </c>
      <c r="M65" s="84">
        <v>0.1249</v>
      </c>
      <c r="N65" s="84">
        <v>0.1011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89</v>
      </c>
      <c r="B67" s="68">
        <v>0.99999999434640108</v>
      </c>
      <c r="C67" s="40">
        <v>12381494.119999999</v>
      </c>
      <c r="D67" s="69">
        <v>1.0000000047642108</v>
      </c>
      <c r="E67" s="40">
        <v>12593901.619999999</v>
      </c>
      <c r="F67" s="69">
        <v>1.000000612031114</v>
      </c>
      <c r="G67" s="43">
        <v>212407.5</v>
      </c>
      <c r="H67" s="70">
        <v>1.72E-2</v>
      </c>
      <c r="I67" s="71">
        <v>584620.31999999995</v>
      </c>
      <c r="J67" s="43">
        <v>11796873.800000001</v>
      </c>
      <c r="K67" s="43">
        <v>587142.42000000004</v>
      </c>
      <c r="L67" s="43">
        <v>12006759.199999999</v>
      </c>
      <c r="M67" s="72">
        <v>4.3E-3</v>
      </c>
      <c r="N67" s="72">
        <v>1.78E-2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4FBA9-D374-4EA9-BFDD-682363F6884A}">
  <sheetPr codeName="Sheet40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40</v>
      </c>
      <c r="L1" s="7" t="s">
        <v>90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6191544621</v>
      </c>
      <c r="D4" s="22"/>
      <c r="E4" s="21">
        <v>6970909668</v>
      </c>
      <c r="F4" s="23"/>
      <c r="G4" s="21">
        <v>779365047</v>
      </c>
      <c r="H4" s="24">
        <v>0.12590000000000001</v>
      </c>
      <c r="I4" s="20"/>
      <c r="J4" s="25">
        <v>0.37732249000000001</v>
      </c>
      <c r="K4" s="26">
        <v>0.34467940000000002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6189843078</v>
      </c>
      <c r="D5" s="30"/>
      <c r="E5" s="21">
        <v>6969222410</v>
      </c>
      <c r="F5" s="31"/>
      <c r="G5" s="32">
        <v>779379332</v>
      </c>
      <c r="H5" s="24">
        <v>0.12590000000000001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4083327067</v>
      </c>
      <c r="D6" s="30"/>
      <c r="E6" s="21">
        <v>4715246783</v>
      </c>
      <c r="F6" s="31"/>
      <c r="G6" s="32">
        <v>631919716</v>
      </c>
      <c r="H6" s="24">
        <v>0.15479999999999999</v>
      </c>
      <c r="I6" s="29"/>
      <c r="J6" s="33">
        <v>0.33044678999999999</v>
      </c>
      <c r="K6" s="33">
        <v>0.28961103999999999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2108587584</v>
      </c>
      <c r="D7" s="30"/>
      <c r="E7" s="21">
        <v>2256065778</v>
      </c>
      <c r="F7" s="31"/>
      <c r="G7" s="32">
        <v>147478194</v>
      </c>
      <c r="H7" s="24">
        <v>6.9900000000000004E-2</v>
      </c>
      <c r="I7" s="29"/>
      <c r="J7" s="33">
        <v>2.5989330000000001E-2</v>
      </c>
      <c r="K7" s="33">
        <v>2.516591E-2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6191544623</v>
      </c>
      <c r="D8" s="30"/>
      <c r="E8" s="21">
        <v>6970909666</v>
      </c>
      <c r="F8" s="31"/>
      <c r="G8" s="32">
        <v>779365043</v>
      </c>
      <c r="H8" s="24">
        <v>0.12590000000000001</v>
      </c>
      <c r="I8" s="29"/>
      <c r="J8" s="33">
        <v>2.3454780000000001E-2</v>
      </c>
      <c r="K8" s="33">
        <v>2.3393420000000002E-2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16279874339</v>
      </c>
      <c r="D9" s="30"/>
      <c r="E9" s="21">
        <v>18455170515</v>
      </c>
      <c r="F9" s="31"/>
      <c r="G9" s="32">
        <v>2175296176</v>
      </c>
      <c r="H9" s="24">
        <v>0.1336</v>
      </c>
      <c r="I9" s="29"/>
      <c r="J9" s="33">
        <v>1.8949629999999999E-2</v>
      </c>
      <c r="K9" s="33">
        <v>1.7647630000000001E-2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6191544618</v>
      </c>
      <c r="D10" s="30"/>
      <c r="E10" s="21">
        <v>6970909663</v>
      </c>
      <c r="F10" s="31"/>
      <c r="G10" s="32">
        <v>779365045</v>
      </c>
      <c r="H10" s="24">
        <v>0.12590000000000001</v>
      </c>
      <c r="I10" s="29"/>
      <c r="J10" s="33">
        <v>1.488577E-2</v>
      </c>
      <c r="K10" s="33">
        <v>1.3803579999999999E-2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6191544621</v>
      </c>
      <c r="D11" s="30"/>
      <c r="E11" s="21">
        <v>6970909668</v>
      </c>
      <c r="F11" s="31"/>
      <c r="G11" s="32">
        <v>779365047</v>
      </c>
      <c r="H11" s="24">
        <v>0.12590000000000001</v>
      </c>
      <c r="I11" s="29"/>
      <c r="J11" s="33">
        <v>9.0272110000000003E-2</v>
      </c>
      <c r="K11" s="33">
        <v>8.5391099999999998E-2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6191544624</v>
      </c>
      <c r="D12" s="30"/>
      <c r="E12" s="21">
        <v>6970909661</v>
      </c>
      <c r="F12" s="31"/>
      <c r="G12" s="32">
        <v>779365037</v>
      </c>
      <c r="H12" s="24">
        <v>0.12590000000000001</v>
      </c>
      <c r="I12" s="29"/>
      <c r="J12" s="33">
        <v>1.03236284</v>
      </c>
      <c r="K12" s="33">
        <v>0.95050093999999996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8790871586</v>
      </c>
      <c r="D14" s="30"/>
      <c r="E14" s="21">
        <v>10071679403</v>
      </c>
      <c r="F14" s="31"/>
      <c r="G14" s="32">
        <v>1280807817</v>
      </c>
      <c r="H14" s="24">
        <v>0.1457</v>
      </c>
      <c r="I14" s="29"/>
      <c r="J14" s="33">
        <v>7.4391150000000003E-2</v>
      </c>
      <c r="K14" s="33">
        <v>6.1821250000000001E-2</v>
      </c>
      <c r="L14" s="22"/>
      <c r="M14" s="22"/>
      <c r="N14" s="22"/>
    </row>
    <row r="15" spans="1:14" ht="12.75" customHeight="1" x14ac:dyDescent="0.2">
      <c r="A15" s="38" t="s">
        <v>90</v>
      </c>
      <c r="B15" s="39"/>
      <c r="C15" s="40">
        <v>6191544621</v>
      </c>
      <c r="D15" s="41"/>
      <c r="E15" s="40">
        <v>6970909668</v>
      </c>
      <c r="F15" s="42"/>
      <c r="G15" s="43">
        <v>779365047</v>
      </c>
      <c r="H15" s="44">
        <v>0.12590000000000001</v>
      </c>
      <c r="I15" s="39"/>
      <c r="J15" s="45">
        <v>1.92052632</v>
      </c>
      <c r="K15" s="45">
        <v>1.7578528099999999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0.19646827263832831</v>
      </c>
      <c r="C19" s="21">
        <v>23362090.219999999</v>
      </c>
      <c r="D19" s="53">
        <v>0.19607978707318971</v>
      </c>
      <c r="E19" s="21">
        <v>24027289.890000001</v>
      </c>
      <c r="F19" s="53">
        <v>0.18334720662137116</v>
      </c>
      <c r="G19" s="21">
        <v>665199.67000000179</v>
      </c>
      <c r="H19" s="54">
        <v>2.8500000000000001E-2</v>
      </c>
      <c r="I19" s="55">
        <v>0</v>
      </c>
      <c r="J19" s="21">
        <v>23362090.219999999</v>
      </c>
      <c r="K19" s="21">
        <v>0</v>
      </c>
      <c r="L19" s="21">
        <v>24027289.890000001</v>
      </c>
      <c r="M19" s="56" t="s">
        <v>49</v>
      </c>
      <c r="N19" s="56">
        <v>2.8500000000000001E-2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0.1134740181023652</v>
      </c>
      <c r="C21" s="21">
        <v>13493223.17</v>
      </c>
      <c r="D21" s="58">
        <v>0.11144166250894723</v>
      </c>
      <c r="E21" s="21">
        <v>13655875.35</v>
      </c>
      <c r="F21" s="53">
        <v>4.4831385520495405E-2</v>
      </c>
      <c r="G21" s="32">
        <v>162652.1799999997</v>
      </c>
      <c r="H21" s="59">
        <v>1.21E-2</v>
      </c>
      <c r="I21" s="55">
        <v>312714.57</v>
      </c>
      <c r="J21" s="21">
        <v>13180508.6</v>
      </c>
      <c r="K21" s="21">
        <v>332705.69</v>
      </c>
      <c r="L21" s="21">
        <v>13323169.66</v>
      </c>
      <c r="M21" s="60">
        <v>6.3899999999999998E-2</v>
      </c>
      <c r="N21" s="60">
        <v>1.0800000000000001E-2</v>
      </c>
    </row>
    <row r="22" spans="1:14" ht="12.75" customHeight="1" x14ac:dyDescent="0.2">
      <c r="A22" s="28" t="s">
        <v>10</v>
      </c>
      <c r="B22" s="57">
        <v>4.6085835162761298E-3</v>
      </c>
      <c r="C22" s="21">
        <v>548007.79</v>
      </c>
      <c r="D22" s="58">
        <v>4.6333209734457361E-3</v>
      </c>
      <c r="E22" s="21">
        <v>567759.42000000004</v>
      </c>
      <c r="F22" s="53">
        <v>5.44408897063774E-3</v>
      </c>
      <c r="G22" s="32">
        <v>19751.630000000005</v>
      </c>
      <c r="H22" s="59">
        <v>3.5999999999999997E-2</v>
      </c>
      <c r="I22" s="55">
        <v>108044.63</v>
      </c>
      <c r="J22" s="21">
        <v>439963.16</v>
      </c>
      <c r="K22" s="21">
        <v>96863.93</v>
      </c>
      <c r="L22" s="21">
        <v>470895.49</v>
      </c>
      <c r="M22" s="60">
        <v>-0.10349999999999999</v>
      </c>
      <c r="N22" s="60">
        <v>7.0300000000000001E-2</v>
      </c>
    </row>
    <row r="23" spans="1:14" ht="12.75" customHeight="1" x14ac:dyDescent="0.2">
      <c r="A23" s="28" t="s">
        <v>11</v>
      </c>
      <c r="B23" s="57">
        <v>1.2212683384108955E-2</v>
      </c>
      <c r="C23" s="21">
        <v>1452213.16</v>
      </c>
      <c r="D23" s="58">
        <v>1.3307952001879392E-2</v>
      </c>
      <c r="E23" s="21">
        <v>1630734.23</v>
      </c>
      <c r="F23" s="53">
        <v>4.9205285245493564E-2</v>
      </c>
      <c r="G23" s="32">
        <v>178521.07000000007</v>
      </c>
      <c r="H23" s="59">
        <v>0.1229</v>
      </c>
      <c r="I23" s="55">
        <v>0</v>
      </c>
      <c r="J23" s="21">
        <v>1452213.16</v>
      </c>
      <c r="K23" s="21">
        <v>0</v>
      </c>
      <c r="L23" s="21">
        <v>1630734.23</v>
      </c>
      <c r="M23" s="60" t="s">
        <v>49</v>
      </c>
      <c r="N23" s="60">
        <v>0.1229</v>
      </c>
    </row>
    <row r="24" spans="1:14" ht="12.75" customHeight="1" x14ac:dyDescent="0.2">
      <c r="A24" s="28" t="s">
        <v>12</v>
      </c>
      <c r="B24" s="57">
        <v>2.5943730906270245E-2</v>
      </c>
      <c r="C24" s="21">
        <v>3084975.37</v>
      </c>
      <c r="D24" s="58">
        <v>2.6578627749420502E-2</v>
      </c>
      <c r="E24" s="21">
        <v>3256900.69</v>
      </c>
      <c r="F24" s="53">
        <v>4.7387316306824447E-2</v>
      </c>
      <c r="G24" s="32">
        <v>171925.31999999983</v>
      </c>
      <c r="H24" s="59">
        <v>5.57E-2</v>
      </c>
      <c r="I24" s="55">
        <v>1450059.75</v>
      </c>
      <c r="J24" s="21">
        <v>1634915.62</v>
      </c>
      <c r="K24" s="21">
        <v>1658209.56</v>
      </c>
      <c r="L24" s="21">
        <v>1598691.13</v>
      </c>
      <c r="M24" s="60">
        <v>0.14349999999999999</v>
      </c>
      <c r="N24" s="60">
        <v>-2.2200000000000001E-2</v>
      </c>
    </row>
    <row r="25" spans="1:14" ht="12.75" customHeight="1" x14ac:dyDescent="0.2">
      <c r="A25" s="34" t="s">
        <v>13</v>
      </c>
      <c r="B25" s="57">
        <v>7.7508825118345519E-3</v>
      </c>
      <c r="C25" s="21">
        <v>921659.33</v>
      </c>
      <c r="D25" s="58">
        <v>7.8525218237997362E-3</v>
      </c>
      <c r="E25" s="21">
        <v>962234.92</v>
      </c>
      <c r="F25" s="53">
        <v>1.1183741392286074E-2</v>
      </c>
      <c r="G25" s="32">
        <v>40575.590000000084</v>
      </c>
      <c r="H25" s="59">
        <v>4.3999999999999997E-2</v>
      </c>
      <c r="I25" s="55">
        <v>0</v>
      </c>
      <c r="J25" s="21">
        <v>921659.33</v>
      </c>
      <c r="K25" s="21">
        <v>0</v>
      </c>
      <c r="L25" s="21">
        <v>962234.92</v>
      </c>
      <c r="M25" s="60" t="s">
        <v>49</v>
      </c>
      <c r="N25" s="60">
        <v>4.3999999999999997E-2</v>
      </c>
    </row>
    <row r="26" spans="1:14" ht="12.75" customHeight="1" x14ac:dyDescent="0.2">
      <c r="A26" s="28" t="s">
        <v>14</v>
      </c>
      <c r="B26" s="57">
        <v>4.7003840343901288E-2</v>
      </c>
      <c r="C26" s="21">
        <v>5589238.1200000001</v>
      </c>
      <c r="D26" s="58">
        <v>4.8576933778252729E-2</v>
      </c>
      <c r="E26" s="21">
        <v>5952536.4000000004</v>
      </c>
      <c r="F26" s="53">
        <v>0.10013493363330836</v>
      </c>
      <c r="G26" s="32">
        <v>363298.28000000026</v>
      </c>
      <c r="H26" s="59">
        <v>6.5000000000000002E-2</v>
      </c>
      <c r="I26" s="55">
        <v>0</v>
      </c>
      <c r="J26" s="21">
        <v>5589238.1200000001</v>
      </c>
      <c r="K26" s="21">
        <v>0</v>
      </c>
      <c r="L26" s="21">
        <v>5952536.4000000004</v>
      </c>
      <c r="M26" s="60" t="s">
        <v>49</v>
      </c>
      <c r="N26" s="60">
        <v>6.5000000000000002E-2</v>
      </c>
    </row>
    <row r="27" spans="1:14" ht="12.75" customHeight="1" x14ac:dyDescent="0.2">
      <c r="A27" s="28" t="s">
        <v>15</v>
      </c>
      <c r="B27" s="57"/>
      <c r="C27" s="61">
        <v>63919206.170000002</v>
      </c>
      <c r="D27" s="58"/>
      <c r="E27" s="62">
        <v>66258562.07</v>
      </c>
      <c r="F27" s="63"/>
      <c r="G27" s="64"/>
      <c r="H27" s="65" t="s">
        <v>29</v>
      </c>
      <c r="I27" s="55"/>
      <c r="J27" s="62">
        <v>63919206.170000002</v>
      </c>
      <c r="K27" s="21"/>
      <c r="L27" s="61">
        <v>66258562.07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0.53754162861173471</v>
      </c>
      <c r="C29" s="21">
        <v>63919206.170000002</v>
      </c>
      <c r="D29" s="58">
        <v>0.54071702642870656</v>
      </c>
      <c r="E29" s="21">
        <v>66258562.07</v>
      </c>
      <c r="F29" s="53">
        <v>0.64479041241590251</v>
      </c>
      <c r="G29" s="32">
        <v>2339355.8999999985</v>
      </c>
      <c r="H29" s="59">
        <v>3.6600000000000001E-2</v>
      </c>
      <c r="I29" s="55"/>
      <c r="J29" s="21">
        <v>63919206.170000002</v>
      </c>
      <c r="K29" s="21"/>
      <c r="L29" s="21">
        <v>66258562.07</v>
      </c>
      <c r="M29" s="60" t="s">
        <v>49</v>
      </c>
      <c r="N29" s="60">
        <v>3.6600000000000001E-2</v>
      </c>
    </row>
    <row r="30" spans="1:14" ht="12.75" customHeight="1" x14ac:dyDescent="0.2">
      <c r="A30" s="28" t="s">
        <v>17</v>
      </c>
      <c r="B30" s="57">
        <v>5.4996359985180696E-2</v>
      </c>
      <c r="C30" s="21">
        <v>6539630.5800000001</v>
      </c>
      <c r="D30" s="58">
        <v>5.0812167662358375E-2</v>
      </c>
      <c r="E30" s="21">
        <v>6226438.2300000004</v>
      </c>
      <c r="F30" s="53">
        <v>-8.6324370106320977E-2</v>
      </c>
      <c r="G30" s="32">
        <v>-313192.34999999963</v>
      </c>
      <c r="H30" s="59">
        <v>-4.7899999999999998E-2</v>
      </c>
      <c r="I30" s="55">
        <v>6539630.5800000001</v>
      </c>
      <c r="J30" s="21">
        <v>0</v>
      </c>
      <c r="K30" s="21">
        <v>6226438.2300000004</v>
      </c>
      <c r="L30" s="21">
        <v>0</v>
      </c>
      <c r="M30" s="60">
        <v>-4.7899999999999998E-2</v>
      </c>
      <c r="N30" s="60" t="s">
        <v>49</v>
      </c>
    </row>
    <row r="31" spans="1:14" ht="12.75" customHeight="1" x14ac:dyDescent="0.2">
      <c r="A31" s="38" t="s">
        <v>90</v>
      </c>
      <c r="B31" s="68">
        <v>1</v>
      </c>
      <c r="C31" s="40">
        <v>118910243.91</v>
      </c>
      <c r="D31" s="69">
        <v>1</v>
      </c>
      <c r="E31" s="40">
        <v>122538331.2</v>
      </c>
      <c r="F31" s="69">
        <v>0.99999999999999822</v>
      </c>
      <c r="G31" s="43">
        <v>3628087.2900000066</v>
      </c>
      <c r="H31" s="70">
        <v>3.0499999999999999E-2</v>
      </c>
      <c r="I31" s="71">
        <v>8410449.5299999993</v>
      </c>
      <c r="J31" s="40">
        <v>110499794.38</v>
      </c>
      <c r="K31" s="40">
        <v>8314217.4100000001</v>
      </c>
      <c r="L31" s="40">
        <v>114224113.79000001</v>
      </c>
      <c r="M31" s="72">
        <v>-1.14E-2</v>
      </c>
      <c r="N31" s="72">
        <v>3.3700000000000001E-2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0.18709375461351455</v>
      </c>
      <c r="C35" s="21">
        <v>1158399330</v>
      </c>
      <c r="D35" s="53">
        <v>0.1705790570574354</v>
      </c>
      <c r="E35" s="21">
        <v>1189091198</v>
      </c>
      <c r="F35" s="53">
        <v>3.9380606197496053E-2</v>
      </c>
      <c r="G35" s="21">
        <v>30691868</v>
      </c>
      <c r="H35" s="54">
        <v>2.6499999999999999E-2</v>
      </c>
      <c r="I35" s="20"/>
      <c r="J35" s="25">
        <v>1.5504175099999999</v>
      </c>
      <c r="K35" s="25">
        <v>1.4087210999999999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7.9807671630765433E-3</v>
      </c>
      <c r="C36" s="21">
        <v>49413276</v>
      </c>
      <c r="D36" s="58">
        <v>7.300874982447126E-3</v>
      </c>
      <c r="E36" s="21">
        <v>50893740</v>
      </c>
      <c r="F36" s="53">
        <v>1.899577105361257E-3</v>
      </c>
      <c r="G36" s="32">
        <v>1480464</v>
      </c>
      <c r="H36" s="59">
        <v>0.03</v>
      </c>
      <c r="I36" s="29"/>
      <c r="J36" s="33">
        <v>1.54229511</v>
      </c>
      <c r="K36" s="33">
        <v>1.3918028600000001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0.49344659854951567</v>
      </c>
      <c r="C37" s="21">
        <v>3055196633</v>
      </c>
      <c r="D37" s="58">
        <v>0.51578301315609587</v>
      </c>
      <c r="E37" s="21">
        <v>3595476793</v>
      </c>
      <c r="F37" s="53">
        <v>0.69323119131361299</v>
      </c>
      <c r="G37" s="32">
        <v>540280160</v>
      </c>
      <c r="H37" s="59">
        <v>0.17680000000000001</v>
      </c>
      <c r="I37" s="29"/>
      <c r="J37" s="33">
        <v>2.0031231799999998</v>
      </c>
      <c r="K37" s="33">
        <v>1.8355554599999999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0.22806325455697624</v>
      </c>
      <c r="C38" s="21">
        <v>1412063817</v>
      </c>
      <c r="D38" s="58">
        <v>0.21704758662209075</v>
      </c>
      <c r="E38" s="21">
        <v>1513019120</v>
      </c>
      <c r="F38" s="53">
        <v>0.12953532287418582</v>
      </c>
      <c r="G38" s="32">
        <v>100955303</v>
      </c>
      <c r="H38" s="59">
        <v>7.1499999999999994E-2</v>
      </c>
      <c r="I38" s="29"/>
      <c r="J38" s="33">
        <v>2.0840344800000001</v>
      </c>
      <c r="K38" s="33">
        <v>1.8869528900000001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2.8623951186412682E-2</v>
      </c>
      <c r="C39" s="21">
        <v>177226471</v>
      </c>
      <c r="D39" s="58">
        <v>2.7746453506331679E-2</v>
      </c>
      <c r="E39" s="21">
        <v>193418021</v>
      </c>
      <c r="F39" s="53">
        <v>2.0775309416718044E-2</v>
      </c>
      <c r="G39" s="32">
        <v>16191550</v>
      </c>
      <c r="H39" s="59">
        <v>9.1399999999999995E-2</v>
      </c>
      <c r="I39" s="29"/>
      <c r="J39" s="33">
        <v>1.7194869699999999</v>
      </c>
      <c r="K39" s="33">
        <v>1.5547635500000001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2.2329961013455484E-3</v>
      </c>
      <c r="C40" s="21">
        <v>13825695</v>
      </c>
      <c r="D40" s="58">
        <v>1.6323680182280624E-3</v>
      </c>
      <c r="E40" s="21">
        <v>11379090</v>
      </c>
      <c r="F40" s="53">
        <v>-3.1392285417695927E-3</v>
      </c>
      <c r="G40" s="32">
        <v>-2446605</v>
      </c>
      <c r="H40" s="59">
        <v>-0.17699999999999999</v>
      </c>
      <c r="I40" s="29"/>
      <c r="J40" s="33">
        <v>1.98726878</v>
      </c>
      <c r="K40" s="33">
        <v>1.80432671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0.9474413221708412</v>
      </c>
      <c r="C41" s="78">
        <v>5866125222</v>
      </c>
      <c r="D41" s="79">
        <v>0.94008935334262889</v>
      </c>
      <c r="E41" s="78">
        <v>6553277962</v>
      </c>
      <c r="F41" s="53">
        <v>0.8816827783656046</v>
      </c>
      <c r="G41" s="78">
        <v>687152740</v>
      </c>
      <c r="H41" s="80">
        <v>0.1171</v>
      </c>
      <c r="I41" s="29"/>
      <c r="J41" s="81">
        <v>1.9207144199999999</v>
      </c>
      <c r="K41" s="81">
        <v>1.7581850999999999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8.6693544641418801E-3</v>
      </c>
      <c r="C43" s="21">
        <v>53676695</v>
      </c>
      <c r="D43" s="58">
        <v>9.0324342157291019E-3</v>
      </c>
      <c r="E43" s="21">
        <v>62964283</v>
      </c>
      <c r="F43" s="53">
        <v>1.1916864934796082E-2</v>
      </c>
      <c r="G43" s="32">
        <v>9287588</v>
      </c>
      <c r="H43" s="59">
        <v>0.17299999999999999</v>
      </c>
      <c r="I43" s="29"/>
      <c r="J43" s="33">
        <v>1.5593915</v>
      </c>
      <c r="K43" s="33">
        <v>1.40765702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3.3108706396900889E-2</v>
      </c>
      <c r="C44" s="21">
        <v>204994033</v>
      </c>
      <c r="D44" s="58">
        <v>3.9844926878774181E-2</v>
      </c>
      <c r="E44" s="21">
        <v>277755386</v>
      </c>
      <c r="F44" s="53">
        <v>9.3359784712028535E-2</v>
      </c>
      <c r="G44" s="32">
        <v>72761353</v>
      </c>
      <c r="H44" s="59">
        <v>0.35489999999999999</v>
      </c>
      <c r="I44" s="29"/>
      <c r="J44" s="33">
        <v>2.0307365100000001</v>
      </c>
      <c r="K44" s="33">
        <v>1.83880512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4.0305055567813209E-3</v>
      </c>
      <c r="C45" s="21">
        <v>24955055</v>
      </c>
      <c r="D45" s="58">
        <v>3.5063715015852073E-3</v>
      </c>
      <c r="E45" s="21">
        <v>24442599</v>
      </c>
      <c r="F45" s="53">
        <v>-6.5753012913857302E-4</v>
      </c>
      <c r="G45" s="32">
        <v>-512456</v>
      </c>
      <c r="H45" s="59">
        <v>-2.0500000000000001E-2</v>
      </c>
      <c r="I45" s="29"/>
      <c r="J45" s="33">
        <v>1.70113538</v>
      </c>
      <c r="K45" s="33">
        <v>1.5456109600000001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6.7501114113346873E-3</v>
      </c>
      <c r="C46" s="21">
        <v>41793616</v>
      </c>
      <c r="D46" s="58">
        <v>7.5269140612825971E-3</v>
      </c>
      <c r="E46" s="21">
        <v>52469438</v>
      </c>
      <c r="F46" s="53">
        <v>1.3698102116709373E-2</v>
      </c>
      <c r="G46" s="32">
        <v>10675822</v>
      </c>
      <c r="H46" s="59">
        <v>0.25540000000000002</v>
      </c>
      <c r="I46" s="29"/>
      <c r="J46" s="33">
        <v>1.9483680000000001</v>
      </c>
      <c r="K46" s="33">
        <v>1.80692707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5.2558677829158781E-2</v>
      </c>
      <c r="C47" s="78">
        <v>325419399</v>
      </c>
      <c r="D47" s="79">
        <v>5.9910646657371086E-2</v>
      </c>
      <c r="E47" s="78">
        <v>417631706</v>
      </c>
      <c r="F47" s="53">
        <v>0.11831722163439541</v>
      </c>
      <c r="G47" s="78">
        <v>92212307</v>
      </c>
      <c r="H47" s="80">
        <v>0.28339999999999999</v>
      </c>
      <c r="I47" s="29"/>
      <c r="J47" s="81">
        <v>1.91713562</v>
      </c>
      <c r="K47" s="81">
        <v>1.7526383400000001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90</v>
      </c>
      <c r="B49" s="68">
        <v>1</v>
      </c>
      <c r="C49" s="40">
        <v>6191544621</v>
      </c>
      <c r="D49" s="69">
        <v>1</v>
      </c>
      <c r="E49" s="40">
        <v>6970909668</v>
      </c>
      <c r="F49" s="69">
        <v>0.99999999999999967</v>
      </c>
      <c r="G49" s="43">
        <v>779365047</v>
      </c>
      <c r="H49" s="70">
        <v>0.12590000000000001</v>
      </c>
      <c r="I49" s="39"/>
      <c r="J49" s="45">
        <v>1.92052632</v>
      </c>
      <c r="K49" s="45">
        <v>1.7578528099999999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0.15103850954669193</v>
      </c>
      <c r="C53" s="21">
        <v>17960026.010000002</v>
      </c>
      <c r="D53" s="53">
        <v>0.13669990815086275</v>
      </c>
      <c r="E53" s="21">
        <v>16750978.619999999</v>
      </c>
      <c r="F53" s="53">
        <v>-0.33324649970039733</v>
      </c>
      <c r="G53" s="21">
        <v>-1209047.3900000025</v>
      </c>
      <c r="H53" s="54">
        <v>-6.7299999999999999E-2</v>
      </c>
      <c r="I53" s="55">
        <v>587654.76</v>
      </c>
      <c r="J53" s="21">
        <v>17372371.25</v>
      </c>
      <c r="K53" s="21">
        <v>387185.59</v>
      </c>
      <c r="L53" s="21">
        <v>16363793.029999999</v>
      </c>
      <c r="M53" s="56">
        <v>-0.34110000000000001</v>
      </c>
      <c r="N53" s="56">
        <v>-5.8099999999999999E-2</v>
      </c>
    </row>
    <row r="54" spans="1:14" ht="12.75" customHeight="1" x14ac:dyDescent="0.2">
      <c r="A54" s="34" t="s">
        <v>33</v>
      </c>
      <c r="B54" s="57">
        <v>6.4090234360028074E-3</v>
      </c>
      <c r="C54" s="21">
        <v>762098.54</v>
      </c>
      <c r="D54" s="58">
        <v>5.7805628905120915E-3</v>
      </c>
      <c r="E54" s="21">
        <v>708340.53</v>
      </c>
      <c r="F54" s="53">
        <v>-1.4817176573499673E-2</v>
      </c>
      <c r="G54" s="32">
        <v>-53758.010000000009</v>
      </c>
      <c r="H54" s="59">
        <v>-7.0499999999999993E-2</v>
      </c>
      <c r="I54" s="55">
        <v>25222.74</v>
      </c>
      <c r="J54" s="21">
        <v>736875.8</v>
      </c>
      <c r="K54" s="21">
        <v>15806.78</v>
      </c>
      <c r="L54" s="21">
        <v>692533.75</v>
      </c>
      <c r="M54" s="60">
        <v>-0.37330000000000002</v>
      </c>
      <c r="N54" s="60">
        <v>-6.0199999999999997E-2</v>
      </c>
    </row>
    <row r="55" spans="1:14" ht="12.75" customHeight="1" x14ac:dyDescent="0.2">
      <c r="A55" s="28" t="s">
        <v>34</v>
      </c>
      <c r="B55" s="57">
        <v>0.51466845813822537</v>
      </c>
      <c r="C55" s="21">
        <v>61199351.890000001</v>
      </c>
      <c r="D55" s="58">
        <v>0.53858225482346045</v>
      </c>
      <c r="E55" s="21">
        <v>65996970.719999999</v>
      </c>
      <c r="F55" s="53">
        <v>1.3223548516110784</v>
      </c>
      <c r="G55" s="32">
        <v>4797618.8299999982</v>
      </c>
      <c r="H55" s="59">
        <v>7.8399999999999997E-2</v>
      </c>
      <c r="I55" s="55">
        <v>4786313.8</v>
      </c>
      <c r="J55" s="21">
        <v>56413038.090000004</v>
      </c>
      <c r="K55" s="21">
        <v>4925840.41</v>
      </c>
      <c r="L55" s="21">
        <v>61071130.310000002</v>
      </c>
      <c r="M55" s="60">
        <v>2.92E-2</v>
      </c>
      <c r="N55" s="60">
        <v>8.2600000000000007E-2</v>
      </c>
    </row>
    <row r="56" spans="1:14" ht="12.75" customHeight="1" x14ac:dyDescent="0.2">
      <c r="A56" s="28" t="s">
        <v>35</v>
      </c>
      <c r="B56" s="57">
        <v>0.24747991360839519</v>
      </c>
      <c r="C56" s="21">
        <v>29427896.890000001</v>
      </c>
      <c r="D56" s="58">
        <v>0.23298797813234787</v>
      </c>
      <c r="E56" s="21">
        <v>28549958.030000001</v>
      </c>
      <c r="F56" s="53">
        <v>-0.24198394079983609</v>
      </c>
      <c r="G56" s="32">
        <v>-877938.8599999994</v>
      </c>
      <c r="H56" s="59">
        <v>-2.98E-2</v>
      </c>
      <c r="I56" s="55">
        <v>2397353.52</v>
      </c>
      <c r="J56" s="21">
        <v>27030543.370000001</v>
      </c>
      <c r="K56" s="21">
        <v>2343266.7200000002</v>
      </c>
      <c r="L56" s="21">
        <v>26206691.309999999</v>
      </c>
      <c r="M56" s="60">
        <v>-2.2599999999999999E-2</v>
      </c>
      <c r="N56" s="60">
        <v>-3.0499999999999999E-2</v>
      </c>
    </row>
    <row r="57" spans="1:14" ht="12.75" customHeight="1" x14ac:dyDescent="0.2">
      <c r="A57" s="28" t="s">
        <v>36</v>
      </c>
      <c r="B57" s="57">
        <v>2.5627616089211672E-2</v>
      </c>
      <c r="C57" s="21">
        <v>3047386.08</v>
      </c>
      <c r="D57" s="58">
        <v>2.4540834288756821E-2</v>
      </c>
      <c r="E57" s="21">
        <v>3007192.88</v>
      </c>
      <c r="F57" s="53">
        <v>-1.1078344258911178E-2</v>
      </c>
      <c r="G57" s="32">
        <v>-40193.200000000186</v>
      </c>
      <c r="H57" s="59">
        <v>-1.32E-2</v>
      </c>
      <c r="I57" s="55">
        <v>157693.15</v>
      </c>
      <c r="J57" s="21">
        <v>2889692.93</v>
      </c>
      <c r="K57" s="21">
        <v>136141.63</v>
      </c>
      <c r="L57" s="21">
        <v>2871051.25</v>
      </c>
      <c r="M57" s="60">
        <v>-0.13669999999999999</v>
      </c>
      <c r="N57" s="60">
        <v>-6.4999999999999997E-3</v>
      </c>
    </row>
    <row r="58" spans="1:14" ht="12.75" customHeight="1" x14ac:dyDescent="0.2">
      <c r="A58" s="28" t="s">
        <v>37</v>
      </c>
      <c r="B58" s="57">
        <v>2.3105975647308716E-3</v>
      </c>
      <c r="C58" s="21">
        <v>274753.71999999997</v>
      </c>
      <c r="D58" s="58">
        <v>1.6755243684924606E-3</v>
      </c>
      <c r="E58" s="21">
        <v>205315.96</v>
      </c>
      <c r="F58" s="53">
        <v>-1.9138944145966195E-2</v>
      </c>
      <c r="G58" s="32">
        <v>-69437.75999999998</v>
      </c>
      <c r="H58" s="59">
        <v>-0.25269999999999998</v>
      </c>
      <c r="I58" s="55">
        <v>20624.41</v>
      </c>
      <c r="J58" s="21">
        <v>254129.31</v>
      </c>
      <c r="K58" s="21">
        <v>14315.28</v>
      </c>
      <c r="L58" s="21">
        <v>191000.68</v>
      </c>
      <c r="M58" s="60">
        <v>-0.30590000000000001</v>
      </c>
      <c r="N58" s="60">
        <v>-0.24840000000000001</v>
      </c>
    </row>
    <row r="59" spans="1:14" s="14" customFormat="1" ht="12.75" customHeight="1" x14ac:dyDescent="0.25">
      <c r="A59" s="76" t="s">
        <v>38</v>
      </c>
      <c r="B59" s="77">
        <v>0.94753411838325774</v>
      </c>
      <c r="C59" s="78">
        <v>112671513.13</v>
      </c>
      <c r="D59" s="79">
        <v>0.94026706265443238</v>
      </c>
      <c r="E59" s="78">
        <v>115218756.73999999</v>
      </c>
      <c r="F59" s="53">
        <v>0.70208994613246878</v>
      </c>
      <c r="G59" s="78">
        <v>2547243.6099999994</v>
      </c>
      <c r="H59" s="80">
        <v>2.2599999999999999E-2</v>
      </c>
      <c r="I59" s="83">
        <v>7974862.3800000008</v>
      </c>
      <c r="J59" s="78">
        <v>104696650.75000001</v>
      </c>
      <c r="K59" s="78">
        <v>7822556.4100000001</v>
      </c>
      <c r="L59" s="78">
        <v>107396200.33000001</v>
      </c>
      <c r="M59" s="84">
        <v>-1.9099999999999999E-2</v>
      </c>
      <c r="N59" s="84">
        <v>2.58E-2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7.0391733502247764E-3</v>
      </c>
      <c r="C61" s="21">
        <v>837029.82</v>
      </c>
      <c r="D61" s="58">
        <v>7.2330114285088292E-3</v>
      </c>
      <c r="E61" s="21">
        <v>886321.15</v>
      </c>
      <c r="F61" s="53">
        <v>1.3586037506831867E-2</v>
      </c>
      <c r="G61" s="32">
        <v>49291.330000000075</v>
      </c>
      <c r="H61" s="59">
        <v>5.8900000000000001E-2</v>
      </c>
      <c r="I61" s="55">
        <v>28681.24</v>
      </c>
      <c r="J61" s="21">
        <v>808348.58</v>
      </c>
      <c r="K61" s="21">
        <v>21796.34</v>
      </c>
      <c r="L61" s="21">
        <v>864524.81</v>
      </c>
      <c r="M61" s="60">
        <v>-0.24</v>
      </c>
      <c r="N61" s="60">
        <v>6.9500000000000006E-2</v>
      </c>
    </row>
    <row r="62" spans="1:14" ht="12.75" customHeight="1" x14ac:dyDescent="0.2">
      <c r="A62" s="28" t="s">
        <v>40</v>
      </c>
      <c r="B62" s="57">
        <v>3.5008663115271885E-2</v>
      </c>
      <c r="C62" s="21">
        <v>4162888.67</v>
      </c>
      <c r="D62" s="58">
        <v>4.1679858130791975E-2</v>
      </c>
      <c r="E62" s="21">
        <v>5107380.26</v>
      </c>
      <c r="F62" s="53">
        <v>0.26032769184007093</v>
      </c>
      <c r="G62" s="32">
        <v>944491.58999999985</v>
      </c>
      <c r="H62" s="59">
        <v>0.22689999999999999</v>
      </c>
      <c r="I62" s="55">
        <v>325682.51</v>
      </c>
      <c r="J62" s="21">
        <v>3837206.16</v>
      </c>
      <c r="K62" s="21">
        <v>385446.69</v>
      </c>
      <c r="L62" s="21">
        <v>4721933.57</v>
      </c>
      <c r="M62" s="60">
        <v>0.1835</v>
      </c>
      <c r="N62" s="60">
        <v>0.2306</v>
      </c>
    </row>
    <row r="63" spans="1:14" ht="12.75" customHeight="1" x14ac:dyDescent="0.2">
      <c r="A63" s="28" t="s">
        <v>41</v>
      </c>
      <c r="B63" s="57">
        <v>3.5700815677521219E-3</v>
      </c>
      <c r="C63" s="21">
        <v>424519.27</v>
      </c>
      <c r="D63" s="58">
        <v>3.0830148109606374E-3</v>
      </c>
      <c r="E63" s="21">
        <v>377787.49</v>
      </c>
      <c r="F63" s="53">
        <v>-1.2880555583324993E-2</v>
      </c>
      <c r="G63" s="32">
        <v>-46731.780000000028</v>
      </c>
      <c r="H63" s="59">
        <v>-0.1101</v>
      </c>
      <c r="I63" s="55">
        <v>21037.47</v>
      </c>
      <c r="J63" s="21">
        <v>403481.8</v>
      </c>
      <c r="K63" s="21">
        <v>16966.060000000001</v>
      </c>
      <c r="L63" s="21">
        <v>360821.43</v>
      </c>
      <c r="M63" s="60">
        <v>-0.19350000000000001</v>
      </c>
      <c r="N63" s="60">
        <v>-0.1057</v>
      </c>
    </row>
    <row r="64" spans="1:14" ht="12.75" customHeight="1" x14ac:dyDescent="0.2">
      <c r="A64" s="28" t="s">
        <v>42</v>
      </c>
      <c r="B64" s="57">
        <v>6.8479671155692607E-3</v>
      </c>
      <c r="C64" s="21">
        <v>814293.44</v>
      </c>
      <c r="D64" s="58">
        <v>7.7370441617373676E-3</v>
      </c>
      <c r="E64" s="21">
        <v>948084.48</v>
      </c>
      <c r="F64" s="53">
        <v>3.6876466662961627E-2</v>
      </c>
      <c r="G64" s="32">
        <v>133791.04000000004</v>
      </c>
      <c r="H64" s="59">
        <v>0.1643</v>
      </c>
      <c r="I64" s="55">
        <v>60186.07</v>
      </c>
      <c r="J64" s="21">
        <v>754107.37</v>
      </c>
      <c r="K64" s="21">
        <v>67451.98</v>
      </c>
      <c r="L64" s="21">
        <v>880632.5</v>
      </c>
      <c r="M64" s="60">
        <v>0.1207</v>
      </c>
      <c r="N64" s="60">
        <v>0.1678</v>
      </c>
    </row>
    <row r="65" spans="1:14" s="14" customFormat="1" ht="12.75" customHeight="1" x14ac:dyDescent="0.25">
      <c r="A65" s="76" t="s">
        <v>43</v>
      </c>
      <c r="B65" s="77">
        <v>5.2465885148818038E-2</v>
      </c>
      <c r="C65" s="78">
        <v>6238731.1999999993</v>
      </c>
      <c r="D65" s="79">
        <v>5.9732928531998818E-2</v>
      </c>
      <c r="E65" s="78">
        <v>7319573.3800000008</v>
      </c>
      <c r="F65" s="53">
        <v>0.29790964042653989</v>
      </c>
      <c r="G65" s="78">
        <v>1080842.1800000016</v>
      </c>
      <c r="H65" s="80">
        <v>0.17319999999999999</v>
      </c>
      <c r="I65" s="83">
        <v>435587.29</v>
      </c>
      <c r="J65" s="78">
        <v>5803143.9100000001</v>
      </c>
      <c r="K65" s="78">
        <v>491661.07</v>
      </c>
      <c r="L65" s="78">
        <v>6827912.3100000005</v>
      </c>
      <c r="M65" s="84">
        <v>0.12870000000000001</v>
      </c>
      <c r="N65" s="84">
        <v>0.17660000000000001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90</v>
      </c>
      <c r="B67" s="68">
        <v>1.000000003532076</v>
      </c>
      <c r="C67" s="40">
        <v>118910243.91</v>
      </c>
      <c r="D67" s="69">
        <v>0.99999999118643135</v>
      </c>
      <c r="E67" s="40">
        <v>122538331.2</v>
      </c>
      <c r="F67" s="69">
        <v>0.99999958655900745</v>
      </c>
      <c r="G67" s="43">
        <v>3628087.2900000066</v>
      </c>
      <c r="H67" s="70">
        <v>3.0499999999999999E-2</v>
      </c>
      <c r="I67" s="71">
        <v>8410449.5299999993</v>
      </c>
      <c r="J67" s="43">
        <v>110499794.38</v>
      </c>
      <c r="K67" s="43">
        <v>8314217.4100000001</v>
      </c>
      <c r="L67" s="43">
        <v>114224113.79000001</v>
      </c>
      <c r="M67" s="72">
        <v>-1.14E-2</v>
      </c>
      <c r="N67" s="72">
        <v>3.3700000000000001E-2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3458D-B4C1-4F6C-AD4C-A381D31F8B00}">
  <sheetPr codeName="Sheet41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41</v>
      </c>
      <c r="L1" s="7" t="s">
        <v>91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3050699069</v>
      </c>
      <c r="D4" s="22"/>
      <c r="E4" s="21">
        <v>3262612570</v>
      </c>
      <c r="F4" s="23"/>
      <c r="G4" s="21">
        <v>211913501</v>
      </c>
      <c r="H4" s="24">
        <v>6.9500000000000006E-2</v>
      </c>
      <c r="I4" s="20"/>
      <c r="J4" s="25">
        <v>0.17321622</v>
      </c>
      <c r="K4" s="26">
        <v>0.1620442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596363090</v>
      </c>
      <c r="D6" s="30"/>
      <c r="E6" s="21">
        <v>611222912</v>
      </c>
      <c r="F6" s="31"/>
      <c r="G6" s="32">
        <v>14859822</v>
      </c>
      <c r="H6" s="24">
        <v>2.4899999999999999E-2</v>
      </c>
      <c r="I6" s="29"/>
      <c r="J6" s="33">
        <v>0.39438229000000002</v>
      </c>
      <c r="K6" s="33">
        <v>0.40044348000000002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2495460101</v>
      </c>
      <c r="D7" s="30"/>
      <c r="E7" s="21">
        <v>2694723634</v>
      </c>
      <c r="F7" s="31"/>
      <c r="G7" s="32">
        <v>199263533</v>
      </c>
      <c r="H7" s="24">
        <v>7.9899999999999999E-2</v>
      </c>
      <c r="I7" s="29"/>
      <c r="J7" s="33">
        <v>1.9210950000000001E-2</v>
      </c>
      <c r="K7" s="33">
        <v>2.0792370000000001E-2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3050699069</v>
      </c>
      <c r="D8" s="30"/>
      <c r="E8" s="21">
        <v>3262612570</v>
      </c>
      <c r="F8" s="31"/>
      <c r="G8" s="32">
        <v>211913501</v>
      </c>
      <c r="H8" s="24">
        <v>6.9500000000000006E-2</v>
      </c>
      <c r="I8" s="29"/>
      <c r="J8" s="33">
        <v>2.2120770000000001E-2</v>
      </c>
      <c r="K8" s="33">
        <v>2.126689E-2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3552412066</v>
      </c>
      <c r="D9" s="30"/>
      <c r="E9" s="21">
        <v>3770261274</v>
      </c>
      <c r="F9" s="31"/>
      <c r="G9" s="32">
        <v>217849208</v>
      </c>
      <c r="H9" s="24">
        <v>6.13E-2</v>
      </c>
      <c r="I9" s="29"/>
      <c r="J9" s="33">
        <v>8.4666800000000007E-3</v>
      </c>
      <c r="K9" s="33">
        <v>9.3253299999999997E-3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3050699069</v>
      </c>
      <c r="D10" s="30"/>
      <c r="E10" s="21">
        <v>3262612570</v>
      </c>
      <c r="F10" s="31"/>
      <c r="G10" s="32">
        <v>211913501</v>
      </c>
      <c r="H10" s="24">
        <v>6.9500000000000006E-2</v>
      </c>
      <c r="I10" s="29"/>
      <c r="J10" s="33">
        <v>1.5033390000000001E-2</v>
      </c>
      <c r="K10" s="33">
        <v>1.5030200000000001E-2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3050699069</v>
      </c>
      <c r="D11" s="30"/>
      <c r="E11" s="21">
        <v>3262612570</v>
      </c>
      <c r="F11" s="31"/>
      <c r="G11" s="32">
        <v>211913501</v>
      </c>
      <c r="H11" s="24">
        <v>6.9500000000000006E-2</v>
      </c>
      <c r="I11" s="29"/>
      <c r="J11" s="33">
        <v>9.0272110000000003E-2</v>
      </c>
      <c r="K11" s="33">
        <v>8.5391110000000006E-2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3050699069</v>
      </c>
      <c r="D12" s="30"/>
      <c r="E12" s="21">
        <v>3262612570</v>
      </c>
      <c r="F12" s="31"/>
      <c r="G12" s="32">
        <v>211913501</v>
      </c>
      <c r="H12" s="24">
        <v>6.9500000000000006E-2</v>
      </c>
      <c r="I12" s="29"/>
      <c r="J12" s="33">
        <v>0.82273653000000002</v>
      </c>
      <c r="K12" s="33">
        <v>0.75856405000000005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2351994218</v>
      </c>
      <c r="D14" s="30"/>
      <c r="E14" s="21">
        <v>2503565893</v>
      </c>
      <c r="F14" s="31"/>
      <c r="G14" s="32">
        <v>151571675</v>
      </c>
      <c r="H14" s="24">
        <v>6.4399999999999999E-2</v>
      </c>
      <c r="I14" s="29"/>
      <c r="J14" s="33">
        <v>4.6715409999999999E-2</v>
      </c>
      <c r="K14" s="33">
        <v>4.4318589999999998E-2</v>
      </c>
      <c r="L14" s="22"/>
      <c r="M14" s="22"/>
      <c r="N14" s="22"/>
    </row>
    <row r="15" spans="1:14" ht="12.75" customHeight="1" x14ac:dyDescent="0.2">
      <c r="A15" s="38" t="s">
        <v>91</v>
      </c>
      <c r="B15" s="39"/>
      <c r="C15" s="40">
        <v>3050699069</v>
      </c>
      <c r="D15" s="41"/>
      <c r="E15" s="40">
        <v>3262612570</v>
      </c>
      <c r="F15" s="42"/>
      <c r="G15" s="43">
        <v>211913501</v>
      </c>
      <c r="H15" s="44">
        <v>6.9500000000000006E-2</v>
      </c>
      <c r="I15" s="39"/>
      <c r="J15" s="45">
        <v>1.26206419</v>
      </c>
      <c r="K15" s="45">
        <v>1.1792735999999999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0.13724834259514962</v>
      </c>
      <c r="C19" s="21">
        <v>5284305.54</v>
      </c>
      <c r="D19" s="53">
        <v>0.13741017992362939</v>
      </c>
      <c r="E19" s="21">
        <v>5286874.3600000003</v>
      </c>
      <c r="F19" s="53">
        <v>-9.638509914778344E-2</v>
      </c>
      <c r="G19" s="21">
        <v>2568.820000000298</v>
      </c>
      <c r="H19" s="54">
        <v>5.0000000000000001E-4</v>
      </c>
      <c r="I19" s="55">
        <v>438782.05</v>
      </c>
      <c r="J19" s="21">
        <v>4845523.49</v>
      </c>
      <c r="K19" s="21">
        <v>697774.95</v>
      </c>
      <c r="L19" s="21">
        <v>4589099.41</v>
      </c>
      <c r="M19" s="56">
        <v>0.59030000000000005</v>
      </c>
      <c r="N19" s="56">
        <v>-5.2900000000000003E-2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6.1086796990155283E-2</v>
      </c>
      <c r="C21" s="21">
        <v>2351950.44</v>
      </c>
      <c r="D21" s="58">
        <v>6.3615180804520513E-2</v>
      </c>
      <c r="E21" s="21">
        <v>2447602.27</v>
      </c>
      <c r="F21" s="53">
        <v>-3.5889673539663596</v>
      </c>
      <c r="G21" s="32">
        <v>95651.830000000075</v>
      </c>
      <c r="H21" s="59">
        <v>4.07E-2</v>
      </c>
      <c r="I21" s="55">
        <v>403561.33</v>
      </c>
      <c r="J21" s="21">
        <v>1948389.11</v>
      </c>
      <c r="K21" s="21">
        <v>412864.37</v>
      </c>
      <c r="L21" s="21">
        <v>2034737.9</v>
      </c>
      <c r="M21" s="60">
        <v>2.3099999999999999E-2</v>
      </c>
      <c r="N21" s="60">
        <v>4.4299999999999999E-2</v>
      </c>
    </row>
    <row r="22" spans="1:14" ht="12.75" customHeight="1" x14ac:dyDescent="0.2">
      <c r="A22" s="28" t="s">
        <v>10</v>
      </c>
      <c r="B22" s="57">
        <v>1.2451412522797793E-2</v>
      </c>
      <c r="C22" s="21">
        <v>479401.55</v>
      </c>
      <c r="D22" s="58">
        <v>1.4562572462785512E-2</v>
      </c>
      <c r="E22" s="21">
        <v>560296.85</v>
      </c>
      <c r="F22" s="53">
        <v>-3.0352852714821514</v>
      </c>
      <c r="G22" s="32">
        <v>80895.299999999988</v>
      </c>
      <c r="H22" s="59">
        <v>0.16869999999999999</v>
      </c>
      <c r="I22" s="55">
        <v>196896.02</v>
      </c>
      <c r="J22" s="21">
        <v>282505.53000000003</v>
      </c>
      <c r="K22" s="21">
        <v>223743.12</v>
      </c>
      <c r="L22" s="21">
        <v>336553.73</v>
      </c>
      <c r="M22" s="60">
        <v>0.13639999999999999</v>
      </c>
      <c r="N22" s="60">
        <v>0.1913</v>
      </c>
    </row>
    <row r="23" spans="1:14" ht="12.75" customHeight="1" x14ac:dyDescent="0.2">
      <c r="A23" s="28" t="s">
        <v>11</v>
      </c>
      <c r="B23" s="57">
        <v>1.7527451298755329E-2</v>
      </c>
      <c r="C23" s="21">
        <v>674838.08</v>
      </c>
      <c r="D23" s="58">
        <v>1.8033890803835627E-2</v>
      </c>
      <c r="E23" s="21">
        <v>693856.27</v>
      </c>
      <c r="F23" s="53">
        <v>-0.71358449745843489</v>
      </c>
      <c r="G23" s="32">
        <v>19018.190000000061</v>
      </c>
      <c r="H23" s="59">
        <v>2.8199999999999999E-2</v>
      </c>
      <c r="I23" s="55">
        <v>0</v>
      </c>
      <c r="J23" s="21">
        <v>674838.08</v>
      </c>
      <c r="K23" s="21">
        <v>0</v>
      </c>
      <c r="L23" s="21">
        <v>693856.27</v>
      </c>
      <c r="M23" s="60" t="s">
        <v>49</v>
      </c>
      <c r="N23" s="60">
        <v>2.8199999999999999E-2</v>
      </c>
    </row>
    <row r="24" spans="1:14" ht="12.75" customHeight="1" x14ac:dyDescent="0.2">
      <c r="A24" s="28" t="s">
        <v>12</v>
      </c>
      <c r="B24" s="57">
        <v>7.811884989884629E-3</v>
      </c>
      <c r="C24" s="21">
        <v>300771.48</v>
      </c>
      <c r="D24" s="58">
        <v>9.1380973032908416E-3</v>
      </c>
      <c r="E24" s="21">
        <v>351589.47</v>
      </c>
      <c r="F24" s="53">
        <v>-1.90674979353964</v>
      </c>
      <c r="G24" s="32">
        <v>50817.989999999991</v>
      </c>
      <c r="H24" s="59">
        <v>0.16900000000000001</v>
      </c>
      <c r="I24" s="55">
        <v>0</v>
      </c>
      <c r="J24" s="21">
        <v>300771.48</v>
      </c>
      <c r="K24" s="21">
        <v>0</v>
      </c>
      <c r="L24" s="21">
        <v>351589.47</v>
      </c>
      <c r="M24" s="60" t="s">
        <v>49</v>
      </c>
      <c r="N24" s="60">
        <v>0.16900000000000001</v>
      </c>
    </row>
    <row r="25" spans="1:14" ht="12.75" customHeight="1" x14ac:dyDescent="0.2">
      <c r="A25" s="34" t="s">
        <v>13</v>
      </c>
      <c r="B25" s="57">
        <v>1.1911747088858969E-2</v>
      </c>
      <c r="C25" s="21">
        <v>458623.47</v>
      </c>
      <c r="D25" s="58">
        <v>1.2745306027919638E-2</v>
      </c>
      <c r="E25" s="21">
        <v>490377.29</v>
      </c>
      <c r="F25" s="53">
        <v>-1.1914400732711963</v>
      </c>
      <c r="G25" s="32">
        <v>31753.820000000007</v>
      </c>
      <c r="H25" s="59">
        <v>6.9199999999999998E-2</v>
      </c>
      <c r="I25" s="55">
        <v>1017.43</v>
      </c>
      <c r="J25" s="21">
        <v>457606.04</v>
      </c>
      <c r="K25" s="21">
        <v>984.29</v>
      </c>
      <c r="L25" s="21">
        <v>489393</v>
      </c>
      <c r="M25" s="60">
        <v>-3.2599999999999997E-2</v>
      </c>
      <c r="N25" s="60">
        <v>6.9500000000000006E-2</v>
      </c>
    </row>
    <row r="26" spans="1:14" ht="12.75" customHeight="1" x14ac:dyDescent="0.2">
      <c r="A26" s="28" t="s">
        <v>14</v>
      </c>
      <c r="B26" s="57">
        <v>7.1527354188960252E-2</v>
      </c>
      <c r="C26" s="21">
        <v>2753930.48</v>
      </c>
      <c r="D26" s="58">
        <v>7.2409926430000521E-2</v>
      </c>
      <c r="E26" s="21">
        <v>2785981.24</v>
      </c>
      <c r="F26" s="53">
        <v>-1.2025816057028038</v>
      </c>
      <c r="G26" s="32">
        <v>32050.760000000242</v>
      </c>
      <c r="H26" s="59">
        <v>1.1599999999999999E-2</v>
      </c>
      <c r="I26" s="55">
        <v>0</v>
      </c>
      <c r="J26" s="21">
        <v>2753930.48</v>
      </c>
      <c r="K26" s="21">
        <v>0</v>
      </c>
      <c r="L26" s="21">
        <v>2785981.24</v>
      </c>
      <c r="M26" s="60" t="s">
        <v>49</v>
      </c>
      <c r="N26" s="60">
        <v>1.1599999999999999E-2</v>
      </c>
    </row>
    <row r="27" spans="1:14" ht="12.75" customHeight="1" x14ac:dyDescent="0.2">
      <c r="A27" s="28" t="s">
        <v>15</v>
      </c>
      <c r="B27" s="57"/>
      <c r="C27" s="61">
        <v>25099215.649999999</v>
      </c>
      <c r="D27" s="58"/>
      <c r="E27" s="62">
        <v>24749005.940000001</v>
      </c>
      <c r="F27" s="63"/>
      <c r="G27" s="64"/>
      <c r="H27" s="65" t="s">
        <v>29</v>
      </c>
      <c r="I27" s="55"/>
      <c r="J27" s="62">
        <v>25099215.649999999</v>
      </c>
      <c r="K27" s="21"/>
      <c r="L27" s="61">
        <v>24749005.940000001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0.65189753361626035</v>
      </c>
      <c r="C29" s="21">
        <v>25099215.649999999</v>
      </c>
      <c r="D29" s="58">
        <v>0.64324686527000663</v>
      </c>
      <c r="E29" s="21">
        <v>24749005.940000001</v>
      </c>
      <c r="F29" s="53">
        <v>13.140273596772953</v>
      </c>
      <c r="G29" s="32">
        <v>-350209.70999999717</v>
      </c>
      <c r="H29" s="59">
        <v>-1.4E-2</v>
      </c>
      <c r="I29" s="55"/>
      <c r="J29" s="21">
        <v>25099215.649999999</v>
      </c>
      <c r="K29" s="21"/>
      <c r="L29" s="21">
        <v>24749005.940000001</v>
      </c>
      <c r="M29" s="60" t="s">
        <v>49</v>
      </c>
      <c r="N29" s="60">
        <v>-1.4E-2</v>
      </c>
    </row>
    <row r="30" spans="1:14" ht="12.75" customHeight="1" x14ac:dyDescent="0.2">
      <c r="A30" s="28" t="s">
        <v>17</v>
      </c>
      <c r="B30" s="57">
        <v>2.8537476709177681E-2</v>
      </c>
      <c r="C30" s="21">
        <v>1098743.6599999999</v>
      </c>
      <c r="D30" s="58">
        <v>2.8837980974011412E-2</v>
      </c>
      <c r="E30" s="21">
        <v>1109545.03</v>
      </c>
      <c r="F30" s="53">
        <v>-0.40527990220481919</v>
      </c>
      <c r="G30" s="32">
        <v>10801.370000000112</v>
      </c>
      <c r="H30" s="59">
        <v>9.7999999999999997E-3</v>
      </c>
      <c r="I30" s="55">
        <v>1098743.6599999999</v>
      </c>
      <c r="J30" s="21">
        <v>0</v>
      </c>
      <c r="K30" s="21">
        <v>1109545.03</v>
      </c>
      <c r="L30" s="21">
        <v>0</v>
      </c>
      <c r="M30" s="60">
        <v>9.7999999999999997E-3</v>
      </c>
      <c r="N30" s="60" t="s">
        <v>49</v>
      </c>
    </row>
    <row r="31" spans="1:14" ht="12.75" customHeight="1" x14ac:dyDescent="0.2">
      <c r="A31" s="38" t="s">
        <v>91</v>
      </c>
      <c r="B31" s="68">
        <v>1</v>
      </c>
      <c r="C31" s="40">
        <v>38501780.350000001</v>
      </c>
      <c r="D31" s="69">
        <v>1</v>
      </c>
      <c r="E31" s="40">
        <v>38475128.719999999</v>
      </c>
      <c r="F31" s="69">
        <v>0.99999999999976397</v>
      </c>
      <c r="G31" s="43">
        <v>-26651.630000002682</v>
      </c>
      <c r="H31" s="70">
        <v>-6.9999999999999999E-4</v>
      </c>
      <c r="I31" s="71">
        <v>2139000.4900000002</v>
      </c>
      <c r="J31" s="40">
        <v>36362779.859999999</v>
      </c>
      <c r="K31" s="40">
        <v>2444911.7599999998</v>
      </c>
      <c r="L31" s="40">
        <v>36030216.960000001</v>
      </c>
      <c r="M31" s="72">
        <v>0.14299999999999999</v>
      </c>
      <c r="N31" s="72">
        <v>-9.1000000000000004E-3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0.57534669441366648</v>
      </c>
      <c r="C35" s="21">
        <v>1755209625</v>
      </c>
      <c r="D35" s="53">
        <v>0.57842262588965632</v>
      </c>
      <c r="E35" s="21">
        <v>1887168930</v>
      </c>
      <c r="F35" s="53">
        <v>0.62270362377713728</v>
      </c>
      <c r="G35" s="21">
        <v>131959305</v>
      </c>
      <c r="H35" s="54">
        <v>7.5200000000000003E-2</v>
      </c>
      <c r="I35" s="20"/>
      <c r="J35" s="25">
        <v>1.17075548</v>
      </c>
      <c r="K35" s="25">
        <v>1.09438696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1.9902125259408862E-2</v>
      </c>
      <c r="C36" s="21">
        <v>60715395</v>
      </c>
      <c r="D36" s="58">
        <v>2.025264679219942E-2</v>
      </c>
      <c r="E36" s="21">
        <v>66076540</v>
      </c>
      <c r="F36" s="53">
        <v>2.5298742056080702E-2</v>
      </c>
      <c r="G36" s="32">
        <v>5361145</v>
      </c>
      <c r="H36" s="59">
        <v>8.8300000000000003E-2</v>
      </c>
      <c r="I36" s="29"/>
      <c r="J36" s="33">
        <v>1.1589604099999999</v>
      </c>
      <c r="K36" s="33">
        <v>1.08333882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0.23145625446152454</v>
      </c>
      <c r="C37" s="21">
        <v>706103380</v>
      </c>
      <c r="D37" s="58">
        <v>0.22866679968685341</v>
      </c>
      <c r="E37" s="21">
        <v>746051175</v>
      </c>
      <c r="F37" s="53">
        <v>0.18850990999388945</v>
      </c>
      <c r="G37" s="32">
        <v>39947795</v>
      </c>
      <c r="H37" s="59">
        <v>5.6599999999999998E-2</v>
      </c>
      <c r="I37" s="29"/>
      <c r="J37" s="33">
        <v>1.4139094699999999</v>
      </c>
      <c r="K37" s="33">
        <v>1.3225479200000001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8.4264209345389224E-2</v>
      </c>
      <c r="C38" s="21">
        <v>257064745</v>
      </c>
      <c r="D38" s="58">
        <v>8.2388836931379814E-2</v>
      </c>
      <c r="E38" s="21">
        <v>268802855</v>
      </c>
      <c r="F38" s="53">
        <v>5.539104372590211E-2</v>
      </c>
      <c r="G38" s="32">
        <v>11738110</v>
      </c>
      <c r="H38" s="59">
        <v>4.5699999999999998E-2</v>
      </c>
      <c r="I38" s="29"/>
      <c r="J38" s="33">
        <v>1.47829966</v>
      </c>
      <c r="K38" s="33">
        <v>1.3921505599999999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2.4921208968972874E-2</v>
      </c>
      <c r="C39" s="21">
        <v>76027109</v>
      </c>
      <c r="D39" s="58">
        <v>2.5151839894983301E-2</v>
      </c>
      <c r="E39" s="21">
        <v>82060709</v>
      </c>
      <c r="F39" s="53">
        <v>2.847199433508486E-2</v>
      </c>
      <c r="G39" s="32">
        <v>6033600</v>
      </c>
      <c r="H39" s="59">
        <v>7.9399999999999998E-2</v>
      </c>
      <c r="I39" s="29"/>
      <c r="J39" s="33">
        <v>1.2498410499999999</v>
      </c>
      <c r="K39" s="33">
        <v>1.1663615899999999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6.1653672075120036E-4</v>
      </c>
      <c r="C40" s="21">
        <v>1880868</v>
      </c>
      <c r="D40" s="58">
        <v>5.3033296564538159E-4</v>
      </c>
      <c r="E40" s="21">
        <v>1730271</v>
      </c>
      <c r="F40" s="53">
        <v>-7.106531640945331E-4</v>
      </c>
      <c r="G40" s="32">
        <v>-150597</v>
      </c>
      <c r="H40" s="59">
        <v>-8.0100000000000005E-2</v>
      </c>
      <c r="I40" s="29"/>
      <c r="J40" s="33">
        <v>1.27533086</v>
      </c>
      <c r="K40" s="33">
        <v>1.19852439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0.93650702916971318</v>
      </c>
      <c r="C41" s="78">
        <v>2857001122</v>
      </c>
      <c r="D41" s="79">
        <v>0.93541308216071761</v>
      </c>
      <c r="E41" s="78">
        <v>3051890480</v>
      </c>
      <c r="F41" s="53">
        <v>0.91966466072399988</v>
      </c>
      <c r="G41" s="78">
        <v>194889358</v>
      </c>
      <c r="H41" s="80">
        <v>6.8199999999999997E-2</v>
      </c>
      <c r="I41" s="29"/>
      <c r="J41" s="81">
        <v>1.26044526</v>
      </c>
      <c r="K41" s="81">
        <v>1.17814354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2.4423592860118973E-2</v>
      </c>
      <c r="C43" s="21">
        <v>74509032</v>
      </c>
      <c r="D43" s="58">
        <v>2.9176535662032346E-2</v>
      </c>
      <c r="E43" s="21">
        <v>95191732</v>
      </c>
      <c r="F43" s="53">
        <v>9.7599727730419597E-2</v>
      </c>
      <c r="G43" s="32">
        <v>20682700</v>
      </c>
      <c r="H43" s="59">
        <v>0.27760000000000001</v>
      </c>
      <c r="I43" s="29"/>
      <c r="J43" s="33">
        <v>1.1799560499999999</v>
      </c>
      <c r="K43" s="33">
        <v>1.1078275200000001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2.8312602471246895E-2</v>
      </c>
      <c r="C44" s="21">
        <v>86373230</v>
      </c>
      <c r="D44" s="58">
        <v>2.5380894060614743E-2</v>
      </c>
      <c r="E44" s="21">
        <v>82808024</v>
      </c>
      <c r="F44" s="53">
        <v>-1.682387381255147E-2</v>
      </c>
      <c r="G44" s="32">
        <v>-3565206</v>
      </c>
      <c r="H44" s="59">
        <v>-4.1300000000000003E-2</v>
      </c>
      <c r="I44" s="29"/>
      <c r="J44" s="33">
        <v>1.36635332</v>
      </c>
      <c r="K44" s="33">
        <v>1.2807866400000001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4.6589328145889303E-3</v>
      </c>
      <c r="C45" s="21">
        <v>14213002</v>
      </c>
      <c r="D45" s="58">
        <v>3.7981438905570083E-3</v>
      </c>
      <c r="E45" s="21">
        <v>12391872</v>
      </c>
      <c r="F45" s="53">
        <v>-8.5937422174909E-3</v>
      </c>
      <c r="G45" s="32">
        <v>-1821130</v>
      </c>
      <c r="H45" s="59">
        <v>-0.12809999999999999</v>
      </c>
      <c r="I45" s="29"/>
      <c r="J45" s="33">
        <v>1.2571477200000001</v>
      </c>
      <c r="K45" s="33">
        <v>1.1708875000000001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6.0978426843319696E-3</v>
      </c>
      <c r="C46" s="21">
        <v>18602683</v>
      </c>
      <c r="D46" s="58">
        <v>6.2313442260783052E-3</v>
      </c>
      <c r="E46" s="21">
        <v>20330462</v>
      </c>
      <c r="F46" s="53">
        <v>8.1532275756229424E-3</v>
      </c>
      <c r="G46" s="32">
        <v>1727779</v>
      </c>
      <c r="H46" s="59">
        <v>9.2899999999999996E-2</v>
      </c>
      <c r="I46" s="29"/>
      <c r="J46" s="33">
        <v>1.3591005700000001</v>
      </c>
      <c r="K46" s="33">
        <v>1.2750773200000001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6.3492970830286766E-2</v>
      </c>
      <c r="C47" s="78">
        <v>193697947</v>
      </c>
      <c r="D47" s="79">
        <v>6.4586917839282401E-2</v>
      </c>
      <c r="E47" s="78">
        <v>210722090</v>
      </c>
      <c r="F47" s="53">
        <v>8.0335339276000159E-2</v>
      </c>
      <c r="G47" s="78">
        <v>17024143</v>
      </c>
      <c r="H47" s="80">
        <v>8.7900000000000006E-2</v>
      </c>
      <c r="I47" s="29"/>
      <c r="J47" s="81">
        <v>1.28594287</v>
      </c>
      <c r="K47" s="81">
        <v>1.19564033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91</v>
      </c>
      <c r="B49" s="68">
        <v>0.99999999999999989</v>
      </c>
      <c r="C49" s="40">
        <v>3050699069</v>
      </c>
      <c r="D49" s="69">
        <v>1.0000000000000002</v>
      </c>
      <c r="E49" s="40">
        <v>3262612570</v>
      </c>
      <c r="F49" s="69">
        <v>1</v>
      </c>
      <c r="G49" s="43">
        <v>211913501</v>
      </c>
      <c r="H49" s="70">
        <v>6.9500000000000006E-2</v>
      </c>
      <c r="I49" s="39"/>
      <c r="J49" s="45">
        <v>1.26206419</v>
      </c>
      <c r="K49" s="45">
        <v>1.1792735999999999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0.53372110752275903</v>
      </c>
      <c r="C53" s="21">
        <v>20549212.850000001</v>
      </c>
      <c r="D53" s="53">
        <v>0.53678652410236827</v>
      </c>
      <c r="E53" s="21">
        <v>20652930.609999999</v>
      </c>
      <c r="F53" s="53">
        <v>-3.8916103818035697</v>
      </c>
      <c r="G53" s="21">
        <v>103717.75999999791</v>
      </c>
      <c r="H53" s="54">
        <v>5.0000000000000001E-3</v>
      </c>
      <c r="I53" s="55">
        <v>1075181.8500000001</v>
      </c>
      <c r="J53" s="21">
        <v>19474031</v>
      </c>
      <c r="K53" s="21">
        <v>1243659.53</v>
      </c>
      <c r="L53" s="21">
        <v>19409271.079999998</v>
      </c>
      <c r="M53" s="56">
        <v>0.15670000000000001</v>
      </c>
      <c r="N53" s="56">
        <v>-3.3E-3</v>
      </c>
    </row>
    <row r="54" spans="1:14" ht="12.75" customHeight="1" x14ac:dyDescent="0.2">
      <c r="A54" s="34" t="s">
        <v>33</v>
      </c>
      <c r="B54" s="57">
        <v>1.827622991984577E-2</v>
      </c>
      <c r="C54" s="21">
        <v>703667.39</v>
      </c>
      <c r="D54" s="58">
        <v>1.8605079016354234E-2</v>
      </c>
      <c r="E54" s="21">
        <v>715832.81</v>
      </c>
      <c r="F54" s="53">
        <v>-0.45646063674149828</v>
      </c>
      <c r="G54" s="32">
        <v>12165.420000000042</v>
      </c>
      <c r="H54" s="59">
        <v>1.7299999999999999E-2</v>
      </c>
      <c r="I54" s="55">
        <v>39152.300000000003</v>
      </c>
      <c r="J54" s="21">
        <v>664515.09</v>
      </c>
      <c r="K54" s="21">
        <v>45291.7</v>
      </c>
      <c r="L54" s="21">
        <v>670541.11</v>
      </c>
      <c r="M54" s="60">
        <v>0.15679999999999999</v>
      </c>
      <c r="N54" s="60">
        <v>9.1000000000000004E-3</v>
      </c>
    </row>
    <row r="55" spans="1:14" ht="12.75" customHeight="1" x14ac:dyDescent="0.2">
      <c r="A55" s="28" t="s">
        <v>34</v>
      </c>
      <c r="B55" s="57">
        <v>0.25930391969523559</v>
      </c>
      <c r="C55" s="21">
        <v>9983662.5600000005</v>
      </c>
      <c r="D55" s="58">
        <v>0.25644837556764383</v>
      </c>
      <c r="E55" s="21">
        <v>9866884.2599999998</v>
      </c>
      <c r="F55" s="53">
        <v>4.3816569568161121</v>
      </c>
      <c r="G55" s="32">
        <v>-116778.30000000075</v>
      </c>
      <c r="H55" s="59">
        <v>-1.17E-2</v>
      </c>
      <c r="I55" s="55">
        <v>603009.54</v>
      </c>
      <c r="J55" s="21">
        <v>9380653.0199999996</v>
      </c>
      <c r="K55" s="21">
        <v>679119.93</v>
      </c>
      <c r="L55" s="21">
        <v>9187764.3300000001</v>
      </c>
      <c r="M55" s="60">
        <v>0.12620000000000001</v>
      </c>
      <c r="N55" s="60">
        <v>-2.06E-2</v>
      </c>
    </row>
    <row r="56" spans="1:14" ht="12.75" customHeight="1" x14ac:dyDescent="0.2">
      <c r="A56" s="28" t="s">
        <v>35</v>
      </c>
      <c r="B56" s="57">
        <v>9.8701598093761916E-2</v>
      </c>
      <c r="C56" s="21">
        <v>3800187.25</v>
      </c>
      <c r="D56" s="58">
        <v>9.7261284744052712E-2</v>
      </c>
      <c r="E56" s="21">
        <v>3742140.45</v>
      </c>
      <c r="F56" s="53">
        <v>2.1779831102260525</v>
      </c>
      <c r="G56" s="32">
        <v>-58046.799999999814</v>
      </c>
      <c r="H56" s="59">
        <v>-1.5299999999999999E-2</v>
      </c>
      <c r="I56" s="55">
        <v>229930.66</v>
      </c>
      <c r="J56" s="21">
        <v>3570256.59</v>
      </c>
      <c r="K56" s="21">
        <v>256694.66</v>
      </c>
      <c r="L56" s="21">
        <v>3485445.79</v>
      </c>
      <c r="M56" s="60">
        <v>0.1164</v>
      </c>
      <c r="N56" s="60">
        <v>-2.3800000000000002E-2</v>
      </c>
    </row>
    <row r="57" spans="1:14" ht="12.75" customHeight="1" x14ac:dyDescent="0.2">
      <c r="A57" s="28" t="s">
        <v>36</v>
      </c>
      <c r="B57" s="57">
        <v>2.4679846265862351E-2</v>
      </c>
      <c r="C57" s="21">
        <v>950218.02</v>
      </c>
      <c r="D57" s="58">
        <v>2.4876449328224626E-2</v>
      </c>
      <c r="E57" s="21">
        <v>957124.59</v>
      </c>
      <c r="F57" s="53">
        <v>-0.25914249897658242</v>
      </c>
      <c r="G57" s="32">
        <v>6906.5699999999488</v>
      </c>
      <c r="H57" s="59">
        <v>7.3000000000000001E-3</v>
      </c>
      <c r="I57" s="55">
        <v>50996.41</v>
      </c>
      <c r="J57" s="21">
        <v>899221.61</v>
      </c>
      <c r="K57" s="21">
        <v>59090.09</v>
      </c>
      <c r="L57" s="21">
        <v>898034.5</v>
      </c>
      <c r="M57" s="60">
        <v>0.15870000000000001</v>
      </c>
      <c r="N57" s="60">
        <v>-1.2999999999999999E-3</v>
      </c>
    </row>
    <row r="58" spans="1:14" ht="12.75" customHeight="1" x14ac:dyDescent="0.2">
      <c r="A58" s="28" t="s">
        <v>37</v>
      </c>
      <c r="B58" s="57">
        <v>6.2301768338876313E-4</v>
      </c>
      <c r="C58" s="21">
        <v>23987.29</v>
      </c>
      <c r="D58" s="58">
        <v>5.3899026955614047E-4</v>
      </c>
      <c r="E58" s="21">
        <v>20737.72</v>
      </c>
      <c r="F58" s="53">
        <v>0.12192762694062888</v>
      </c>
      <c r="G58" s="32">
        <v>-3249.5699999999997</v>
      </c>
      <c r="H58" s="59">
        <v>-0.13550000000000001</v>
      </c>
      <c r="I58" s="55">
        <v>1311.35</v>
      </c>
      <c r="J58" s="21">
        <v>22675.94</v>
      </c>
      <c r="K58" s="21">
        <v>1331.5</v>
      </c>
      <c r="L58" s="21">
        <v>19406.22</v>
      </c>
      <c r="M58" s="60">
        <v>1.54E-2</v>
      </c>
      <c r="N58" s="60">
        <v>-0.14419999999999999</v>
      </c>
    </row>
    <row r="59" spans="1:14" s="14" customFormat="1" ht="12.75" customHeight="1" x14ac:dyDescent="0.25">
      <c r="A59" s="76" t="s">
        <v>38</v>
      </c>
      <c r="B59" s="77">
        <v>0.93530571918085359</v>
      </c>
      <c r="C59" s="78">
        <v>36010935.360000007</v>
      </c>
      <c r="D59" s="79">
        <v>0.93451670302819989</v>
      </c>
      <c r="E59" s="78">
        <v>35955650.440000005</v>
      </c>
      <c r="F59" s="53">
        <v>2.0743541764611102</v>
      </c>
      <c r="G59" s="78">
        <v>-55284.920000001788</v>
      </c>
      <c r="H59" s="80">
        <v>-1.5E-3</v>
      </c>
      <c r="I59" s="83">
        <v>1999582.11</v>
      </c>
      <c r="J59" s="78">
        <v>34011353.25</v>
      </c>
      <c r="K59" s="78">
        <v>2285187.41</v>
      </c>
      <c r="L59" s="78">
        <v>33670463.029999994</v>
      </c>
      <c r="M59" s="84">
        <v>0.14280000000000001</v>
      </c>
      <c r="N59" s="84">
        <v>-0.01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2.2834627957665339E-2</v>
      </c>
      <c r="C61" s="21">
        <v>879173.83</v>
      </c>
      <c r="D61" s="58">
        <v>2.7408880362025205E-2</v>
      </c>
      <c r="E61" s="21">
        <v>1054560.2</v>
      </c>
      <c r="F61" s="53">
        <v>-6.5806995669676622</v>
      </c>
      <c r="G61" s="32">
        <v>175386.37</v>
      </c>
      <c r="H61" s="59">
        <v>0.19950000000000001</v>
      </c>
      <c r="I61" s="55">
        <v>48921.52</v>
      </c>
      <c r="J61" s="21">
        <v>830252.31</v>
      </c>
      <c r="K61" s="21">
        <v>66754.289999999994</v>
      </c>
      <c r="L61" s="21">
        <v>987805.91</v>
      </c>
      <c r="M61" s="60">
        <v>0.36449999999999999</v>
      </c>
      <c r="N61" s="60">
        <v>0.1898</v>
      </c>
    </row>
    <row r="62" spans="1:14" ht="12.75" customHeight="1" x14ac:dyDescent="0.2">
      <c r="A62" s="28" t="s">
        <v>40</v>
      </c>
      <c r="B62" s="57">
        <v>3.0652179958218475E-2</v>
      </c>
      <c r="C62" s="21">
        <v>1180163.5</v>
      </c>
      <c r="D62" s="58">
        <v>2.7565706607985588E-2</v>
      </c>
      <c r="E62" s="21">
        <v>1060594.1100000001</v>
      </c>
      <c r="F62" s="53">
        <v>4.4863818835841514</v>
      </c>
      <c r="G62" s="32">
        <v>-119569.3899999999</v>
      </c>
      <c r="H62" s="59">
        <v>-0.1013</v>
      </c>
      <c r="I62" s="55">
        <v>64692.06</v>
      </c>
      <c r="J62" s="21">
        <v>1115471.44</v>
      </c>
      <c r="K62" s="21">
        <v>65585.070000000007</v>
      </c>
      <c r="L62" s="21">
        <v>995009.04</v>
      </c>
      <c r="M62" s="60">
        <v>1.38E-2</v>
      </c>
      <c r="N62" s="60">
        <v>-0.108</v>
      </c>
    </row>
    <row r="63" spans="1:14" ht="12.75" customHeight="1" x14ac:dyDescent="0.2">
      <c r="A63" s="28" t="s">
        <v>41</v>
      </c>
      <c r="B63" s="57">
        <v>4.6407835787261199E-3</v>
      </c>
      <c r="C63" s="21">
        <v>178678.43</v>
      </c>
      <c r="D63" s="58">
        <v>3.7711343620424934E-3</v>
      </c>
      <c r="E63" s="21">
        <v>145094.88</v>
      </c>
      <c r="F63" s="53">
        <v>1.2600936603125816</v>
      </c>
      <c r="G63" s="32">
        <v>-33583.549999999988</v>
      </c>
      <c r="H63" s="59">
        <v>-0.188</v>
      </c>
      <c r="I63" s="55">
        <v>9777.48</v>
      </c>
      <c r="J63" s="21">
        <v>168900.95</v>
      </c>
      <c r="K63" s="21">
        <v>9067.36</v>
      </c>
      <c r="L63" s="21">
        <v>136027.51999999999</v>
      </c>
      <c r="M63" s="60">
        <v>-7.2599999999999998E-2</v>
      </c>
      <c r="N63" s="60">
        <v>-0.1946</v>
      </c>
    </row>
    <row r="64" spans="1:14" ht="12.75" customHeight="1" x14ac:dyDescent="0.2">
      <c r="A64" s="28" t="s">
        <v>42</v>
      </c>
      <c r="B64" s="57">
        <v>6.5666877661671556E-3</v>
      </c>
      <c r="C64" s="21">
        <v>252829.17</v>
      </c>
      <c r="D64" s="58">
        <v>6.7375761595632683E-3</v>
      </c>
      <c r="E64" s="21">
        <v>259229.11</v>
      </c>
      <c r="F64" s="53">
        <v>-0.24013315508279715</v>
      </c>
      <c r="G64" s="32">
        <v>6399.9399999999732</v>
      </c>
      <c r="H64" s="59">
        <v>2.53E-2</v>
      </c>
      <c r="I64" s="55">
        <v>16027.29</v>
      </c>
      <c r="J64" s="21">
        <v>236801.88</v>
      </c>
      <c r="K64" s="21">
        <v>18317.61</v>
      </c>
      <c r="L64" s="21">
        <v>240911.5</v>
      </c>
      <c r="M64" s="60">
        <v>0.1429</v>
      </c>
      <c r="N64" s="60">
        <v>1.7399999999999999E-2</v>
      </c>
    </row>
    <row r="65" spans="1:14" s="14" customFormat="1" ht="12.75" customHeight="1" x14ac:dyDescent="0.25">
      <c r="A65" s="76" t="s">
        <v>43</v>
      </c>
      <c r="B65" s="77">
        <v>6.4694279260777088E-2</v>
      </c>
      <c r="C65" s="78">
        <v>2490844.9300000002</v>
      </c>
      <c r="D65" s="79">
        <v>6.5483297491616549E-2</v>
      </c>
      <c r="E65" s="78">
        <v>2519478.2999999998</v>
      </c>
      <c r="F65" s="53">
        <v>-1.07435717815371</v>
      </c>
      <c r="G65" s="78">
        <v>28633.369999999646</v>
      </c>
      <c r="H65" s="80">
        <v>1.15E-2</v>
      </c>
      <c r="I65" s="83">
        <v>139418.34999999998</v>
      </c>
      <c r="J65" s="78">
        <v>2351426.58</v>
      </c>
      <c r="K65" s="78">
        <v>159724.32999999996</v>
      </c>
      <c r="L65" s="78">
        <v>2359753.9700000002</v>
      </c>
      <c r="M65" s="84">
        <v>0.14560000000000001</v>
      </c>
      <c r="N65" s="84">
        <v>3.5000000000000001E-3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91</v>
      </c>
      <c r="B67" s="68">
        <v>0.99999999844163079</v>
      </c>
      <c r="C67" s="40">
        <v>38501780.350000001</v>
      </c>
      <c r="D67" s="69">
        <v>1.0000000005198162</v>
      </c>
      <c r="E67" s="40">
        <v>38475128.719999999</v>
      </c>
      <c r="F67" s="69">
        <v>0.99999699830741795</v>
      </c>
      <c r="G67" s="43">
        <v>-26651.630000002682</v>
      </c>
      <c r="H67" s="70">
        <v>-6.9999999999999999E-4</v>
      </c>
      <c r="I67" s="71">
        <v>2139000.4900000002</v>
      </c>
      <c r="J67" s="43">
        <v>36362779.859999999</v>
      </c>
      <c r="K67" s="43">
        <v>2444911.7599999998</v>
      </c>
      <c r="L67" s="43">
        <v>36030216.960000001</v>
      </c>
      <c r="M67" s="72">
        <v>0.14299999999999999</v>
      </c>
      <c r="N67" s="72">
        <v>-9.1000000000000004E-3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2B073-6E9D-4C9A-9A36-5B71E60D2C7A}">
  <sheetPr codeName="Sheet42">
    <pageSetUpPr fitToPage="1"/>
  </sheetPr>
  <dimension ref="A1:N72"/>
  <sheetViews>
    <sheetView zoomScaleNormal="100" workbookViewId="0">
      <selection activeCell="E8" sqref="E8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42</v>
      </c>
      <c r="L1" s="7" t="s">
        <v>92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1032853507</v>
      </c>
      <c r="D4" s="22"/>
      <c r="E4" s="21">
        <v>1198612026</v>
      </c>
      <c r="F4" s="23"/>
      <c r="G4" s="21">
        <v>165758519</v>
      </c>
      <c r="H4" s="24">
        <v>0.1605</v>
      </c>
      <c r="I4" s="20"/>
      <c r="J4" s="25">
        <v>0.23050000000000001</v>
      </c>
      <c r="K4" s="26">
        <v>0.23049996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1032853507</v>
      </c>
      <c r="D5" s="30"/>
      <c r="E5" s="21">
        <v>1198472706</v>
      </c>
      <c r="F5" s="31"/>
      <c r="G5" s="32">
        <v>165619199</v>
      </c>
      <c r="H5" s="24">
        <v>0.16039999999999999</v>
      </c>
      <c r="I5" s="29"/>
      <c r="J5" s="33">
        <v>4.6110200000000004E-3</v>
      </c>
      <c r="K5" s="33">
        <v>4.0779299999999996E-3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129236237</v>
      </c>
      <c r="D6" s="30"/>
      <c r="E6" s="21">
        <v>158263949</v>
      </c>
      <c r="F6" s="31"/>
      <c r="G6" s="32">
        <v>29027712</v>
      </c>
      <c r="H6" s="24">
        <v>0.22459999999999999</v>
      </c>
      <c r="I6" s="29"/>
      <c r="J6" s="33">
        <v>0.39376481000000002</v>
      </c>
      <c r="K6" s="33">
        <v>0.35188960000000002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989138884</v>
      </c>
      <c r="D7" s="30"/>
      <c r="E7" s="21">
        <v>1143575051</v>
      </c>
      <c r="F7" s="31"/>
      <c r="G7" s="32">
        <v>154436167</v>
      </c>
      <c r="H7" s="24">
        <v>0.15609999999999999</v>
      </c>
      <c r="I7" s="29"/>
      <c r="J7" s="33">
        <v>2.1304799999999999E-2</v>
      </c>
      <c r="K7" s="33">
        <v>2.543225E-2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1032853507</v>
      </c>
      <c r="D8" s="30"/>
      <c r="E8" s="21">
        <v>1198612027</v>
      </c>
      <c r="F8" s="31"/>
      <c r="G8" s="32">
        <v>165758520</v>
      </c>
      <c r="H8" s="24">
        <v>0.1605</v>
      </c>
      <c r="I8" s="29"/>
      <c r="J8" s="33">
        <v>3.3989239999999997E-2</v>
      </c>
      <c r="K8" s="33">
        <v>3.0415230000000001E-2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1316663916</v>
      </c>
      <c r="D9" s="30"/>
      <c r="E9" s="21">
        <v>1532601290</v>
      </c>
      <c r="F9" s="31"/>
      <c r="G9" s="32">
        <v>215937374</v>
      </c>
      <c r="H9" s="24">
        <v>0.16400000000000001</v>
      </c>
      <c r="I9" s="29"/>
      <c r="J9" s="33">
        <v>8.0333999999999996E-3</v>
      </c>
      <c r="K9" s="33">
        <v>7.1322499999999997E-3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1032853507</v>
      </c>
      <c r="D10" s="30"/>
      <c r="E10" s="21">
        <v>1198612027</v>
      </c>
      <c r="F10" s="31"/>
      <c r="G10" s="32">
        <v>165758520</v>
      </c>
      <c r="H10" s="24">
        <v>0.1605</v>
      </c>
      <c r="I10" s="29"/>
      <c r="J10" s="33">
        <v>1.500024E-2</v>
      </c>
      <c r="K10" s="33">
        <v>1.4921220000000001E-2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1032853507</v>
      </c>
      <c r="D11" s="30"/>
      <c r="E11" s="21">
        <v>1198612027</v>
      </c>
      <c r="F11" s="31"/>
      <c r="G11" s="32">
        <v>165758520</v>
      </c>
      <c r="H11" s="24">
        <v>0.1605</v>
      </c>
      <c r="I11" s="29"/>
      <c r="J11" s="33">
        <v>9.02728E-2</v>
      </c>
      <c r="K11" s="33">
        <v>8.5391709999999996E-2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1032853511</v>
      </c>
      <c r="D12" s="30"/>
      <c r="E12" s="21">
        <v>1198612025</v>
      </c>
      <c r="F12" s="31"/>
      <c r="G12" s="32">
        <v>165758514</v>
      </c>
      <c r="H12" s="24">
        <v>0.1605</v>
      </c>
      <c r="I12" s="29"/>
      <c r="J12" s="33">
        <v>0.88287230000000005</v>
      </c>
      <c r="K12" s="33">
        <v>0.83191603000000003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462144899</v>
      </c>
      <c r="D14" s="30"/>
      <c r="E14" s="21">
        <v>532965071</v>
      </c>
      <c r="F14" s="31"/>
      <c r="G14" s="32">
        <v>70820172</v>
      </c>
      <c r="H14" s="24">
        <v>0.1532</v>
      </c>
      <c r="I14" s="29"/>
      <c r="J14" s="33">
        <v>6.1106260000000003E-2</v>
      </c>
      <c r="K14" s="33">
        <v>5.2791930000000001E-2</v>
      </c>
      <c r="L14" s="22"/>
      <c r="M14" s="22"/>
      <c r="N14" s="22"/>
    </row>
    <row r="15" spans="1:14" ht="12.75" customHeight="1" x14ac:dyDescent="0.2">
      <c r="A15" s="38" t="s">
        <v>92</v>
      </c>
      <c r="B15" s="39"/>
      <c r="C15" s="40">
        <v>1032853507</v>
      </c>
      <c r="D15" s="41"/>
      <c r="E15" s="40">
        <v>1198612026</v>
      </c>
      <c r="F15" s="42"/>
      <c r="G15" s="43">
        <v>165758519</v>
      </c>
      <c r="H15" s="44">
        <v>0.1605</v>
      </c>
      <c r="I15" s="39"/>
      <c r="J15" s="45">
        <v>1.3645012000000001</v>
      </c>
      <c r="K15" s="45">
        <v>1.3005430099999999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0.16892620111303597</v>
      </c>
      <c r="C19" s="21">
        <v>2380727.37</v>
      </c>
      <c r="D19" s="53">
        <v>0.17723363016397176</v>
      </c>
      <c r="E19" s="21">
        <v>2762800.23</v>
      </c>
      <c r="F19" s="53">
        <v>0.25553867419499682</v>
      </c>
      <c r="G19" s="21">
        <v>382072.85999999987</v>
      </c>
      <c r="H19" s="54">
        <v>0.1605</v>
      </c>
      <c r="I19" s="55">
        <v>0</v>
      </c>
      <c r="J19" s="21">
        <v>2380727.37</v>
      </c>
      <c r="K19" s="21">
        <v>0</v>
      </c>
      <c r="L19" s="21">
        <v>2762800.23</v>
      </c>
      <c r="M19" s="56" t="s">
        <v>49</v>
      </c>
      <c r="N19" s="56">
        <v>0.1605</v>
      </c>
    </row>
    <row r="20" spans="1:14" ht="12.75" customHeight="1" x14ac:dyDescent="0.2">
      <c r="A20" s="28" t="s">
        <v>8</v>
      </c>
      <c r="B20" s="57">
        <v>3.3792699512588051E-3</v>
      </c>
      <c r="C20" s="21">
        <v>47625.06</v>
      </c>
      <c r="D20" s="58">
        <v>3.1351964537952768E-3</v>
      </c>
      <c r="E20" s="21">
        <v>48872.9</v>
      </c>
      <c r="F20" s="53">
        <v>8.3458264794700654E-4</v>
      </c>
      <c r="G20" s="32">
        <v>1247.8400000000038</v>
      </c>
      <c r="H20" s="59">
        <v>2.6200000000000001E-2</v>
      </c>
      <c r="I20" s="55">
        <v>0</v>
      </c>
      <c r="J20" s="21">
        <v>47625.06</v>
      </c>
      <c r="K20" s="21">
        <v>0</v>
      </c>
      <c r="L20" s="21">
        <v>48872.9</v>
      </c>
      <c r="M20" s="60" t="s">
        <v>49</v>
      </c>
      <c r="N20" s="60">
        <v>2.6200000000000001E-2</v>
      </c>
    </row>
    <row r="21" spans="1:14" ht="12.75" customHeight="1" x14ac:dyDescent="0.2">
      <c r="A21" s="28" t="s">
        <v>9</v>
      </c>
      <c r="B21" s="57">
        <v>3.610842567794452E-2</v>
      </c>
      <c r="C21" s="21">
        <v>508886.82</v>
      </c>
      <c r="D21" s="58">
        <v>3.5726056551659412E-2</v>
      </c>
      <c r="E21" s="21">
        <v>556914.38</v>
      </c>
      <c r="F21" s="53">
        <v>3.212188117004873E-2</v>
      </c>
      <c r="G21" s="32">
        <v>48027.56</v>
      </c>
      <c r="H21" s="59">
        <v>9.4399999999999998E-2</v>
      </c>
      <c r="I21" s="55">
        <v>88390.04</v>
      </c>
      <c r="J21" s="21">
        <v>420496.78</v>
      </c>
      <c r="K21" s="21">
        <v>88049.5</v>
      </c>
      <c r="L21" s="21">
        <v>468864.88</v>
      </c>
      <c r="M21" s="60">
        <v>-3.8999999999999998E-3</v>
      </c>
      <c r="N21" s="60">
        <v>0.115</v>
      </c>
    </row>
    <row r="22" spans="1:14" ht="12.75" customHeight="1" x14ac:dyDescent="0.2">
      <c r="A22" s="28" t="s">
        <v>10</v>
      </c>
      <c r="B22" s="57">
        <v>1.4952784161785216E-2</v>
      </c>
      <c r="C22" s="21">
        <v>210734.05</v>
      </c>
      <c r="D22" s="58">
        <v>1.8657183444260289E-2</v>
      </c>
      <c r="E22" s="21">
        <v>290836.84999999998</v>
      </c>
      <c r="F22" s="53">
        <v>5.3574502285524794E-2</v>
      </c>
      <c r="G22" s="32">
        <v>80102.799999999988</v>
      </c>
      <c r="H22" s="59">
        <v>0.38009999999999999</v>
      </c>
      <c r="I22" s="55">
        <v>36063.82</v>
      </c>
      <c r="J22" s="21">
        <v>174670.23</v>
      </c>
      <c r="K22" s="21">
        <v>80518.210000000006</v>
      </c>
      <c r="L22" s="21">
        <v>210318.64</v>
      </c>
      <c r="M22" s="60">
        <v>1.2326999999999999</v>
      </c>
      <c r="N22" s="60">
        <v>0.2041</v>
      </c>
    </row>
    <row r="23" spans="1:14" ht="12.75" customHeight="1" x14ac:dyDescent="0.2">
      <c r="A23" s="28" t="s">
        <v>11</v>
      </c>
      <c r="B23" s="57">
        <v>2.4909646311428502E-2</v>
      </c>
      <c r="C23" s="21">
        <v>351059.08</v>
      </c>
      <c r="D23" s="58">
        <v>2.3386565733264562E-2</v>
      </c>
      <c r="E23" s="21">
        <v>364560.66</v>
      </c>
      <c r="F23" s="53">
        <v>9.0301516122806413E-3</v>
      </c>
      <c r="G23" s="32">
        <v>13501.579999999958</v>
      </c>
      <c r="H23" s="59">
        <v>3.85E-2</v>
      </c>
      <c r="I23" s="55">
        <v>0</v>
      </c>
      <c r="J23" s="21">
        <v>351059.08</v>
      </c>
      <c r="K23" s="21">
        <v>0</v>
      </c>
      <c r="L23" s="21">
        <v>364560.66</v>
      </c>
      <c r="M23" s="60" t="s">
        <v>49</v>
      </c>
      <c r="N23" s="60">
        <v>3.85E-2</v>
      </c>
    </row>
    <row r="24" spans="1:14" ht="12.75" customHeight="1" x14ac:dyDescent="0.2">
      <c r="A24" s="28" t="s">
        <v>12</v>
      </c>
      <c r="B24" s="57">
        <v>7.5051862628331785E-3</v>
      </c>
      <c r="C24" s="21">
        <v>105772.83</v>
      </c>
      <c r="D24" s="58">
        <v>7.0121663948778789E-3</v>
      </c>
      <c r="E24" s="21">
        <v>109308.91</v>
      </c>
      <c r="F24" s="53">
        <v>2.3650075408325135E-3</v>
      </c>
      <c r="G24" s="32">
        <v>3536.0800000000017</v>
      </c>
      <c r="H24" s="59">
        <v>3.3399999999999999E-2</v>
      </c>
      <c r="I24" s="55">
        <v>0</v>
      </c>
      <c r="J24" s="21">
        <v>105772.83</v>
      </c>
      <c r="K24" s="21">
        <v>0</v>
      </c>
      <c r="L24" s="21">
        <v>109308.91</v>
      </c>
      <c r="M24" s="60" t="s">
        <v>49</v>
      </c>
      <c r="N24" s="60">
        <v>3.3399999999999999E-2</v>
      </c>
    </row>
    <row r="25" spans="1:14" ht="12.75" customHeight="1" x14ac:dyDescent="0.2">
      <c r="A25" s="34" t="s">
        <v>13</v>
      </c>
      <c r="B25" s="57">
        <v>1.0993201516290033E-2</v>
      </c>
      <c r="C25" s="21">
        <v>154930.47</v>
      </c>
      <c r="D25" s="58">
        <v>1.147307131833598E-2</v>
      </c>
      <c r="E25" s="21">
        <v>178847.57</v>
      </c>
      <c r="F25" s="53">
        <v>1.5996278889291331E-2</v>
      </c>
      <c r="G25" s="32">
        <v>23917.100000000006</v>
      </c>
      <c r="H25" s="59">
        <v>0.15440000000000001</v>
      </c>
      <c r="I25" s="55">
        <v>0</v>
      </c>
      <c r="J25" s="21">
        <v>154930.47</v>
      </c>
      <c r="K25" s="21">
        <v>0</v>
      </c>
      <c r="L25" s="21">
        <v>178847.57</v>
      </c>
      <c r="M25" s="60" t="s">
        <v>49</v>
      </c>
      <c r="N25" s="60">
        <v>0.15440000000000001</v>
      </c>
    </row>
    <row r="26" spans="1:14" ht="12.75" customHeight="1" x14ac:dyDescent="0.2">
      <c r="A26" s="28" t="s">
        <v>14</v>
      </c>
      <c r="B26" s="57">
        <v>6.6158095824502952E-2</v>
      </c>
      <c r="C26" s="21">
        <v>932385.79</v>
      </c>
      <c r="D26" s="58">
        <v>6.5658502228379143E-2</v>
      </c>
      <c r="E26" s="21">
        <v>1023515.26</v>
      </c>
      <c r="F26" s="53">
        <v>6.0949380031580201E-2</v>
      </c>
      <c r="G26" s="32">
        <v>91129.469999999972</v>
      </c>
      <c r="H26" s="59">
        <v>9.7699999999999995E-2</v>
      </c>
      <c r="I26" s="55">
        <v>0</v>
      </c>
      <c r="J26" s="21">
        <v>932385.79</v>
      </c>
      <c r="K26" s="21">
        <v>0</v>
      </c>
      <c r="L26" s="21">
        <v>1023515.26</v>
      </c>
      <c r="M26" s="60" t="s">
        <v>49</v>
      </c>
      <c r="N26" s="60">
        <v>9.7699999999999995E-2</v>
      </c>
    </row>
    <row r="27" spans="1:14" ht="12.75" customHeight="1" x14ac:dyDescent="0.2">
      <c r="A27" s="28" t="s">
        <v>15</v>
      </c>
      <c r="B27" s="57"/>
      <c r="C27" s="61">
        <v>9118777.5099999998</v>
      </c>
      <c r="D27" s="58"/>
      <c r="E27" s="62">
        <v>9971445.6199999992</v>
      </c>
      <c r="F27" s="63"/>
      <c r="G27" s="64"/>
      <c r="H27" s="65" t="s">
        <v>29</v>
      </c>
      <c r="I27" s="55"/>
      <c r="J27" s="62">
        <v>9118777.5099999998</v>
      </c>
      <c r="K27" s="21"/>
      <c r="L27" s="61">
        <v>9971445.6199999992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0.6470293335432562</v>
      </c>
      <c r="C29" s="21">
        <v>9118777.5099999998</v>
      </c>
      <c r="D29" s="58">
        <v>0.63966821995495338</v>
      </c>
      <c r="E29" s="21">
        <v>9971445.6199999992</v>
      </c>
      <c r="F29" s="53">
        <v>0.57028305637242493</v>
      </c>
      <c r="G29" s="32">
        <v>852668.1099999994</v>
      </c>
      <c r="H29" s="59">
        <v>9.35E-2</v>
      </c>
      <c r="I29" s="55"/>
      <c r="J29" s="21">
        <v>9118777.5099999998</v>
      </c>
      <c r="K29" s="21"/>
      <c r="L29" s="21">
        <v>9971445.6199999992</v>
      </c>
      <c r="M29" s="60" t="s">
        <v>49</v>
      </c>
      <c r="N29" s="60">
        <v>9.35E-2</v>
      </c>
    </row>
    <row r="30" spans="1:14" ht="12.75" customHeight="1" x14ac:dyDescent="0.2">
      <c r="A30" s="28" t="s">
        <v>17</v>
      </c>
      <c r="B30" s="57">
        <v>2.0037855637664539E-2</v>
      </c>
      <c r="C30" s="21">
        <v>282399.48</v>
      </c>
      <c r="D30" s="58">
        <v>1.8049407756502291E-2</v>
      </c>
      <c r="E30" s="21">
        <v>281362.56</v>
      </c>
      <c r="F30" s="53">
        <v>-6.9351474492658819E-4</v>
      </c>
      <c r="G30" s="32">
        <v>-1036.9199999999837</v>
      </c>
      <c r="H30" s="59">
        <v>-3.7000000000000002E-3</v>
      </c>
      <c r="I30" s="55">
        <v>282399.48</v>
      </c>
      <c r="J30" s="21">
        <v>0</v>
      </c>
      <c r="K30" s="21">
        <v>281362.56</v>
      </c>
      <c r="L30" s="21">
        <v>0</v>
      </c>
      <c r="M30" s="60">
        <v>-3.7000000000000002E-3</v>
      </c>
      <c r="N30" s="60" t="s">
        <v>49</v>
      </c>
    </row>
    <row r="31" spans="1:14" ht="12.75" customHeight="1" x14ac:dyDescent="0.2">
      <c r="A31" s="38" t="s">
        <v>92</v>
      </c>
      <c r="B31" s="68">
        <v>1</v>
      </c>
      <c r="C31" s="40">
        <v>14093298.460000001</v>
      </c>
      <c r="D31" s="69">
        <v>1</v>
      </c>
      <c r="E31" s="40">
        <v>15588464.939999999</v>
      </c>
      <c r="F31" s="69">
        <v>1.0000000000000004</v>
      </c>
      <c r="G31" s="43">
        <v>1495166.4799999986</v>
      </c>
      <c r="H31" s="70">
        <v>0.1061</v>
      </c>
      <c r="I31" s="71">
        <v>406853.34</v>
      </c>
      <c r="J31" s="40">
        <v>13686445.119999999</v>
      </c>
      <c r="K31" s="40">
        <v>449930.27</v>
      </c>
      <c r="L31" s="40">
        <v>15138534.67</v>
      </c>
      <c r="M31" s="72">
        <v>0.10589999999999999</v>
      </c>
      <c r="N31" s="72">
        <v>0.1061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0.67433701902509979</v>
      </c>
      <c r="C35" s="21">
        <v>696491355</v>
      </c>
      <c r="D35" s="53">
        <v>0.6819787523139702</v>
      </c>
      <c r="E35" s="21">
        <v>817427934</v>
      </c>
      <c r="F35" s="53">
        <v>0.72959495372904482</v>
      </c>
      <c r="G35" s="21">
        <v>120936579</v>
      </c>
      <c r="H35" s="54">
        <v>0.1736</v>
      </c>
      <c r="I35" s="20"/>
      <c r="J35" s="25">
        <v>1.30040691</v>
      </c>
      <c r="K35" s="25">
        <v>1.2315690100000001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1.9745601735174242E-2</v>
      </c>
      <c r="C36" s="21">
        <v>20394314</v>
      </c>
      <c r="D36" s="58">
        <v>1.6995419333461617E-2</v>
      </c>
      <c r="E36" s="21">
        <v>20370914</v>
      </c>
      <c r="F36" s="53">
        <v>-1.4116921495902119E-4</v>
      </c>
      <c r="G36" s="32">
        <v>-23400</v>
      </c>
      <c r="H36" s="59">
        <v>-1.1000000000000001E-3</v>
      </c>
      <c r="I36" s="29"/>
      <c r="J36" s="33">
        <v>1.30078261</v>
      </c>
      <c r="K36" s="33">
        <v>1.2294468000000001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0.20070277981831938</v>
      </c>
      <c r="C37" s="21">
        <v>207296570</v>
      </c>
      <c r="D37" s="58">
        <v>0.20076231489437768</v>
      </c>
      <c r="E37" s="21">
        <v>240636125</v>
      </c>
      <c r="F37" s="53">
        <v>0.20113328232620128</v>
      </c>
      <c r="G37" s="32">
        <v>33339555</v>
      </c>
      <c r="H37" s="59">
        <v>0.1608</v>
      </c>
      <c r="I37" s="29"/>
      <c r="J37" s="33">
        <v>1.5458600499999999</v>
      </c>
      <c r="K37" s="33">
        <v>1.5043677799999999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4.2691878084507487E-2</v>
      </c>
      <c r="C38" s="21">
        <v>44094456</v>
      </c>
      <c r="D38" s="58">
        <v>4.128702776756555E-2</v>
      </c>
      <c r="E38" s="21">
        <v>49487128</v>
      </c>
      <c r="F38" s="53">
        <v>3.2533302255192083E-2</v>
      </c>
      <c r="G38" s="32">
        <v>5392672</v>
      </c>
      <c r="H38" s="59">
        <v>0.12230000000000001</v>
      </c>
      <c r="I38" s="29"/>
      <c r="J38" s="33">
        <v>1.58429368</v>
      </c>
      <c r="K38" s="33">
        <v>1.5137333100000001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1.0321577966041606E-2</v>
      </c>
      <c r="C39" s="21">
        <v>10660678</v>
      </c>
      <c r="D39" s="58">
        <v>9.3865902860547478E-3</v>
      </c>
      <c r="E39" s="21">
        <v>11250880</v>
      </c>
      <c r="F39" s="53">
        <v>3.5606133763779585E-3</v>
      </c>
      <c r="G39" s="32">
        <v>590202</v>
      </c>
      <c r="H39" s="59">
        <v>5.5399999999999998E-2</v>
      </c>
      <c r="I39" s="29"/>
      <c r="J39" s="33">
        <v>1.3172480200000001</v>
      </c>
      <c r="K39" s="33">
        <v>1.21828381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1.7380664226180529E-3</v>
      </c>
      <c r="C40" s="21">
        <v>1795168</v>
      </c>
      <c r="D40" s="58">
        <v>1.3793971394710502E-3</v>
      </c>
      <c r="E40" s="21">
        <v>1653362</v>
      </c>
      <c r="F40" s="53">
        <v>-8.5549750839653677E-4</v>
      </c>
      <c r="G40" s="32">
        <v>-141806</v>
      </c>
      <c r="H40" s="59">
        <v>-7.9000000000000001E-2</v>
      </c>
      <c r="I40" s="29"/>
      <c r="J40" s="33">
        <v>1.3960537399999999</v>
      </c>
      <c r="K40" s="33">
        <v>1.3388175099999999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0.94953692305176052</v>
      </c>
      <c r="C41" s="78">
        <v>980732541</v>
      </c>
      <c r="D41" s="79">
        <v>0.95178950173490084</v>
      </c>
      <c r="E41" s="78">
        <v>1140826343</v>
      </c>
      <c r="F41" s="53">
        <v>0.96582548496346066</v>
      </c>
      <c r="G41" s="78">
        <v>160093802</v>
      </c>
      <c r="H41" s="80">
        <v>0.16320000000000001</v>
      </c>
      <c r="I41" s="29"/>
      <c r="J41" s="81">
        <v>1.3654178299999999</v>
      </c>
      <c r="K41" s="81">
        <v>1.30133717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3.5083825299922225E-2</v>
      </c>
      <c r="C43" s="21">
        <v>36236452</v>
      </c>
      <c r="D43" s="58">
        <v>3.3408994012546309E-2</v>
      </c>
      <c r="E43" s="21">
        <v>40044422</v>
      </c>
      <c r="F43" s="53">
        <v>2.2972997243055723E-2</v>
      </c>
      <c r="G43" s="32">
        <v>3807970</v>
      </c>
      <c r="H43" s="59">
        <v>0.1051</v>
      </c>
      <c r="I43" s="29"/>
      <c r="J43" s="33">
        <v>1.30706922</v>
      </c>
      <c r="K43" s="33">
        <v>1.23824844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6.8686381485075403E-3</v>
      </c>
      <c r="C44" s="21">
        <v>7094297</v>
      </c>
      <c r="D44" s="58">
        <v>7.433829134632761E-3</v>
      </c>
      <c r="E44" s="21">
        <v>8910277</v>
      </c>
      <c r="F44" s="53">
        <v>1.0955575682960825E-2</v>
      </c>
      <c r="G44" s="32">
        <v>1815980</v>
      </c>
      <c r="H44" s="59">
        <v>0.25600000000000001</v>
      </c>
      <c r="I44" s="29"/>
      <c r="J44" s="33">
        <v>1.4544761799999999</v>
      </c>
      <c r="K44" s="33">
        <v>1.41093997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1.8441579440752192E-3</v>
      </c>
      <c r="C45" s="21">
        <v>1904745</v>
      </c>
      <c r="D45" s="58">
        <v>1.3881297399897772E-3</v>
      </c>
      <c r="E45" s="21">
        <v>1663829</v>
      </c>
      <c r="F45" s="53">
        <v>-1.4534154953447672E-3</v>
      </c>
      <c r="G45" s="32">
        <v>-240916</v>
      </c>
      <c r="H45" s="59">
        <v>-0.1265</v>
      </c>
      <c r="I45" s="29"/>
      <c r="J45" s="33">
        <v>1.3115041599999999</v>
      </c>
      <c r="K45" s="33">
        <v>1.2142149200000001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6.6664555557344879E-3</v>
      </c>
      <c r="C46" s="21">
        <v>6885472</v>
      </c>
      <c r="D46" s="58">
        <v>5.9795453779303226E-3</v>
      </c>
      <c r="E46" s="21">
        <v>7167155</v>
      </c>
      <c r="F46" s="53">
        <v>1.6993576058676055E-3</v>
      </c>
      <c r="G46" s="32">
        <v>281683</v>
      </c>
      <c r="H46" s="59">
        <v>4.0899999999999999E-2</v>
      </c>
      <c r="I46" s="29"/>
      <c r="J46" s="33">
        <v>1.45814651</v>
      </c>
      <c r="K46" s="33">
        <v>1.4049798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5.0463076948239476E-2</v>
      </c>
      <c r="C47" s="78">
        <v>52120966</v>
      </c>
      <c r="D47" s="79">
        <v>4.8210498265099169E-2</v>
      </c>
      <c r="E47" s="78">
        <v>57785683</v>
      </c>
      <c r="F47" s="53">
        <v>3.4174515036539392E-2</v>
      </c>
      <c r="G47" s="78">
        <v>5664717</v>
      </c>
      <c r="H47" s="80">
        <v>0.1087</v>
      </c>
      <c r="I47" s="29"/>
      <c r="J47" s="81">
        <v>1.34725333</v>
      </c>
      <c r="K47" s="81">
        <v>1.28486433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92</v>
      </c>
      <c r="B49" s="68">
        <v>0.99999999999999978</v>
      </c>
      <c r="C49" s="40">
        <v>1032853507</v>
      </c>
      <c r="D49" s="69">
        <v>0.99999999999999989</v>
      </c>
      <c r="E49" s="40">
        <v>1198612026</v>
      </c>
      <c r="F49" s="69">
        <v>1.0000000000000002</v>
      </c>
      <c r="G49" s="43">
        <v>165758519</v>
      </c>
      <c r="H49" s="70">
        <v>0.1605</v>
      </c>
      <c r="I49" s="39"/>
      <c r="J49" s="45">
        <v>1.3645012000000001</v>
      </c>
      <c r="K49" s="45">
        <v>1.3005430099999999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0.64266159591428951</v>
      </c>
      <c r="C53" s="21">
        <v>9057221.6799999997</v>
      </c>
      <c r="D53" s="53">
        <v>0.64581016532087088</v>
      </c>
      <c r="E53" s="21">
        <v>10067189.119999999</v>
      </c>
      <c r="F53" s="53">
        <v>0.67548828408726791</v>
      </c>
      <c r="G53" s="21">
        <v>1009967.4399999995</v>
      </c>
      <c r="H53" s="54">
        <v>0.1115</v>
      </c>
      <c r="I53" s="55">
        <v>234923.7</v>
      </c>
      <c r="J53" s="21">
        <v>8822297.9800000004</v>
      </c>
      <c r="K53" s="21">
        <v>271243.93</v>
      </c>
      <c r="L53" s="21">
        <v>9795945.1899999995</v>
      </c>
      <c r="M53" s="56">
        <v>0.15459999999999999</v>
      </c>
      <c r="N53" s="56">
        <v>0.1104</v>
      </c>
    </row>
    <row r="54" spans="1:14" ht="12.75" customHeight="1" x14ac:dyDescent="0.2">
      <c r="A54" s="34" t="s">
        <v>33</v>
      </c>
      <c r="B54" s="57">
        <v>1.8823534515567196E-2</v>
      </c>
      <c r="C54" s="21">
        <v>265285.69</v>
      </c>
      <c r="D54" s="58">
        <v>1.6066338216365772E-2</v>
      </c>
      <c r="E54" s="21">
        <v>250449.55</v>
      </c>
      <c r="F54" s="53">
        <v>-9.9227344904094083E-3</v>
      </c>
      <c r="G54" s="32">
        <v>-14836.140000000014</v>
      </c>
      <c r="H54" s="59">
        <v>-5.5899999999999998E-2</v>
      </c>
      <c r="I54" s="55">
        <v>7071.3</v>
      </c>
      <c r="J54" s="21">
        <v>258214.39</v>
      </c>
      <c r="K54" s="21">
        <v>6802.91</v>
      </c>
      <c r="L54" s="21">
        <v>243646.64</v>
      </c>
      <c r="M54" s="60">
        <v>-3.7999999999999999E-2</v>
      </c>
      <c r="N54" s="60">
        <v>-5.6399999999999999E-2</v>
      </c>
    </row>
    <row r="55" spans="1:14" ht="12.75" customHeight="1" x14ac:dyDescent="0.2">
      <c r="A55" s="28" t="s">
        <v>34</v>
      </c>
      <c r="B55" s="57">
        <v>0.22737862744446552</v>
      </c>
      <c r="C55" s="21">
        <v>3204514.86</v>
      </c>
      <c r="D55" s="58">
        <v>0.23222635095460531</v>
      </c>
      <c r="E55" s="21">
        <v>3620052.33</v>
      </c>
      <c r="F55" s="53">
        <v>0.27792053631378932</v>
      </c>
      <c r="G55" s="32">
        <v>415537.4700000002</v>
      </c>
      <c r="H55" s="59">
        <v>0.12970000000000001</v>
      </c>
      <c r="I55" s="55">
        <v>108072.15</v>
      </c>
      <c r="J55" s="21">
        <v>3096442.71</v>
      </c>
      <c r="K55" s="21">
        <v>115269.36</v>
      </c>
      <c r="L55" s="21">
        <v>3504782.97</v>
      </c>
      <c r="M55" s="60">
        <v>6.6600000000000006E-2</v>
      </c>
      <c r="N55" s="60">
        <v>0.13189999999999999</v>
      </c>
    </row>
    <row r="56" spans="1:14" ht="12.75" customHeight="1" x14ac:dyDescent="0.2">
      <c r="A56" s="28" t="s">
        <v>35</v>
      </c>
      <c r="B56" s="57">
        <v>4.9568642996013018E-2</v>
      </c>
      <c r="C56" s="21">
        <v>698585.68</v>
      </c>
      <c r="D56" s="58">
        <v>4.8054965186328347E-2</v>
      </c>
      <c r="E56" s="21">
        <v>749103.14</v>
      </c>
      <c r="F56" s="53">
        <v>3.3787180675693057E-2</v>
      </c>
      <c r="G56" s="32">
        <v>50517.459999999963</v>
      </c>
      <c r="H56" s="59">
        <v>7.2300000000000003E-2</v>
      </c>
      <c r="I56" s="55">
        <v>29213.02</v>
      </c>
      <c r="J56" s="21">
        <v>669372.66</v>
      </c>
      <c r="K56" s="21">
        <v>28161.01</v>
      </c>
      <c r="L56" s="21">
        <v>720942.13</v>
      </c>
      <c r="M56" s="60">
        <v>-3.5999999999999997E-2</v>
      </c>
      <c r="N56" s="60">
        <v>7.6999999999999999E-2</v>
      </c>
    </row>
    <row r="57" spans="1:14" ht="12.75" customHeight="1" x14ac:dyDescent="0.2">
      <c r="A57" s="28" t="s">
        <v>36</v>
      </c>
      <c r="B57" s="57">
        <v>9.9641379481578089E-3</v>
      </c>
      <c r="C57" s="21">
        <v>140427.57</v>
      </c>
      <c r="D57" s="58">
        <v>8.7928895197553689E-3</v>
      </c>
      <c r="E57" s="21">
        <v>137067.65</v>
      </c>
      <c r="F57" s="53">
        <v>-2.247187885057466E-3</v>
      </c>
      <c r="G57" s="32">
        <v>-3359.9200000000128</v>
      </c>
      <c r="H57" s="59">
        <v>-2.3900000000000001E-2</v>
      </c>
      <c r="I57" s="55">
        <v>6688.19</v>
      </c>
      <c r="J57" s="21">
        <v>133739.38</v>
      </c>
      <c r="K57" s="21">
        <v>6273.83</v>
      </c>
      <c r="L57" s="21">
        <v>130793.82</v>
      </c>
      <c r="M57" s="60">
        <v>-6.2E-2</v>
      </c>
      <c r="N57" s="60">
        <v>-2.1999999999999999E-2</v>
      </c>
    </row>
    <row r="58" spans="1:14" ht="12.75" customHeight="1" x14ac:dyDescent="0.2">
      <c r="A58" s="28" t="s">
        <v>37</v>
      </c>
      <c r="B58" s="57">
        <v>1.7782572384406877E-3</v>
      </c>
      <c r="C58" s="21">
        <v>25061.51</v>
      </c>
      <c r="D58" s="58">
        <v>1.4199922882207798E-3</v>
      </c>
      <c r="E58" s="21">
        <v>22135.5</v>
      </c>
      <c r="F58" s="53">
        <v>-1.956979399377654E-3</v>
      </c>
      <c r="G58" s="32">
        <v>-2926.0099999999984</v>
      </c>
      <c r="H58" s="59">
        <v>-0.1168</v>
      </c>
      <c r="I58" s="55">
        <v>731.27</v>
      </c>
      <c r="J58" s="21">
        <v>24330.240000000002</v>
      </c>
      <c r="K58" s="21">
        <v>614.14</v>
      </c>
      <c r="L58" s="21">
        <v>21521.360000000001</v>
      </c>
      <c r="M58" s="60">
        <v>-0.16020000000000001</v>
      </c>
      <c r="N58" s="60">
        <v>-0.1154</v>
      </c>
    </row>
    <row r="59" spans="1:14" s="14" customFormat="1" ht="12.75" customHeight="1" x14ac:dyDescent="0.25">
      <c r="A59" s="76" t="s">
        <v>38</v>
      </c>
      <c r="B59" s="77">
        <v>0.95017479605693367</v>
      </c>
      <c r="C59" s="78">
        <v>13391096.989999998</v>
      </c>
      <c r="D59" s="79">
        <v>0.95237070148614655</v>
      </c>
      <c r="E59" s="78">
        <v>14845997.290000001</v>
      </c>
      <c r="F59" s="53">
        <v>0.97306909930190788</v>
      </c>
      <c r="G59" s="78">
        <v>1454900.3000000026</v>
      </c>
      <c r="H59" s="80">
        <v>0.1086</v>
      </c>
      <c r="I59" s="83">
        <v>386699.63000000006</v>
      </c>
      <c r="J59" s="78">
        <v>13004397.360000003</v>
      </c>
      <c r="K59" s="78">
        <v>428365.18</v>
      </c>
      <c r="L59" s="78">
        <v>14417632.110000001</v>
      </c>
      <c r="M59" s="84">
        <v>0.1077</v>
      </c>
      <c r="N59" s="84">
        <v>0.1087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3.3607143944640476E-2</v>
      </c>
      <c r="C61" s="21">
        <v>473635.51</v>
      </c>
      <c r="D61" s="58">
        <v>3.1808740110621826E-2</v>
      </c>
      <c r="E61" s="21">
        <v>495849.43</v>
      </c>
      <c r="F61" s="53">
        <v>1.4857154903579703E-2</v>
      </c>
      <c r="G61" s="32">
        <v>22213.919999999984</v>
      </c>
      <c r="H61" s="59">
        <v>4.6899999999999997E-2</v>
      </c>
      <c r="I61" s="55">
        <v>12315.44</v>
      </c>
      <c r="J61" s="21">
        <v>461320.07</v>
      </c>
      <c r="K61" s="21">
        <v>13002.69</v>
      </c>
      <c r="L61" s="21">
        <v>482846.74</v>
      </c>
      <c r="M61" s="60">
        <v>5.5800000000000002E-2</v>
      </c>
      <c r="N61" s="60">
        <v>4.6699999999999998E-2</v>
      </c>
    </row>
    <row r="62" spans="1:14" ht="12.75" customHeight="1" x14ac:dyDescent="0.2">
      <c r="A62" s="28" t="s">
        <v>40</v>
      </c>
      <c r="B62" s="57">
        <v>7.3215550137437444E-3</v>
      </c>
      <c r="C62" s="21">
        <v>103184.86</v>
      </c>
      <c r="D62" s="58">
        <v>8.0648518301122737E-3</v>
      </c>
      <c r="E62" s="21">
        <v>125718.66</v>
      </c>
      <c r="F62" s="53">
        <v>1.5071097634559079E-2</v>
      </c>
      <c r="G62" s="32">
        <v>22533.800000000003</v>
      </c>
      <c r="H62" s="59">
        <v>0.21840000000000001</v>
      </c>
      <c r="I62" s="55">
        <v>3771.34</v>
      </c>
      <c r="J62" s="21">
        <v>99413.52</v>
      </c>
      <c r="K62" s="21">
        <v>4948.72</v>
      </c>
      <c r="L62" s="21">
        <v>120769.94</v>
      </c>
      <c r="M62" s="60">
        <v>0.31219999999999998</v>
      </c>
      <c r="N62" s="60">
        <v>0.21479999999999999</v>
      </c>
    </row>
    <row r="63" spans="1:14" ht="12.75" customHeight="1" x14ac:dyDescent="0.2">
      <c r="A63" s="28" t="s">
        <v>41</v>
      </c>
      <c r="B63" s="57">
        <v>1.7725311126349339E-3</v>
      </c>
      <c r="C63" s="21">
        <v>24980.81</v>
      </c>
      <c r="D63" s="58">
        <v>1.2959877754326206E-3</v>
      </c>
      <c r="E63" s="21">
        <v>20202.46</v>
      </c>
      <c r="F63" s="53">
        <v>-3.1958648511167843E-3</v>
      </c>
      <c r="G63" s="32">
        <v>-4778.3500000000022</v>
      </c>
      <c r="H63" s="59">
        <v>-0.1913</v>
      </c>
      <c r="I63" s="55">
        <v>1221.6400000000001</v>
      </c>
      <c r="J63" s="21">
        <v>23759.17</v>
      </c>
      <c r="K63" s="21">
        <v>939.85</v>
      </c>
      <c r="L63" s="21">
        <v>19262.61</v>
      </c>
      <c r="M63" s="60">
        <v>-0.23069999999999999</v>
      </c>
      <c r="N63" s="60">
        <v>-0.1893</v>
      </c>
    </row>
    <row r="64" spans="1:14" ht="12.75" customHeight="1" x14ac:dyDescent="0.2">
      <c r="A64" s="28" t="s">
        <v>42</v>
      </c>
      <c r="B64" s="57">
        <v>7.1239724529327817E-3</v>
      </c>
      <c r="C64" s="21">
        <v>100400.27</v>
      </c>
      <c r="D64" s="58">
        <v>6.4597175146868567E-3</v>
      </c>
      <c r="E64" s="21">
        <v>100697.08</v>
      </c>
      <c r="F64" s="53">
        <v>1.9851301107285253E-4</v>
      </c>
      <c r="G64" s="32">
        <v>296.80999999999767</v>
      </c>
      <c r="H64" s="59">
        <v>3.0000000000000001E-3</v>
      </c>
      <c r="I64" s="55">
        <v>2845.31</v>
      </c>
      <c r="J64" s="21">
        <v>97554.96</v>
      </c>
      <c r="K64" s="21">
        <v>2673.87</v>
      </c>
      <c r="L64" s="21">
        <v>98023.21</v>
      </c>
      <c r="M64" s="60">
        <v>-6.0299999999999999E-2</v>
      </c>
      <c r="N64" s="60">
        <v>4.7999999999999996E-3</v>
      </c>
    </row>
    <row r="65" spans="1:14" s="14" customFormat="1" ht="12.75" customHeight="1" x14ac:dyDescent="0.25">
      <c r="A65" s="76" t="s">
        <v>43</v>
      </c>
      <c r="B65" s="77">
        <v>4.9825202523951943E-2</v>
      </c>
      <c r="C65" s="78">
        <v>702201.45000000007</v>
      </c>
      <c r="D65" s="79">
        <v>4.7629297230853566E-2</v>
      </c>
      <c r="E65" s="78">
        <v>742467.62999999989</v>
      </c>
      <c r="F65" s="53">
        <v>2.6930900698094742E-2</v>
      </c>
      <c r="G65" s="78">
        <v>40266.179999999818</v>
      </c>
      <c r="H65" s="80">
        <v>5.7299999999999997E-2</v>
      </c>
      <c r="I65" s="83">
        <v>20153.730000000003</v>
      </c>
      <c r="J65" s="78">
        <v>682047.72</v>
      </c>
      <c r="K65" s="78">
        <v>21565.129999999997</v>
      </c>
      <c r="L65" s="78">
        <v>720902.49999999988</v>
      </c>
      <c r="M65" s="84">
        <v>7.0000000000000007E-2</v>
      </c>
      <c r="N65" s="84">
        <v>5.7000000000000002E-2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92</v>
      </c>
      <c r="B67" s="68">
        <v>0.99999999858088551</v>
      </c>
      <c r="C67" s="40">
        <v>14093298.460000001</v>
      </c>
      <c r="D67" s="69">
        <v>0.99999999871699974</v>
      </c>
      <c r="E67" s="40">
        <v>15588464.939999999</v>
      </c>
      <c r="F67" s="69">
        <v>1.0000000000000009</v>
      </c>
      <c r="G67" s="43">
        <v>1495166.4799999986</v>
      </c>
      <c r="H67" s="70">
        <v>0.1061</v>
      </c>
      <c r="I67" s="71">
        <v>406853.34</v>
      </c>
      <c r="J67" s="43">
        <v>13686445.119999999</v>
      </c>
      <c r="K67" s="43">
        <v>449930.27</v>
      </c>
      <c r="L67" s="43">
        <v>15138534.67</v>
      </c>
      <c r="M67" s="72">
        <v>0.10589999999999999</v>
      </c>
      <c r="N67" s="72">
        <v>0.1061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4D015-DCF4-41BD-87EE-AF004D39A2F1}">
  <sheetPr codeName="Sheet43">
    <pageSetUpPr fitToPage="1"/>
  </sheetPr>
  <dimension ref="A1:N72"/>
  <sheetViews>
    <sheetView zoomScaleNormal="100" workbookViewId="0">
      <selection activeCell="G11" sqref="G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43</v>
      </c>
      <c r="L1" s="7" t="s">
        <v>93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517577753</v>
      </c>
      <c r="D4" s="22"/>
      <c r="E4" s="21">
        <v>546850421</v>
      </c>
      <c r="F4" s="23"/>
      <c r="G4" s="21">
        <v>29272668</v>
      </c>
      <c r="H4" s="24">
        <v>5.6599999999999998E-2</v>
      </c>
      <c r="I4" s="20"/>
      <c r="J4" s="25">
        <v>0.19226064000000001</v>
      </c>
      <c r="K4" s="26">
        <v>0.18561147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10046328</v>
      </c>
      <c r="D6" s="30"/>
      <c r="E6" s="21">
        <v>12587931</v>
      </c>
      <c r="F6" s="31"/>
      <c r="G6" s="32">
        <v>2541603</v>
      </c>
      <c r="H6" s="24">
        <v>0.253</v>
      </c>
      <c r="I6" s="29"/>
      <c r="J6" s="33">
        <v>0.46566158000000002</v>
      </c>
      <c r="K6" s="33">
        <v>0.46856962000000002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517577754</v>
      </c>
      <c r="D7" s="30"/>
      <c r="E7" s="21">
        <v>546850422</v>
      </c>
      <c r="F7" s="31"/>
      <c r="G7" s="32">
        <v>29272668</v>
      </c>
      <c r="H7" s="24">
        <v>5.6599999999999998E-2</v>
      </c>
      <c r="I7" s="29"/>
      <c r="J7" s="33">
        <v>4.0506069999999998E-2</v>
      </c>
      <c r="K7" s="33">
        <v>3.8427650000000001E-2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517577753</v>
      </c>
      <c r="D8" s="30"/>
      <c r="E8" s="21">
        <v>546850421</v>
      </c>
      <c r="F8" s="31"/>
      <c r="G8" s="32">
        <v>29272668</v>
      </c>
      <c r="H8" s="24">
        <v>5.6599999999999998E-2</v>
      </c>
      <c r="I8" s="29"/>
      <c r="J8" s="33">
        <v>3.511007E-2</v>
      </c>
      <c r="K8" s="33">
        <v>3.2429109999999997E-2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728698767</v>
      </c>
      <c r="D9" s="30"/>
      <c r="E9" s="21">
        <v>772377754</v>
      </c>
      <c r="F9" s="31"/>
      <c r="G9" s="32">
        <v>43678987</v>
      </c>
      <c r="H9" s="24">
        <v>5.9900000000000002E-2</v>
      </c>
      <c r="I9" s="29"/>
      <c r="J9" s="33">
        <v>7.8805699999999999E-3</v>
      </c>
      <c r="K9" s="33">
        <v>7.6163699999999999E-3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517577753</v>
      </c>
      <c r="D10" s="30"/>
      <c r="E10" s="21">
        <v>546850420</v>
      </c>
      <c r="F10" s="31"/>
      <c r="G10" s="32">
        <v>29272667</v>
      </c>
      <c r="H10" s="24">
        <v>5.6599999999999998E-2</v>
      </c>
      <c r="I10" s="29"/>
      <c r="J10" s="33">
        <v>1.4995120000000001E-2</v>
      </c>
      <c r="K10" s="33">
        <v>1.4716379999999999E-2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517577753</v>
      </c>
      <c r="D11" s="30"/>
      <c r="E11" s="21">
        <v>546850421</v>
      </c>
      <c r="F11" s="31"/>
      <c r="G11" s="32">
        <v>29272668</v>
      </c>
      <c r="H11" s="24">
        <v>5.6599999999999998E-2</v>
      </c>
      <c r="I11" s="29"/>
      <c r="J11" s="33">
        <v>7.8170169999999997E-2</v>
      </c>
      <c r="K11" s="33">
        <v>7.4626189999999995E-2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517577754</v>
      </c>
      <c r="D12" s="30"/>
      <c r="E12" s="21">
        <v>546850421</v>
      </c>
      <c r="F12" s="31"/>
      <c r="G12" s="32">
        <v>29272667</v>
      </c>
      <c r="H12" s="24">
        <v>5.6599999999999998E-2</v>
      </c>
      <c r="I12" s="29"/>
      <c r="J12" s="33">
        <v>0.80687191000000003</v>
      </c>
      <c r="K12" s="33">
        <v>0.75071659999999996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377957432</v>
      </c>
      <c r="D14" s="30"/>
      <c r="E14" s="21">
        <v>399610813</v>
      </c>
      <c r="F14" s="31"/>
      <c r="G14" s="32">
        <v>21653381</v>
      </c>
      <c r="H14" s="24">
        <v>5.7299999999999997E-2</v>
      </c>
      <c r="I14" s="29"/>
      <c r="J14" s="33">
        <v>3.275082E-2</v>
      </c>
      <c r="K14" s="33">
        <v>3.6728749999999998E-2</v>
      </c>
      <c r="L14" s="22"/>
      <c r="M14" s="22"/>
      <c r="N14" s="22"/>
    </row>
    <row r="15" spans="1:14" ht="12.75" customHeight="1" x14ac:dyDescent="0.2">
      <c r="A15" s="38" t="s">
        <v>93</v>
      </c>
      <c r="B15" s="39"/>
      <c r="C15" s="40">
        <v>517577753</v>
      </c>
      <c r="D15" s="41"/>
      <c r="E15" s="40">
        <v>546850421</v>
      </c>
      <c r="F15" s="42"/>
      <c r="G15" s="43">
        <v>29272668</v>
      </c>
      <c r="H15" s="44">
        <v>5.6599999999999998E-2</v>
      </c>
      <c r="I15" s="39"/>
      <c r="J15" s="45">
        <v>1.21196372</v>
      </c>
      <c r="K15" s="45">
        <v>1.1449103700000001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0.15863563934671784</v>
      </c>
      <c r="C19" s="21">
        <v>995098.3</v>
      </c>
      <c r="D19" s="53">
        <v>0.1621187802450044</v>
      </c>
      <c r="E19" s="21">
        <v>1015017.12</v>
      </c>
      <c r="F19" s="53">
        <v>-1.672807375569189</v>
      </c>
      <c r="G19" s="21">
        <v>19918.819999999949</v>
      </c>
      <c r="H19" s="54">
        <v>0.02</v>
      </c>
      <c r="I19" s="55">
        <v>0</v>
      </c>
      <c r="J19" s="21">
        <v>995098.3</v>
      </c>
      <c r="K19" s="21">
        <v>0</v>
      </c>
      <c r="L19" s="21">
        <v>1015017.12</v>
      </c>
      <c r="M19" s="56" t="s">
        <v>49</v>
      </c>
      <c r="N19" s="56">
        <v>0.02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7.4578310806056305E-3</v>
      </c>
      <c r="C21" s="21">
        <v>46781.89</v>
      </c>
      <c r="D21" s="58">
        <v>9.4208141842206054E-3</v>
      </c>
      <c r="E21" s="21">
        <v>58983.22</v>
      </c>
      <c r="F21" s="53">
        <v>-1.0246829287956651</v>
      </c>
      <c r="G21" s="32">
        <v>12201.330000000002</v>
      </c>
      <c r="H21" s="59">
        <v>0.26079999999999998</v>
      </c>
      <c r="I21" s="55">
        <v>0</v>
      </c>
      <c r="J21" s="21">
        <v>46781.89</v>
      </c>
      <c r="K21" s="21">
        <v>0</v>
      </c>
      <c r="L21" s="21">
        <v>58983.22</v>
      </c>
      <c r="M21" s="60" t="s">
        <v>49</v>
      </c>
      <c r="N21" s="60">
        <v>0.26079999999999998</v>
      </c>
    </row>
    <row r="22" spans="1:14" ht="12.75" customHeight="1" x14ac:dyDescent="0.2">
      <c r="A22" s="28" t="s">
        <v>10</v>
      </c>
      <c r="B22" s="57">
        <v>3.3421849121132191E-2</v>
      </c>
      <c r="C22" s="21">
        <v>209650.4</v>
      </c>
      <c r="D22" s="58">
        <v>3.3563897595443384E-2</v>
      </c>
      <c r="E22" s="21">
        <v>210141.79</v>
      </c>
      <c r="F22" s="53">
        <v>-4.1267545782379143E-2</v>
      </c>
      <c r="G22" s="32">
        <v>491.39000000001397</v>
      </c>
      <c r="H22" s="59">
        <v>2.3E-3</v>
      </c>
      <c r="I22" s="55">
        <v>14667.23</v>
      </c>
      <c r="J22" s="21">
        <v>194983.17</v>
      </c>
      <c r="K22" s="21">
        <v>14149.58</v>
      </c>
      <c r="L22" s="21">
        <v>195992.21</v>
      </c>
      <c r="M22" s="60">
        <v>-3.5299999999999998E-2</v>
      </c>
      <c r="N22" s="60">
        <v>5.1999999999999998E-3</v>
      </c>
    </row>
    <row r="23" spans="1:14" ht="12.75" customHeight="1" x14ac:dyDescent="0.2">
      <c r="A23" s="28" t="s">
        <v>11</v>
      </c>
      <c r="B23" s="57">
        <v>2.8969568336559247E-2</v>
      </c>
      <c r="C23" s="21">
        <v>181721.89</v>
      </c>
      <c r="D23" s="58">
        <v>2.8324584907295131E-2</v>
      </c>
      <c r="E23" s="21">
        <v>177338.73</v>
      </c>
      <c r="F23" s="53">
        <v>0.36810324990636351</v>
      </c>
      <c r="G23" s="32">
        <v>-4383.1600000000035</v>
      </c>
      <c r="H23" s="59">
        <v>-2.41E-2</v>
      </c>
      <c r="I23" s="55">
        <v>0</v>
      </c>
      <c r="J23" s="21">
        <v>181721.89</v>
      </c>
      <c r="K23" s="21">
        <v>0</v>
      </c>
      <c r="L23" s="21">
        <v>177338.73</v>
      </c>
      <c r="M23" s="60" t="s">
        <v>49</v>
      </c>
      <c r="N23" s="60">
        <v>-2.41E-2</v>
      </c>
    </row>
    <row r="24" spans="1:14" ht="12.75" customHeight="1" x14ac:dyDescent="0.2">
      <c r="A24" s="28" t="s">
        <v>12</v>
      </c>
      <c r="B24" s="57">
        <v>9.1546279424362872E-3</v>
      </c>
      <c r="C24" s="21">
        <v>57425.65</v>
      </c>
      <c r="D24" s="58">
        <v>9.3958866460202278E-3</v>
      </c>
      <c r="E24" s="21">
        <v>58827.15</v>
      </c>
      <c r="F24" s="53">
        <v>-0.11769972000651768</v>
      </c>
      <c r="G24" s="32">
        <v>1401.5</v>
      </c>
      <c r="H24" s="59">
        <v>2.4400000000000002E-2</v>
      </c>
      <c r="I24" s="55">
        <v>0</v>
      </c>
      <c r="J24" s="21">
        <v>57425.65</v>
      </c>
      <c r="K24" s="21">
        <v>0</v>
      </c>
      <c r="L24" s="21">
        <v>58827.15</v>
      </c>
      <c r="M24" s="60" t="s">
        <v>49</v>
      </c>
      <c r="N24" s="60">
        <v>2.4400000000000002E-2</v>
      </c>
    </row>
    <row r="25" spans="1:14" ht="12.75" customHeight="1" x14ac:dyDescent="0.2">
      <c r="A25" s="34" t="s">
        <v>13</v>
      </c>
      <c r="B25" s="57">
        <v>1.2372583926941332E-2</v>
      </c>
      <c r="C25" s="21">
        <v>77611.42</v>
      </c>
      <c r="D25" s="58">
        <v>1.2853742043548116E-2</v>
      </c>
      <c r="E25" s="21">
        <v>80476.600000000006</v>
      </c>
      <c r="F25" s="53">
        <v>-0.24062139405513752</v>
      </c>
      <c r="G25" s="32">
        <v>2865.1800000000076</v>
      </c>
      <c r="H25" s="59">
        <v>3.6900000000000002E-2</v>
      </c>
      <c r="I25" s="55">
        <v>0</v>
      </c>
      <c r="J25" s="21">
        <v>77611.42</v>
      </c>
      <c r="K25" s="21">
        <v>0</v>
      </c>
      <c r="L25" s="21">
        <v>80476.600000000006</v>
      </c>
      <c r="M25" s="60" t="s">
        <v>49</v>
      </c>
      <c r="N25" s="60">
        <v>3.6900000000000002E-2</v>
      </c>
    </row>
    <row r="26" spans="1:14" ht="12.75" customHeight="1" x14ac:dyDescent="0.2">
      <c r="A26" s="28" t="s">
        <v>14</v>
      </c>
      <c r="B26" s="57">
        <v>6.4498769029334754E-2</v>
      </c>
      <c r="C26" s="21">
        <v>404591.4</v>
      </c>
      <c r="D26" s="58">
        <v>6.5180815021665783E-2</v>
      </c>
      <c r="E26" s="21">
        <v>408093.64</v>
      </c>
      <c r="F26" s="53">
        <v>-0.29412248833080656</v>
      </c>
      <c r="G26" s="32">
        <v>3502.2399999999907</v>
      </c>
      <c r="H26" s="59">
        <v>8.6999999999999994E-3</v>
      </c>
      <c r="I26" s="55">
        <v>0</v>
      </c>
      <c r="J26" s="21">
        <v>404591.4</v>
      </c>
      <c r="K26" s="21">
        <v>0</v>
      </c>
      <c r="L26" s="21">
        <v>408093.64</v>
      </c>
      <c r="M26" s="60" t="s">
        <v>49</v>
      </c>
      <c r="N26" s="60">
        <v>8.6999999999999994E-3</v>
      </c>
    </row>
    <row r="27" spans="1:14" ht="12.75" customHeight="1" x14ac:dyDescent="0.2">
      <c r="A27" s="28" t="s">
        <v>15</v>
      </c>
      <c r="B27" s="57"/>
      <c r="C27" s="61">
        <v>4176189.49</v>
      </c>
      <c r="D27" s="58"/>
      <c r="E27" s="62">
        <v>4105296.89</v>
      </c>
      <c r="F27" s="63"/>
      <c r="G27" s="64"/>
      <c r="H27" s="65" t="s">
        <v>29</v>
      </c>
      <c r="I27" s="55"/>
      <c r="J27" s="62">
        <v>4176189.49</v>
      </c>
      <c r="K27" s="21"/>
      <c r="L27" s="61">
        <v>4105296.89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0.66575582510712117</v>
      </c>
      <c r="C29" s="21">
        <v>4176189.49</v>
      </c>
      <c r="D29" s="58">
        <v>0.65569901357960347</v>
      </c>
      <c r="E29" s="21">
        <v>4105296.89</v>
      </c>
      <c r="F29" s="53">
        <v>5.9536490692358663</v>
      </c>
      <c r="G29" s="32">
        <v>-70892.600000000093</v>
      </c>
      <c r="H29" s="59">
        <v>-1.7000000000000001E-2</v>
      </c>
      <c r="I29" s="55"/>
      <c r="J29" s="21">
        <v>4176189.49</v>
      </c>
      <c r="K29" s="21"/>
      <c r="L29" s="21">
        <v>4105296.89</v>
      </c>
      <c r="M29" s="60" t="s">
        <v>49</v>
      </c>
      <c r="N29" s="60">
        <v>-1.7000000000000001E-2</v>
      </c>
    </row>
    <row r="30" spans="1:14" ht="12.75" customHeight="1" x14ac:dyDescent="0.2">
      <c r="A30" s="28" t="s">
        <v>17</v>
      </c>
      <c r="B30" s="57">
        <v>1.9733306109151649E-2</v>
      </c>
      <c r="C30" s="21">
        <v>123784.16</v>
      </c>
      <c r="D30" s="58">
        <v>2.3442465777198909E-2</v>
      </c>
      <c r="E30" s="21">
        <v>146772.04</v>
      </c>
      <c r="F30" s="53">
        <v>-1.9305508666025175</v>
      </c>
      <c r="G30" s="32">
        <v>22987.880000000005</v>
      </c>
      <c r="H30" s="59">
        <v>0.1857</v>
      </c>
      <c r="I30" s="55">
        <v>123784.16</v>
      </c>
      <c r="J30" s="21">
        <v>0</v>
      </c>
      <c r="K30" s="21">
        <v>146772.04</v>
      </c>
      <c r="L30" s="21">
        <v>0</v>
      </c>
      <c r="M30" s="60">
        <v>0.1857</v>
      </c>
      <c r="N30" s="60" t="s">
        <v>49</v>
      </c>
    </row>
    <row r="31" spans="1:14" ht="12.75" customHeight="1" x14ac:dyDescent="0.2">
      <c r="A31" s="38" t="s">
        <v>93</v>
      </c>
      <c r="B31" s="68">
        <v>1</v>
      </c>
      <c r="C31" s="40">
        <v>6272854.5999999996</v>
      </c>
      <c r="D31" s="69">
        <v>1</v>
      </c>
      <c r="E31" s="40">
        <v>6260947.1799999997</v>
      </c>
      <c r="F31" s="69">
        <v>1.0000000000000173</v>
      </c>
      <c r="G31" s="43">
        <v>-11907.419999999925</v>
      </c>
      <c r="H31" s="70">
        <v>-1.9E-3</v>
      </c>
      <c r="I31" s="71">
        <v>138451.39000000001</v>
      </c>
      <c r="J31" s="40">
        <v>6134403.21</v>
      </c>
      <c r="K31" s="40">
        <v>160921.62</v>
      </c>
      <c r="L31" s="40">
        <v>6100025.5599999996</v>
      </c>
      <c r="M31" s="72">
        <v>0.1623</v>
      </c>
      <c r="N31" s="72">
        <v>-5.5999999999999999E-3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0.82354862149571562</v>
      </c>
      <c r="C35" s="21">
        <v>426250445</v>
      </c>
      <c r="D35" s="53">
        <v>0.80462648121468672</v>
      </c>
      <c r="E35" s="21">
        <v>440010330</v>
      </c>
      <c r="F35" s="53">
        <v>0.47005913502657154</v>
      </c>
      <c r="G35" s="21">
        <v>13759885</v>
      </c>
      <c r="H35" s="54">
        <v>3.2300000000000002E-2</v>
      </c>
      <c r="I35" s="20"/>
      <c r="J35" s="25">
        <v>1.20125211</v>
      </c>
      <c r="K35" s="25">
        <v>1.13255668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2.8056914957857549E-2</v>
      </c>
      <c r="C36" s="21">
        <v>14521635</v>
      </c>
      <c r="D36" s="58">
        <v>2.8874596038758468E-2</v>
      </c>
      <c r="E36" s="21">
        <v>15790085</v>
      </c>
      <c r="F36" s="53">
        <v>4.3332230598181212E-2</v>
      </c>
      <c r="G36" s="32">
        <v>1268450</v>
      </c>
      <c r="H36" s="59">
        <v>8.7300000000000003E-2</v>
      </c>
      <c r="I36" s="29"/>
      <c r="J36" s="33">
        <v>1.21406109</v>
      </c>
      <c r="K36" s="33">
        <v>1.1446364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6.3879356885727656E-2</v>
      </c>
      <c r="C37" s="21">
        <v>33062534</v>
      </c>
      <c r="D37" s="58">
        <v>8.0898246213474162E-2</v>
      </c>
      <c r="E37" s="21">
        <v>44239240</v>
      </c>
      <c r="F37" s="53">
        <v>0.38181371100167572</v>
      </c>
      <c r="G37" s="32">
        <v>11176706</v>
      </c>
      <c r="H37" s="59">
        <v>0.33800000000000002</v>
      </c>
      <c r="I37" s="29"/>
      <c r="J37" s="33">
        <v>1.3092914200000001</v>
      </c>
      <c r="K37" s="33">
        <v>1.2309572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2.0204780710503221E-2</v>
      </c>
      <c r="C38" s="21">
        <v>10457545</v>
      </c>
      <c r="D38" s="58">
        <v>2.2325163392349294E-2</v>
      </c>
      <c r="E38" s="21">
        <v>12208525</v>
      </c>
      <c r="F38" s="53">
        <v>5.9816208075054861E-2</v>
      </c>
      <c r="G38" s="32">
        <v>1750980</v>
      </c>
      <c r="H38" s="59">
        <v>0.16739999999999999</v>
      </c>
      <c r="I38" s="29"/>
      <c r="J38" s="33">
        <v>1.2586287700000001</v>
      </c>
      <c r="K38" s="33">
        <v>1.2104843999999999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1.1477328701954467E-2</v>
      </c>
      <c r="C39" s="21">
        <v>5940410</v>
      </c>
      <c r="D39" s="58">
        <v>1.1613535906923989E-2</v>
      </c>
      <c r="E39" s="21">
        <v>6350867</v>
      </c>
      <c r="F39" s="53">
        <v>1.4021851373438185E-2</v>
      </c>
      <c r="G39" s="32">
        <v>410457</v>
      </c>
      <c r="H39" s="59">
        <v>6.9099999999999995E-2</v>
      </c>
      <c r="I39" s="29"/>
      <c r="J39" s="33">
        <v>1.34743174</v>
      </c>
      <c r="K39" s="33">
        <v>1.2823546800000001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8.1858618834415012E-4</v>
      </c>
      <c r="C40" s="21">
        <v>423682</v>
      </c>
      <c r="D40" s="58">
        <v>8.4332567424319493E-4</v>
      </c>
      <c r="E40" s="21">
        <v>461173</v>
      </c>
      <c r="F40" s="53">
        <v>1.2807510405269517E-3</v>
      </c>
      <c r="G40" s="32">
        <v>37491</v>
      </c>
      <c r="H40" s="59">
        <v>8.8499999999999995E-2</v>
      </c>
      <c r="I40" s="29"/>
      <c r="J40" s="33">
        <v>1.23194991</v>
      </c>
      <c r="K40" s="33">
        <v>1.1659268899999999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0.94798558894010265</v>
      </c>
      <c r="C41" s="78">
        <v>490656251</v>
      </c>
      <c r="D41" s="79">
        <v>0.94918134844043578</v>
      </c>
      <c r="E41" s="78">
        <v>519060220</v>
      </c>
      <c r="F41" s="53">
        <v>0.97032388711544848</v>
      </c>
      <c r="G41" s="78">
        <v>28403969</v>
      </c>
      <c r="H41" s="80">
        <v>5.79E-2</v>
      </c>
      <c r="I41" s="29"/>
      <c r="J41" s="81">
        <v>1.21193057</v>
      </c>
      <c r="K41" s="81">
        <v>1.1450061499999999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4.1064496835125752E-2</v>
      </c>
      <c r="C43" s="21">
        <v>21254070</v>
      </c>
      <c r="D43" s="58">
        <v>4.097207781065236E-2</v>
      </c>
      <c r="E43" s="21">
        <v>22405598</v>
      </c>
      <c r="F43" s="53">
        <v>3.9337992696805088E-2</v>
      </c>
      <c r="G43" s="32">
        <v>1151528</v>
      </c>
      <c r="H43" s="59">
        <v>5.4199999999999998E-2</v>
      </c>
      <c r="I43" s="29"/>
      <c r="J43" s="33">
        <v>1.2026918600000001</v>
      </c>
      <c r="K43" s="33">
        <v>1.1325992300000001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4.0805231441236227E-3</v>
      </c>
      <c r="C44" s="21">
        <v>2111988</v>
      </c>
      <c r="D44" s="58">
        <v>2.5953440749019738E-3</v>
      </c>
      <c r="E44" s="21">
        <v>1419265</v>
      </c>
      <c r="F44" s="53">
        <v>-2.3664498227493305E-2</v>
      </c>
      <c r="G44" s="32">
        <v>-692723</v>
      </c>
      <c r="H44" s="59">
        <v>-0.32800000000000001</v>
      </c>
      <c r="I44" s="29"/>
      <c r="J44" s="33">
        <v>1.2150068999999999</v>
      </c>
      <c r="K44" s="33">
        <v>1.1687373400000001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2.1174325860176604E-3</v>
      </c>
      <c r="C45" s="21">
        <v>1095936</v>
      </c>
      <c r="D45" s="58">
        <v>1.7496356649965897E-3</v>
      </c>
      <c r="E45" s="21">
        <v>956789</v>
      </c>
      <c r="F45" s="53">
        <v>-4.7534785691553637E-3</v>
      </c>
      <c r="G45" s="32">
        <v>-139147</v>
      </c>
      <c r="H45" s="59">
        <v>-0.127</v>
      </c>
      <c r="I45" s="29"/>
      <c r="J45" s="33">
        <v>1.34743178</v>
      </c>
      <c r="K45" s="33">
        <v>1.2823548300000001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4.7519584946302748E-3</v>
      </c>
      <c r="C46" s="21">
        <v>2459508</v>
      </c>
      <c r="D46" s="58">
        <v>5.5015940090132982E-3</v>
      </c>
      <c r="E46" s="21">
        <v>3008549</v>
      </c>
      <c r="F46" s="53">
        <v>1.8756096984395135E-2</v>
      </c>
      <c r="G46" s="32">
        <v>549041</v>
      </c>
      <c r="H46" s="59">
        <v>0.22320000000000001</v>
      </c>
      <c r="I46" s="29"/>
      <c r="J46" s="33">
        <v>1.2357219399999999</v>
      </c>
      <c r="K46" s="33">
        <v>1.1651211299999999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5.2014411059897313E-2</v>
      </c>
      <c r="C47" s="78">
        <v>26921502</v>
      </c>
      <c r="D47" s="79">
        <v>5.0818651559564221E-2</v>
      </c>
      <c r="E47" s="78">
        <v>27790201</v>
      </c>
      <c r="F47" s="53">
        <v>2.9676112884551555E-2</v>
      </c>
      <c r="G47" s="78">
        <v>868699</v>
      </c>
      <c r="H47" s="80">
        <v>3.2300000000000002E-2</v>
      </c>
      <c r="I47" s="29"/>
      <c r="J47" s="81">
        <v>1.2125677100000001</v>
      </c>
      <c r="K47" s="81">
        <v>1.14312156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93</v>
      </c>
      <c r="B49" s="68">
        <v>1</v>
      </c>
      <c r="C49" s="40">
        <v>517577753</v>
      </c>
      <c r="D49" s="69">
        <v>1</v>
      </c>
      <c r="E49" s="40">
        <v>546850421</v>
      </c>
      <c r="F49" s="69">
        <v>1</v>
      </c>
      <c r="G49" s="43">
        <v>29272668</v>
      </c>
      <c r="H49" s="70">
        <v>5.6599999999999998E-2</v>
      </c>
      <c r="I49" s="39"/>
      <c r="J49" s="45">
        <v>1.21196372</v>
      </c>
      <c r="K49" s="45">
        <v>1.1449103700000001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0.81626991003426097</v>
      </c>
      <c r="C53" s="21">
        <v>5120342.46</v>
      </c>
      <c r="D53" s="53">
        <v>0.79594448519209515</v>
      </c>
      <c r="E53" s="21">
        <v>4983366.38</v>
      </c>
      <c r="F53" s="53">
        <v>11.503422235883249</v>
      </c>
      <c r="G53" s="21">
        <v>-136976.08000000007</v>
      </c>
      <c r="H53" s="54">
        <v>-2.6800000000000001E-2</v>
      </c>
      <c r="I53" s="55">
        <v>115580.96</v>
      </c>
      <c r="J53" s="21">
        <v>5004761.5</v>
      </c>
      <c r="K53" s="21">
        <v>131445.89000000001</v>
      </c>
      <c r="L53" s="21">
        <v>4851920.49</v>
      </c>
      <c r="M53" s="56">
        <v>0.13730000000000001</v>
      </c>
      <c r="N53" s="56">
        <v>-3.0499999999999999E-2</v>
      </c>
    </row>
    <row r="54" spans="1:14" ht="12.75" customHeight="1" x14ac:dyDescent="0.2">
      <c r="A54" s="34" t="s">
        <v>33</v>
      </c>
      <c r="B54" s="57">
        <v>2.8105468920003342E-2</v>
      </c>
      <c r="C54" s="21">
        <v>176301.52</v>
      </c>
      <c r="D54" s="58">
        <v>2.8867686438459939E-2</v>
      </c>
      <c r="E54" s="21">
        <v>180739.06</v>
      </c>
      <c r="F54" s="53">
        <v>-0.3726701502088644</v>
      </c>
      <c r="G54" s="32">
        <v>4437.5400000000081</v>
      </c>
      <c r="H54" s="59">
        <v>2.52E-2</v>
      </c>
      <c r="I54" s="55">
        <v>3340.41</v>
      </c>
      <c r="J54" s="21">
        <v>172961.11</v>
      </c>
      <c r="K54" s="21">
        <v>4054.67</v>
      </c>
      <c r="L54" s="21">
        <v>176684.39</v>
      </c>
      <c r="M54" s="60">
        <v>0.21379999999999999</v>
      </c>
      <c r="N54" s="60">
        <v>2.1499999999999998E-2</v>
      </c>
    </row>
    <row r="55" spans="1:14" ht="12.75" customHeight="1" x14ac:dyDescent="0.2">
      <c r="A55" s="28" t="s">
        <v>34</v>
      </c>
      <c r="B55" s="57">
        <v>6.9009238632758998E-2</v>
      </c>
      <c r="C55" s="21">
        <v>432884.92</v>
      </c>
      <c r="D55" s="58">
        <v>8.6978230983894039E-2</v>
      </c>
      <c r="E55" s="21">
        <v>544566.11</v>
      </c>
      <c r="F55" s="53">
        <v>-9.379125788793937</v>
      </c>
      <c r="G55" s="32">
        <v>111681.19</v>
      </c>
      <c r="H55" s="59">
        <v>0.25800000000000001</v>
      </c>
      <c r="I55" s="55">
        <v>8695.44</v>
      </c>
      <c r="J55" s="21">
        <v>424189.48</v>
      </c>
      <c r="K55" s="21">
        <v>12890.54</v>
      </c>
      <c r="L55" s="21">
        <v>531675.56999999995</v>
      </c>
      <c r="M55" s="60">
        <v>0.4824</v>
      </c>
      <c r="N55" s="60">
        <v>0.25340000000000001</v>
      </c>
    </row>
    <row r="56" spans="1:14" ht="12.75" customHeight="1" x14ac:dyDescent="0.2">
      <c r="A56" s="28" t="s">
        <v>35</v>
      </c>
      <c r="B56" s="57">
        <v>2.0982738863419538E-2</v>
      </c>
      <c r="C56" s="21">
        <v>131621.67000000001</v>
      </c>
      <c r="D56" s="58">
        <v>2.3603823151882908E-2</v>
      </c>
      <c r="E56" s="21">
        <v>147782.29</v>
      </c>
      <c r="F56" s="53">
        <v>-1.3571890468296319</v>
      </c>
      <c r="G56" s="32">
        <v>16160.619999999995</v>
      </c>
      <c r="H56" s="59">
        <v>0.12280000000000001</v>
      </c>
      <c r="I56" s="55">
        <v>3348.04</v>
      </c>
      <c r="J56" s="21">
        <v>128273.63</v>
      </c>
      <c r="K56" s="21">
        <v>4364.91</v>
      </c>
      <c r="L56" s="21">
        <v>143417.38</v>
      </c>
      <c r="M56" s="60">
        <v>0.30370000000000003</v>
      </c>
      <c r="N56" s="60">
        <v>0.1181</v>
      </c>
    </row>
    <row r="57" spans="1:14" ht="12.75" customHeight="1" x14ac:dyDescent="0.2">
      <c r="A57" s="28" t="s">
        <v>36</v>
      </c>
      <c r="B57" s="57">
        <v>1.2760214464400307E-2</v>
      </c>
      <c r="C57" s="21">
        <v>80042.97</v>
      </c>
      <c r="D57" s="58">
        <v>1.3007718745839987E-2</v>
      </c>
      <c r="E57" s="21">
        <v>81440.639999999999</v>
      </c>
      <c r="F57" s="53">
        <v>-0.1173780718241237</v>
      </c>
      <c r="G57" s="32">
        <v>1397.6699999999983</v>
      </c>
      <c r="H57" s="59">
        <v>1.7500000000000002E-2</v>
      </c>
      <c r="I57" s="55">
        <v>676.36</v>
      </c>
      <c r="J57" s="21">
        <v>79366.61</v>
      </c>
      <c r="K57" s="21">
        <v>667.73</v>
      </c>
      <c r="L57" s="21">
        <v>80772.91</v>
      </c>
      <c r="M57" s="60">
        <v>-1.2800000000000001E-2</v>
      </c>
      <c r="N57" s="60">
        <v>1.77E-2</v>
      </c>
    </row>
    <row r="58" spans="1:14" ht="12.75" customHeight="1" x14ac:dyDescent="0.2">
      <c r="A58" s="28" t="s">
        <v>37</v>
      </c>
      <c r="B58" s="57">
        <v>8.3208528378770339E-4</v>
      </c>
      <c r="C58" s="21">
        <v>5219.55</v>
      </c>
      <c r="D58" s="58">
        <v>8.5880615910259117E-4</v>
      </c>
      <c r="E58" s="21">
        <v>5376.94</v>
      </c>
      <c r="F58" s="53">
        <v>-1.321780872766732E-2</v>
      </c>
      <c r="G58" s="32">
        <v>157.38999999999942</v>
      </c>
      <c r="H58" s="59">
        <v>3.0200000000000001E-2</v>
      </c>
      <c r="I58" s="55">
        <v>118.35</v>
      </c>
      <c r="J58" s="21">
        <v>5101.2</v>
      </c>
      <c r="K58" s="21">
        <v>144.61000000000001</v>
      </c>
      <c r="L58" s="21">
        <v>5232.33</v>
      </c>
      <c r="M58" s="60">
        <v>0.22189999999999999</v>
      </c>
      <c r="N58" s="60">
        <v>2.5700000000000001E-2</v>
      </c>
    </row>
    <row r="59" spans="1:14" s="14" customFormat="1" ht="12.75" customHeight="1" x14ac:dyDescent="0.25">
      <c r="A59" s="76" t="s">
        <v>38</v>
      </c>
      <c r="B59" s="77">
        <v>0.94795965619863076</v>
      </c>
      <c r="C59" s="78">
        <v>5946413.0899999989</v>
      </c>
      <c r="D59" s="79">
        <v>0.94926075067127469</v>
      </c>
      <c r="E59" s="78">
        <v>5943271.4199999999</v>
      </c>
      <c r="F59" s="53">
        <v>0.26384136949893544</v>
      </c>
      <c r="G59" s="78">
        <v>-3141.6699999989942</v>
      </c>
      <c r="H59" s="80">
        <v>-5.0000000000000001E-4</v>
      </c>
      <c r="I59" s="83">
        <v>131759.56</v>
      </c>
      <c r="J59" s="78">
        <v>5814653.5300000003</v>
      </c>
      <c r="K59" s="78">
        <v>153568.35000000003</v>
      </c>
      <c r="L59" s="78">
        <v>5789703.0700000003</v>
      </c>
      <c r="M59" s="84">
        <v>0.16550000000000001</v>
      </c>
      <c r="N59" s="84">
        <v>-4.3E-3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4.0750341957551513E-2</v>
      </c>
      <c r="C61" s="21">
        <v>255620.97</v>
      </c>
      <c r="D61" s="58">
        <v>4.0531507886000087E-2</v>
      </c>
      <c r="E61" s="21">
        <v>253765.63</v>
      </c>
      <c r="F61" s="53">
        <v>0.15581376990145709</v>
      </c>
      <c r="G61" s="32">
        <v>-1855.3399999999965</v>
      </c>
      <c r="H61" s="59">
        <v>-7.3000000000000001E-3</v>
      </c>
      <c r="I61" s="55">
        <v>5245.22</v>
      </c>
      <c r="J61" s="21">
        <v>250375.75</v>
      </c>
      <c r="K61" s="21">
        <v>5859.48</v>
      </c>
      <c r="L61" s="21">
        <v>247906.15</v>
      </c>
      <c r="M61" s="60">
        <v>0.1171</v>
      </c>
      <c r="N61" s="60">
        <v>-9.9000000000000008E-3</v>
      </c>
    </row>
    <row r="62" spans="1:14" ht="12.75" customHeight="1" x14ac:dyDescent="0.2">
      <c r="A62" s="28" t="s">
        <v>40</v>
      </c>
      <c r="B62" s="57">
        <v>4.090769137228209E-3</v>
      </c>
      <c r="C62" s="21">
        <v>25660.799999999999</v>
      </c>
      <c r="D62" s="58">
        <v>2.6493563231114819E-3</v>
      </c>
      <c r="E62" s="21">
        <v>16587.48</v>
      </c>
      <c r="F62" s="53">
        <v>0.76198874315343346</v>
      </c>
      <c r="G62" s="32">
        <v>-9073.32</v>
      </c>
      <c r="H62" s="59">
        <v>-0.35360000000000003</v>
      </c>
      <c r="I62" s="55">
        <v>641.94000000000005</v>
      </c>
      <c r="J62" s="21">
        <v>25018.86</v>
      </c>
      <c r="K62" s="21">
        <v>457.15</v>
      </c>
      <c r="L62" s="21">
        <v>16130.33</v>
      </c>
      <c r="M62" s="60">
        <v>-0.28789999999999999</v>
      </c>
      <c r="N62" s="60">
        <v>-0.3553</v>
      </c>
    </row>
    <row r="63" spans="1:14" ht="12.75" customHeight="1" x14ac:dyDescent="0.2">
      <c r="A63" s="28" t="s">
        <v>41</v>
      </c>
      <c r="B63" s="57">
        <v>2.3541100410648767E-3</v>
      </c>
      <c r="C63" s="21">
        <v>14766.99</v>
      </c>
      <c r="D63" s="58">
        <v>1.9596763312735694E-3</v>
      </c>
      <c r="E63" s="21">
        <v>12269.43</v>
      </c>
      <c r="F63" s="53">
        <v>0.20974820742024847</v>
      </c>
      <c r="G63" s="32">
        <v>-2497.5599999999995</v>
      </c>
      <c r="H63" s="59">
        <v>-0.1691</v>
      </c>
      <c r="I63" s="55">
        <v>124.78</v>
      </c>
      <c r="J63" s="21">
        <v>14642.21</v>
      </c>
      <c r="K63" s="21">
        <v>100.6</v>
      </c>
      <c r="L63" s="21">
        <v>12168.83</v>
      </c>
      <c r="M63" s="60">
        <v>-0.1938</v>
      </c>
      <c r="N63" s="60">
        <v>-0.16889999999999999</v>
      </c>
    </row>
    <row r="64" spans="1:14" ht="12.75" customHeight="1" x14ac:dyDescent="0.2">
      <c r="A64" s="28" t="s">
        <v>42</v>
      </c>
      <c r="B64" s="57">
        <v>4.8451115063307864E-3</v>
      </c>
      <c r="C64" s="21">
        <v>30392.68</v>
      </c>
      <c r="D64" s="58">
        <v>5.5987119827450773E-3</v>
      </c>
      <c r="E64" s="21">
        <v>35053.24</v>
      </c>
      <c r="F64" s="53">
        <v>-0.39139964828653284</v>
      </c>
      <c r="G64" s="32">
        <v>4660.5599999999977</v>
      </c>
      <c r="H64" s="59">
        <v>0.15329999999999999</v>
      </c>
      <c r="I64" s="55">
        <v>679.88</v>
      </c>
      <c r="J64" s="21">
        <v>29712.799999999999</v>
      </c>
      <c r="K64" s="21">
        <v>936.05</v>
      </c>
      <c r="L64" s="21">
        <v>34117.19</v>
      </c>
      <c r="M64" s="60">
        <v>0.37680000000000002</v>
      </c>
      <c r="N64" s="60">
        <v>0.1482</v>
      </c>
    </row>
    <row r="65" spans="1:14" s="14" customFormat="1" ht="12.75" customHeight="1" x14ac:dyDescent="0.25">
      <c r="A65" s="76" t="s">
        <v>43</v>
      </c>
      <c r="B65" s="77">
        <v>5.2040332642175384E-2</v>
      </c>
      <c r="C65" s="78">
        <v>326441.44</v>
      </c>
      <c r="D65" s="79">
        <v>5.0739252523130211E-2</v>
      </c>
      <c r="E65" s="78">
        <v>317675.77999999997</v>
      </c>
      <c r="F65" s="53">
        <v>0.73615107218860909</v>
      </c>
      <c r="G65" s="78">
        <v>-8765.6600000000326</v>
      </c>
      <c r="H65" s="80">
        <v>-2.69E-2</v>
      </c>
      <c r="I65" s="83">
        <v>6691.82</v>
      </c>
      <c r="J65" s="78">
        <v>319749.62</v>
      </c>
      <c r="K65" s="78">
        <v>7353.28</v>
      </c>
      <c r="L65" s="78">
        <v>310322.5</v>
      </c>
      <c r="M65" s="84">
        <v>9.8799999999999999E-2</v>
      </c>
      <c r="N65" s="84">
        <v>-2.9499999999999998E-2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93</v>
      </c>
      <c r="B67" s="68">
        <v>0.99999998884080621</v>
      </c>
      <c r="C67" s="40">
        <v>6272854.5999999996</v>
      </c>
      <c r="D67" s="69">
        <v>1.0000000031944047</v>
      </c>
      <c r="E67" s="40">
        <v>6260947.1799999997</v>
      </c>
      <c r="F67" s="69">
        <v>0.99999244168763046</v>
      </c>
      <c r="G67" s="43">
        <v>-11907.419999999925</v>
      </c>
      <c r="H67" s="70">
        <v>-1.9E-3</v>
      </c>
      <c r="I67" s="71">
        <v>138451.39000000001</v>
      </c>
      <c r="J67" s="43">
        <v>6134403.21</v>
      </c>
      <c r="K67" s="43">
        <v>160921.62</v>
      </c>
      <c r="L67" s="43">
        <v>6100025.5599999996</v>
      </c>
      <c r="M67" s="72">
        <v>0.1623</v>
      </c>
      <c r="N67" s="72">
        <v>-5.5999999999999999E-3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62D54-0200-4EDC-8079-04DC79FB13BB}">
  <sheetPr codeName="Sheet44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44</v>
      </c>
      <c r="L1" s="7" t="s">
        <v>94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757275137</v>
      </c>
      <c r="D4" s="22"/>
      <c r="E4" s="21">
        <v>820239115</v>
      </c>
      <c r="F4" s="23"/>
      <c r="G4" s="21">
        <v>62963978</v>
      </c>
      <c r="H4" s="24">
        <v>8.3099999999999993E-2</v>
      </c>
      <c r="I4" s="20"/>
      <c r="J4" s="25">
        <v>0.25945670999999998</v>
      </c>
      <c r="K4" s="26">
        <v>0.24551469000000001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77292791</v>
      </c>
      <c r="D6" s="30"/>
      <c r="E6" s="21">
        <v>87614962</v>
      </c>
      <c r="F6" s="31"/>
      <c r="G6" s="32">
        <v>10322171</v>
      </c>
      <c r="H6" s="24">
        <v>0.13350000000000001</v>
      </c>
      <c r="I6" s="29"/>
      <c r="J6" s="33">
        <v>0.45241115999999998</v>
      </c>
      <c r="K6" s="33">
        <v>0.47022662999999998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705867945</v>
      </c>
      <c r="D7" s="30"/>
      <c r="E7" s="21">
        <v>766905101</v>
      </c>
      <c r="F7" s="31"/>
      <c r="G7" s="32">
        <v>61037156</v>
      </c>
      <c r="H7" s="24">
        <v>8.6499999999999994E-2</v>
      </c>
      <c r="I7" s="29"/>
      <c r="J7" s="33">
        <v>3.137115E-2</v>
      </c>
      <c r="K7" s="33">
        <v>3.1171250000000001E-2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757275137</v>
      </c>
      <c r="D8" s="30"/>
      <c r="E8" s="21">
        <v>820239115</v>
      </c>
      <c r="F8" s="31"/>
      <c r="G8" s="32">
        <v>62963978</v>
      </c>
      <c r="H8" s="24">
        <v>8.3099999999999993E-2</v>
      </c>
      <c r="I8" s="29"/>
      <c r="J8" s="33">
        <v>3.5110120000000002E-2</v>
      </c>
      <c r="K8" s="33">
        <v>3.2429060000000003E-2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2167152628</v>
      </c>
      <c r="D9" s="30"/>
      <c r="E9" s="21">
        <v>2344084561</v>
      </c>
      <c r="F9" s="31"/>
      <c r="G9" s="32">
        <v>176931933</v>
      </c>
      <c r="H9" s="24">
        <v>8.1600000000000006E-2</v>
      </c>
      <c r="I9" s="29"/>
      <c r="J9" s="33">
        <v>5.70924E-3</v>
      </c>
      <c r="K9" s="33">
        <v>5.0646299999999997E-3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757275137</v>
      </c>
      <c r="D10" s="30"/>
      <c r="E10" s="21">
        <v>820239115</v>
      </c>
      <c r="F10" s="31"/>
      <c r="G10" s="32">
        <v>62963978</v>
      </c>
      <c r="H10" s="24">
        <v>8.3099999999999993E-2</v>
      </c>
      <c r="I10" s="29"/>
      <c r="J10" s="33">
        <v>1.4995039999999999E-2</v>
      </c>
      <c r="K10" s="33">
        <v>1.470803E-2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757275137</v>
      </c>
      <c r="D11" s="30"/>
      <c r="E11" s="21">
        <v>820239115</v>
      </c>
      <c r="F11" s="31"/>
      <c r="G11" s="32">
        <v>62963978</v>
      </c>
      <c r="H11" s="24">
        <v>8.3099999999999993E-2</v>
      </c>
      <c r="I11" s="29"/>
      <c r="J11" s="33">
        <v>7.8170149999999994E-2</v>
      </c>
      <c r="K11" s="33">
        <v>7.4626150000000002E-2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757275138</v>
      </c>
      <c r="D12" s="30"/>
      <c r="E12" s="21">
        <v>820239116</v>
      </c>
      <c r="F12" s="31"/>
      <c r="G12" s="32">
        <v>62963978</v>
      </c>
      <c r="H12" s="24">
        <v>8.3099999999999993E-2</v>
      </c>
      <c r="I12" s="29"/>
      <c r="J12" s="33">
        <v>0.80283607999999995</v>
      </c>
      <c r="K12" s="33">
        <v>0.77049407000000003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439239867</v>
      </c>
      <c r="D14" s="30"/>
      <c r="E14" s="21">
        <v>471081248</v>
      </c>
      <c r="F14" s="31"/>
      <c r="G14" s="32">
        <v>31841381</v>
      </c>
      <c r="H14" s="24">
        <v>7.2499999999999995E-2</v>
      </c>
      <c r="I14" s="29"/>
      <c r="J14" s="33">
        <v>0.10608847</v>
      </c>
      <c r="K14" s="33">
        <v>9.8280430000000002E-2</v>
      </c>
      <c r="L14" s="22"/>
      <c r="M14" s="22"/>
      <c r="N14" s="22"/>
    </row>
    <row r="15" spans="1:14" ht="12.75" customHeight="1" x14ac:dyDescent="0.2">
      <c r="A15" s="38" t="s">
        <v>94</v>
      </c>
      <c r="B15" s="39"/>
      <c r="C15" s="40">
        <v>757275137</v>
      </c>
      <c r="D15" s="41"/>
      <c r="E15" s="40">
        <v>820239115</v>
      </c>
      <c r="F15" s="42"/>
      <c r="G15" s="43">
        <v>62963978</v>
      </c>
      <c r="H15" s="44">
        <v>8.3099999999999993E-2</v>
      </c>
      <c r="I15" s="39"/>
      <c r="J15" s="45">
        <v>1.34385862</v>
      </c>
      <c r="K15" s="45">
        <v>1.2880626500000001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0.19306845538407552</v>
      </c>
      <c r="C19" s="21">
        <v>1964801.14</v>
      </c>
      <c r="D19" s="53">
        <v>0.19060772805559723</v>
      </c>
      <c r="E19" s="21">
        <v>2013807.56</v>
      </c>
      <c r="F19" s="53">
        <v>0.12614704769890833</v>
      </c>
      <c r="G19" s="21">
        <v>49006.420000000158</v>
      </c>
      <c r="H19" s="54">
        <v>2.4899999999999999E-2</v>
      </c>
      <c r="I19" s="55">
        <v>0</v>
      </c>
      <c r="J19" s="21">
        <v>1964801.14</v>
      </c>
      <c r="K19" s="21">
        <v>0</v>
      </c>
      <c r="L19" s="21">
        <v>2013807.56</v>
      </c>
      <c r="M19" s="56" t="s">
        <v>49</v>
      </c>
      <c r="N19" s="56">
        <v>2.4899999999999999E-2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3.4360938477231616E-2</v>
      </c>
      <c r="C21" s="21">
        <v>349681.21</v>
      </c>
      <c r="D21" s="58">
        <v>3.8994919852704341E-2</v>
      </c>
      <c r="E21" s="21">
        <v>411988.88</v>
      </c>
      <c r="F21" s="53">
        <v>0.1603856927214396</v>
      </c>
      <c r="G21" s="32">
        <v>62307.669999999984</v>
      </c>
      <c r="H21" s="59">
        <v>0.1782</v>
      </c>
      <c r="I21" s="55">
        <v>0</v>
      </c>
      <c r="J21" s="21">
        <v>349681.21</v>
      </c>
      <c r="K21" s="21">
        <v>0</v>
      </c>
      <c r="L21" s="21">
        <v>411988.88</v>
      </c>
      <c r="M21" s="60" t="s">
        <v>49</v>
      </c>
      <c r="N21" s="60">
        <v>0.1782</v>
      </c>
    </row>
    <row r="22" spans="1:14" ht="12.75" customHeight="1" x14ac:dyDescent="0.2">
      <c r="A22" s="28" t="s">
        <v>10</v>
      </c>
      <c r="B22" s="57">
        <v>2.1759382052379379E-2</v>
      </c>
      <c r="C22" s="21">
        <v>221438.86</v>
      </c>
      <c r="D22" s="58">
        <v>2.2626548806678474E-2</v>
      </c>
      <c r="E22" s="21">
        <v>239053.87</v>
      </c>
      <c r="F22" s="53">
        <v>4.5342661363281411E-2</v>
      </c>
      <c r="G22" s="32">
        <v>17615.010000000009</v>
      </c>
      <c r="H22" s="59">
        <v>7.9500000000000001E-2</v>
      </c>
      <c r="I22" s="55">
        <v>15332.76</v>
      </c>
      <c r="J22" s="21">
        <v>206106.1</v>
      </c>
      <c r="K22" s="21">
        <v>15877.59</v>
      </c>
      <c r="L22" s="21">
        <v>223176.28</v>
      </c>
      <c r="M22" s="60">
        <v>3.5499999999999997E-2</v>
      </c>
      <c r="N22" s="60">
        <v>8.2799999999999999E-2</v>
      </c>
    </row>
    <row r="23" spans="1:14" ht="12.75" customHeight="1" x14ac:dyDescent="0.2">
      <c r="A23" s="28" t="s">
        <v>11</v>
      </c>
      <c r="B23" s="57">
        <v>2.6126352539650548E-2</v>
      </c>
      <c r="C23" s="21">
        <v>265880.24</v>
      </c>
      <c r="D23" s="58">
        <v>2.5176619431697193E-2</v>
      </c>
      <c r="E23" s="21">
        <v>265995.86</v>
      </c>
      <c r="F23" s="53">
        <v>2.9761655013663818E-4</v>
      </c>
      <c r="G23" s="32">
        <v>115.61999999999534</v>
      </c>
      <c r="H23" s="59">
        <v>4.0000000000000002E-4</v>
      </c>
      <c r="I23" s="55">
        <v>0</v>
      </c>
      <c r="J23" s="21">
        <v>265880.24</v>
      </c>
      <c r="K23" s="21">
        <v>0</v>
      </c>
      <c r="L23" s="21">
        <v>265995.86</v>
      </c>
      <c r="M23" s="60" t="s">
        <v>49</v>
      </c>
      <c r="N23" s="60">
        <v>4.0000000000000002E-4</v>
      </c>
    </row>
    <row r="24" spans="1:14" ht="12.75" customHeight="1" x14ac:dyDescent="0.2">
      <c r="A24" s="28" t="s">
        <v>12</v>
      </c>
      <c r="B24" s="57">
        <v>1.2157965004633326E-2</v>
      </c>
      <c r="C24" s="21">
        <v>123728.05</v>
      </c>
      <c r="D24" s="58">
        <v>1.1236827626688293E-2</v>
      </c>
      <c r="E24" s="21">
        <v>118719.26</v>
      </c>
      <c r="F24" s="53">
        <v>-1.2893087702464577E-2</v>
      </c>
      <c r="G24" s="32">
        <v>-5008.7900000000081</v>
      </c>
      <c r="H24" s="59">
        <v>-4.0500000000000001E-2</v>
      </c>
      <c r="I24" s="55">
        <v>0</v>
      </c>
      <c r="J24" s="21">
        <v>123728.05</v>
      </c>
      <c r="K24" s="21">
        <v>0</v>
      </c>
      <c r="L24" s="21">
        <v>118719.26</v>
      </c>
      <c r="M24" s="60" t="s">
        <v>49</v>
      </c>
      <c r="N24" s="60">
        <v>-4.0500000000000001E-2</v>
      </c>
    </row>
    <row r="25" spans="1:14" ht="12.75" customHeight="1" x14ac:dyDescent="0.2">
      <c r="A25" s="34" t="s">
        <v>13</v>
      </c>
      <c r="B25" s="57">
        <v>1.1158199579526077E-2</v>
      </c>
      <c r="C25" s="21">
        <v>113553.73</v>
      </c>
      <c r="D25" s="58">
        <v>1.141872017516809E-2</v>
      </c>
      <c r="E25" s="21">
        <v>120640.99</v>
      </c>
      <c r="F25" s="53">
        <v>1.8243261296674258E-2</v>
      </c>
      <c r="G25" s="32">
        <v>7087.2600000000093</v>
      </c>
      <c r="H25" s="59">
        <v>6.2399999999999997E-2</v>
      </c>
      <c r="I25" s="55">
        <v>0</v>
      </c>
      <c r="J25" s="21">
        <v>113553.73</v>
      </c>
      <c r="K25" s="21">
        <v>0</v>
      </c>
      <c r="L25" s="21">
        <v>120640.99</v>
      </c>
      <c r="M25" s="60" t="s">
        <v>49</v>
      </c>
      <c r="N25" s="60">
        <v>6.2399999999999997E-2</v>
      </c>
    </row>
    <row r="26" spans="1:14" ht="12.75" customHeight="1" x14ac:dyDescent="0.2">
      <c r="A26" s="28" t="s">
        <v>14</v>
      </c>
      <c r="B26" s="57">
        <v>5.8168429961314008E-2</v>
      </c>
      <c r="C26" s="21">
        <v>591963.07999999996</v>
      </c>
      <c r="D26" s="58">
        <v>5.7936739230580271E-2</v>
      </c>
      <c r="E26" s="21">
        <v>612112.87</v>
      </c>
      <c r="F26" s="53">
        <v>5.186741900863158E-2</v>
      </c>
      <c r="G26" s="32">
        <v>20149.790000000037</v>
      </c>
      <c r="H26" s="59">
        <v>3.4000000000000002E-2</v>
      </c>
      <c r="I26" s="55">
        <v>0</v>
      </c>
      <c r="J26" s="21">
        <v>591963.07999999996</v>
      </c>
      <c r="K26" s="21">
        <v>0</v>
      </c>
      <c r="L26" s="21">
        <v>612112.87</v>
      </c>
      <c r="M26" s="60" t="s">
        <v>49</v>
      </c>
      <c r="N26" s="60">
        <v>3.4000000000000002E-2</v>
      </c>
    </row>
    <row r="27" spans="1:14" ht="12.75" customHeight="1" x14ac:dyDescent="0.2">
      <c r="A27" s="28" t="s">
        <v>15</v>
      </c>
      <c r="B27" s="57"/>
      <c r="C27" s="61">
        <v>6079678.0300000003</v>
      </c>
      <c r="D27" s="58"/>
      <c r="E27" s="62">
        <v>6319893.71</v>
      </c>
      <c r="F27" s="63"/>
      <c r="G27" s="64"/>
      <c r="H27" s="65" t="s">
        <v>29</v>
      </c>
      <c r="I27" s="55"/>
      <c r="J27" s="62">
        <v>6079678.0300000003</v>
      </c>
      <c r="K27" s="21"/>
      <c r="L27" s="61">
        <v>6319893.71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0.59741111840183436</v>
      </c>
      <c r="C29" s="21">
        <v>6079678.0300000003</v>
      </c>
      <c r="D29" s="58">
        <v>0.59818058365813243</v>
      </c>
      <c r="E29" s="21">
        <v>6319893.71</v>
      </c>
      <c r="F29" s="53">
        <v>0.6183373289251809</v>
      </c>
      <c r="G29" s="32">
        <v>240215.6799999997</v>
      </c>
      <c r="H29" s="59">
        <v>3.95E-2</v>
      </c>
      <c r="I29" s="55"/>
      <c r="J29" s="21">
        <v>6079678.0300000003</v>
      </c>
      <c r="K29" s="21"/>
      <c r="L29" s="21">
        <v>6319893.71</v>
      </c>
      <c r="M29" s="60" t="s">
        <v>49</v>
      </c>
      <c r="N29" s="60">
        <v>3.95E-2</v>
      </c>
    </row>
    <row r="30" spans="1:14" ht="12.75" customHeight="1" x14ac:dyDescent="0.2">
      <c r="A30" s="28" t="s">
        <v>17</v>
      </c>
      <c r="B30" s="57">
        <v>4.5789158599355201E-2</v>
      </c>
      <c r="C30" s="21">
        <v>465982.86</v>
      </c>
      <c r="D30" s="58">
        <v>4.38213131627537E-2</v>
      </c>
      <c r="E30" s="21">
        <v>462980.66</v>
      </c>
      <c r="F30" s="53">
        <v>-7.7279398617908198E-3</v>
      </c>
      <c r="G30" s="32">
        <v>-3002.2000000000116</v>
      </c>
      <c r="H30" s="59">
        <v>-6.4000000000000003E-3</v>
      </c>
      <c r="I30" s="55">
        <v>465982.86</v>
      </c>
      <c r="J30" s="21">
        <v>0</v>
      </c>
      <c r="K30" s="21">
        <v>462980.66</v>
      </c>
      <c r="L30" s="21">
        <v>0</v>
      </c>
      <c r="M30" s="60">
        <v>-6.4000000000000003E-3</v>
      </c>
      <c r="N30" s="60" t="s">
        <v>49</v>
      </c>
    </row>
    <row r="31" spans="1:14" ht="12.75" customHeight="1" x14ac:dyDescent="0.2">
      <c r="A31" s="38" t="s">
        <v>94</v>
      </c>
      <c r="B31" s="68">
        <v>1</v>
      </c>
      <c r="C31" s="40">
        <v>10176707.199999999</v>
      </c>
      <c r="D31" s="69">
        <v>1</v>
      </c>
      <c r="E31" s="40">
        <v>10565193.66</v>
      </c>
      <c r="F31" s="69">
        <v>0.99999999999999745</v>
      </c>
      <c r="G31" s="43">
        <v>388486.46000000089</v>
      </c>
      <c r="H31" s="70">
        <v>3.8199999999999998E-2</v>
      </c>
      <c r="I31" s="71">
        <v>481315.62</v>
      </c>
      <c r="J31" s="40">
        <v>9695391.5800000001</v>
      </c>
      <c r="K31" s="40">
        <v>478858.25</v>
      </c>
      <c r="L31" s="40">
        <v>10086335.41</v>
      </c>
      <c r="M31" s="72">
        <v>-5.1000000000000004E-3</v>
      </c>
      <c r="N31" s="72">
        <v>4.0300000000000002E-2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0.55084776274650094</v>
      </c>
      <c r="C35" s="21">
        <v>417143315</v>
      </c>
      <c r="D35" s="53">
        <v>0.53819892507808531</v>
      </c>
      <c r="E35" s="21">
        <v>441451810</v>
      </c>
      <c r="F35" s="53">
        <v>0.38606987315826835</v>
      </c>
      <c r="G35" s="21">
        <v>24308495</v>
      </c>
      <c r="H35" s="54">
        <v>5.8299999999999998E-2</v>
      </c>
      <c r="I35" s="20"/>
      <c r="J35" s="25">
        <v>1.29328504</v>
      </c>
      <c r="K35" s="25">
        <v>1.2343158000000001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2.8259260015821699E-2</v>
      </c>
      <c r="C36" s="21">
        <v>21400035</v>
      </c>
      <c r="D36" s="58">
        <v>2.7995610767721068E-2</v>
      </c>
      <c r="E36" s="21">
        <v>22963095</v>
      </c>
      <c r="F36" s="53">
        <v>2.4824670385343188E-2</v>
      </c>
      <c r="G36" s="32">
        <v>1563060</v>
      </c>
      <c r="H36" s="59">
        <v>7.2999999999999995E-2</v>
      </c>
      <c r="I36" s="29"/>
      <c r="J36" s="33">
        <v>1.31936298</v>
      </c>
      <c r="K36" s="33">
        <v>1.25188835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0.17295021135759275</v>
      </c>
      <c r="C37" s="21">
        <v>130970895</v>
      </c>
      <c r="D37" s="58">
        <v>0.1823880710687639</v>
      </c>
      <c r="E37" s="21">
        <v>149601830</v>
      </c>
      <c r="F37" s="53">
        <v>0.29589831506516312</v>
      </c>
      <c r="G37" s="32">
        <v>18630935</v>
      </c>
      <c r="H37" s="59">
        <v>0.14230000000000001</v>
      </c>
      <c r="I37" s="29"/>
      <c r="J37" s="33">
        <v>1.49122154</v>
      </c>
      <c r="K37" s="33">
        <v>1.4373743699999999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0.1178188212456789</v>
      </c>
      <c r="C38" s="21">
        <v>89221264</v>
      </c>
      <c r="D38" s="58">
        <v>0.12628774598246267</v>
      </c>
      <c r="E38" s="21">
        <v>103586149</v>
      </c>
      <c r="F38" s="53">
        <v>0.22814449557173785</v>
      </c>
      <c r="G38" s="32">
        <v>14364885</v>
      </c>
      <c r="H38" s="59">
        <v>0.161</v>
      </c>
      <c r="I38" s="29"/>
      <c r="J38" s="33">
        <v>1.4255549999999999</v>
      </c>
      <c r="K38" s="33">
        <v>1.3538088800000001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4.1864906757132843E-2</v>
      </c>
      <c r="C39" s="21">
        <v>31703253</v>
      </c>
      <c r="D39" s="58">
        <v>4.1336279116608574E-2</v>
      </c>
      <c r="E39" s="21">
        <v>33905633</v>
      </c>
      <c r="F39" s="53">
        <v>3.4978412577426413E-2</v>
      </c>
      <c r="G39" s="32">
        <v>2202380</v>
      </c>
      <c r="H39" s="59">
        <v>6.9500000000000006E-2</v>
      </c>
      <c r="I39" s="29"/>
      <c r="J39" s="33">
        <v>1.3554476900000001</v>
      </c>
      <c r="K39" s="33">
        <v>1.2981909199999999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3.4957743502412124E-3</v>
      </c>
      <c r="C40" s="21">
        <v>2647263</v>
      </c>
      <c r="D40" s="58">
        <v>3.2266432453663223E-3</v>
      </c>
      <c r="E40" s="21">
        <v>2646619</v>
      </c>
      <c r="F40" s="53">
        <v>-1.0228070405589684E-5</v>
      </c>
      <c r="G40" s="32">
        <v>-644</v>
      </c>
      <c r="H40" s="59">
        <v>-2.0000000000000001E-4</v>
      </c>
      <c r="I40" s="29"/>
      <c r="J40" s="33">
        <v>1.2708963900000001</v>
      </c>
      <c r="K40" s="33">
        <v>1.2227781900000001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0.91523673647296833</v>
      </c>
      <c r="C41" s="78">
        <v>693086025</v>
      </c>
      <c r="D41" s="79">
        <v>0.91943327525900787</v>
      </c>
      <c r="E41" s="78">
        <v>754155136</v>
      </c>
      <c r="F41" s="53">
        <v>0.96990553868753338</v>
      </c>
      <c r="G41" s="78">
        <v>61069111</v>
      </c>
      <c r="H41" s="80">
        <v>8.8099999999999998E-2</v>
      </c>
      <c r="I41" s="29"/>
      <c r="J41" s="81">
        <v>1.35127895</v>
      </c>
      <c r="K41" s="81">
        <v>1.2943756900000001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2.6042723491660074E-2</v>
      </c>
      <c r="C43" s="21">
        <v>19721507</v>
      </c>
      <c r="D43" s="58">
        <v>2.7051794524575921E-2</v>
      </c>
      <c r="E43" s="21">
        <v>22188940</v>
      </c>
      <c r="F43" s="53">
        <v>3.9188010007881018E-2</v>
      </c>
      <c r="G43" s="32">
        <v>2467433</v>
      </c>
      <c r="H43" s="59">
        <v>0.12509999999999999</v>
      </c>
      <c r="I43" s="29"/>
      <c r="J43" s="33">
        <v>1.3100539899999999</v>
      </c>
      <c r="K43" s="33">
        <v>1.2322501699999999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1.588296962666556E-2</v>
      </c>
      <c r="C44" s="21">
        <v>12027778</v>
      </c>
      <c r="D44" s="58">
        <v>1.4873273874533525E-2</v>
      </c>
      <c r="E44" s="21">
        <v>12199641</v>
      </c>
      <c r="F44" s="53">
        <v>2.7295448200556831E-3</v>
      </c>
      <c r="G44" s="32">
        <v>171863</v>
      </c>
      <c r="H44" s="59">
        <v>1.43E-2</v>
      </c>
      <c r="I44" s="29"/>
      <c r="J44" s="33">
        <v>1.42218987</v>
      </c>
      <c r="K44" s="33">
        <v>1.3814375400000001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8.005159160533749E-3</v>
      </c>
      <c r="C45" s="21">
        <v>6062108</v>
      </c>
      <c r="D45" s="58">
        <v>6.3556881215058852E-3</v>
      </c>
      <c r="E45" s="21">
        <v>5213184</v>
      </c>
      <c r="F45" s="53">
        <v>-1.3482693231358412E-2</v>
      </c>
      <c r="G45" s="32">
        <v>-848924</v>
      </c>
      <c r="H45" s="59">
        <v>-0.14000000000000001</v>
      </c>
      <c r="I45" s="29"/>
      <c r="J45" s="33">
        <v>1.35421573</v>
      </c>
      <c r="K45" s="33">
        <v>1.2975644099999999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3.4832411248172275E-2</v>
      </c>
      <c r="C46" s="21">
        <v>26377719</v>
      </c>
      <c r="D46" s="58">
        <v>3.2285968220376812E-2</v>
      </c>
      <c r="E46" s="21">
        <v>26482214</v>
      </c>
      <c r="F46" s="53">
        <v>1.659599715888345E-3</v>
      </c>
      <c r="G46" s="32">
        <v>104495</v>
      </c>
      <c r="H46" s="59">
        <v>4.0000000000000001E-3</v>
      </c>
      <c r="I46" s="29"/>
      <c r="J46" s="33">
        <v>1.1360624100000001</v>
      </c>
      <c r="K46" s="33">
        <v>1.1101596300000001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8.476326352703166E-2</v>
      </c>
      <c r="C47" s="78">
        <v>64189112</v>
      </c>
      <c r="D47" s="79">
        <v>8.0566724740992149E-2</v>
      </c>
      <c r="E47" s="78">
        <v>66083979</v>
      </c>
      <c r="F47" s="53">
        <v>3.0094461312466628E-2</v>
      </c>
      <c r="G47" s="78">
        <v>1894867</v>
      </c>
      <c r="H47" s="80">
        <v>2.9499999999999998E-2</v>
      </c>
      <c r="I47" s="29"/>
      <c r="J47" s="81">
        <v>1.26373706</v>
      </c>
      <c r="K47" s="81">
        <v>1.21601779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94</v>
      </c>
      <c r="B49" s="68">
        <v>1</v>
      </c>
      <c r="C49" s="40">
        <v>757275137</v>
      </c>
      <c r="D49" s="69">
        <v>1</v>
      </c>
      <c r="E49" s="40">
        <v>820239115</v>
      </c>
      <c r="F49" s="69">
        <v>0.99999999999999989</v>
      </c>
      <c r="G49" s="43">
        <v>62963978</v>
      </c>
      <c r="H49" s="70">
        <v>8.3099999999999993E-2</v>
      </c>
      <c r="I49" s="39"/>
      <c r="J49" s="45">
        <v>1.34385862</v>
      </c>
      <c r="K49" s="45">
        <v>1.2880626500000001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0.53011764650161108</v>
      </c>
      <c r="C53" s="21">
        <v>5394852.0700000003</v>
      </c>
      <c r="D53" s="53">
        <v>0.51574156000847027</v>
      </c>
      <c r="E53" s="21">
        <v>5448909.46</v>
      </c>
      <c r="F53" s="53">
        <v>0.1391487106140058</v>
      </c>
      <c r="G53" s="21">
        <v>54057.389999999665</v>
      </c>
      <c r="H53" s="54">
        <v>0.01</v>
      </c>
      <c r="I53" s="55">
        <v>252614.77</v>
      </c>
      <c r="J53" s="21">
        <v>5142237.3</v>
      </c>
      <c r="K53" s="21">
        <v>248609.37</v>
      </c>
      <c r="L53" s="21">
        <v>5200300.09</v>
      </c>
      <c r="M53" s="56">
        <v>-1.5900000000000001E-2</v>
      </c>
      <c r="N53" s="56">
        <v>1.1299999999999999E-2</v>
      </c>
    </row>
    <row r="54" spans="1:14" ht="12.75" customHeight="1" x14ac:dyDescent="0.2">
      <c r="A54" s="34" t="s">
        <v>33</v>
      </c>
      <c r="B54" s="57">
        <v>2.7744154808738139E-2</v>
      </c>
      <c r="C54" s="21">
        <v>282344.14</v>
      </c>
      <c r="D54" s="58">
        <v>2.7209374409138846E-2</v>
      </c>
      <c r="E54" s="21">
        <v>287472.31</v>
      </c>
      <c r="F54" s="53">
        <v>1.3200382839597478E-2</v>
      </c>
      <c r="G54" s="32">
        <v>5128.1699999999837</v>
      </c>
      <c r="H54" s="59">
        <v>1.8200000000000001E-2</v>
      </c>
      <c r="I54" s="55">
        <v>14520.1</v>
      </c>
      <c r="J54" s="21">
        <v>267824.03999999998</v>
      </c>
      <c r="K54" s="21">
        <v>14321.16</v>
      </c>
      <c r="L54" s="21">
        <v>273151.15000000002</v>
      </c>
      <c r="M54" s="60">
        <v>-1.37E-2</v>
      </c>
      <c r="N54" s="60">
        <v>1.9900000000000001E-2</v>
      </c>
    </row>
    <row r="55" spans="1:14" ht="12.75" customHeight="1" x14ac:dyDescent="0.2">
      <c r="A55" s="28" t="s">
        <v>34</v>
      </c>
      <c r="B55" s="57">
        <v>0.19191533780199554</v>
      </c>
      <c r="C55" s="21">
        <v>1953066.2</v>
      </c>
      <c r="D55" s="58">
        <v>0.20353042539496619</v>
      </c>
      <c r="E55" s="21">
        <v>2150338.36</v>
      </c>
      <c r="F55" s="53">
        <v>0.50779674534860098</v>
      </c>
      <c r="G55" s="32">
        <v>197272.15999999992</v>
      </c>
      <c r="H55" s="59">
        <v>0.10100000000000001</v>
      </c>
      <c r="I55" s="55">
        <v>97406.32</v>
      </c>
      <c r="J55" s="21">
        <v>1855659.88</v>
      </c>
      <c r="K55" s="21">
        <v>99394.01</v>
      </c>
      <c r="L55" s="21">
        <v>2050944.35</v>
      </c>
      <c r="M55" s="60">
        <v>2.0400000000000001E-2</v>
      </c>
      <c r="N55" s="60">
        <v>0.1052</v>
      </c>
    </row>
    <row r="56" spans="1:14" ht="12.75" customHeight="1" x14ac:dyDescent="0.2">
      <c r="A56" s="28" t="s">
        <v>35</v>
      </c>
      <c r="B56" s="57">
        <v>0.12498130927850612</v>
      </c>
      <c r="C56" s="21">
        <v>1271898.19</v>
      </c>
      <c r="D56" s="58">
        <v>0.13273381682622182</v>
      </c>
      <c r="E56" s="21">
        <v>1402358.48</v>
      </c>
      <c r="F56" s="53">
        <v>0.33581682615141784</v>
      </c>
      <c r="G56" s="32">
        <v>130460.29000000004</v>
      </c>
      <c r="H56" s="59">
        <v>0.1026</v>
      </c>
      <c r="I56" s="55">
        <v>65928.350000000006</v>
      </c>
      <c r="J56" s="21">
        <v>1205969.8400000001</v>
      </c>
      <c r="K56" s="21">
        <v>67127.89</v>
      </c>
      <c r="L56" s="21">
        <v>1335230.5900000001</v>
      </c>
      <c r="M56" s="60">
        <v>1.8200000000000001E-2</v>
      </c>
      <c r="N56" s="60">
        <v>0.1072</v>
      </c>
    </row>
    <row r="57" spans="1:14" ht="12.75" customHeight="1" x14ac:dyDescent="0.2">
      <c r="A57" s="28" t="s">
        <v>36</v>
      </c>
      <c r="B57" s="57">
        <v>4.222593826812665E-2</v>
      </c>
      <c r="C57" s="21">
        <v>429721.01</v>
      </c>
      <c r="D57" s="58">
        <v>4.1661313948882214E-2</v>
      </c>
      <c r="E57" s="21">
        <v>440159.85</v>
      </c>
      <c r="F57" s="53">
        <v>2.6870537521436252E-2</v>
      </c>
      <c r="G57" s="32">
        <v>10438.839999999967</v>
      </c>
      <c r="H57" s="59">
        <v>2.4299999999999999E-2</v>
      </c>
      <c r="I57" s="55">
        <v>19613.14</v>
      </c>
      <c r="J57" s="21">
        <v>410107.87</v>
      </c>
      <c r="K57" s="21">
        <v>19449.419999999998</v>
      </c>
      <c r="L57" s="21">
        <v>420710.43</v>
      </c>
      <c r="M57" s="60">
        <v>-8.3000000000000001E-3</v>
      </c>
      <c r="N57" s="60">
        <v>2.5899999999999999E-2</v>
      </c>
    </row>
    <row r="58" spans="1:14" ht="12.75" customHeight="1" x14ac:dyDescent="0.2">
      <c r="A58" s="28" t="s">
        <v>37</v>
      </c>
      <c r="B58" s="57">
        <v>3.305977988636639E-3</v>
      </c>
      <c r="C58" s="21">
        <v>33643.97</v>
      </c>
      <c r="D58" s="58">
        <v>3.0631033411648791E-3</v>
      </c>
      <c r="E58" s="21">
        <v>32362.28</v>
      </c>
      <c r="F58" s="53">
        <v>-3.2991883423684814E-3</v>
      </c>
      <c r="G58" s="32">
        <v>-1281.6900000000023</v>
      </c>
      <c r="H58" s="59">
        <v>-3.8100000000000002E-2</v>
      </c>
      <c r="I58" s="55">
        <v>1241.79</v>
      </c>
      <c r="J58" s="21">
        <v>32402.18</v>
      </c>
      <c r="K58" s="21">
        <v>1094.76</v>
      </c>
      <c r="L58" s="21">
        <v>31267.52</v>
      </c>
      <c r="M58" s="60">
        <v>-0.11840000000000001</v>
      </c>
      <c r="N58" s="60">
        <v>-3.5000000000000003E-2</v>
      </c>
    </row>
    <row r="59" spans="1:14" s="14" customFormat="1" ht="12.75" customHeight="1" x14ac:dyDescent="0.25">
      <c r="A59" s="76" t="s">
        <v>38</v>
      </c>
      <c r="B59" s="77">
        <v>0.92029036464761416</v>
      </c>
      <c r="C59" s="78">
        <v>9365525.5800000001</v>
      </c>
      <c r="D59" s="79">
        <v>0.92393959392884406</v>
      </c>
      <c r="E59" s="78">
        <v>9761600.7399999984</v>
      </c>
      <c r="F59" s="53">
        <v>1.0195340141326865</v>
      </c>
      <c r="G59" s="78">
        <v>396075.15999999829</v>
      </c>
      <c r="H59" s="80">
        <v>4.2299999999999997E-2</v>
      </c>
      <c r="I59" s="83">
        <v>451324.47000000003</v>
      </c>
      <c r="J59" s="78">
        <v>8914201.1099999994</v>
      </c>
      <c r="K59" s="78">
        <v>449996.61</v>
      </c>
      <c r="L59" s="78">
        <v>9311604.129999999</v>
      </c>
      <c r="M59" s="84">
        <v>-2.8999999999999998E-3</v>
      </c>
      <c r="N59" s="84">
        <v>4.4600000000000001E-2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2.5387621449892952E-2</v>
      </c>
      <c r="C61" s="21">
        <v>258362.39</v>
      </c>
      <c r="D61" s="58">
        <v>2.5879625002538761E-2</v>
      </c>
      <c r="E61" s="21">
        <v>273423.25</v>
      </c>
      <c r="F61" s="53">
        <v>3.876804355034652E-2</v>
      </c>
      <c r="G61" s="32">
        <v>15060.859999999986</v>
      </c>
      <c r="H61" s="59">
        <v>5.8299999999999998E-2</v>
      </c>
      <c r="I61" s="55">
        <v>12762.11</v>
      </c>
      <c r="J61" s="21">
        <v>245600.28</v>
      </c>
      <c r="K61" s="21">
        <v>12427.23</v>
      </c>
      <c r="L61" s="21">
        <v>260996.02</v>
      </c>
      <c r="M61" s="60">
        <v>-2.6200000000000001E-2</v>
      </c>
      <c r="N61" s="60">
        <v>6.2700000000000006E-2</v>
      </c>
    </row>
    <row r="62" spans="1:14" ht="12.75" customHeight="1" x14ac:dyDescent="0.2">
      <c r="A62" s="28" t="s">
        <v>40</v>
      </c>
      <c r="B62" s="57">
        <v>1.6808761089245058E-2</v>
      </c>
      <c r="C62" s="21">
        <v>171057.84</v>
      </c>
      <c r="D62" s="58">
        <v>1.595147475981051E-2</v>
      </c>
      <c r="E62" s="21">
        <v>168530.42</v>
      </c>
      <c r="F62" s="53">
        <v>-6.5058123261232271E-3</v>
      </c>
      <c r="G62" s="32">
        <v>-2527.4199999999837</v>
      </c>
      <c r="H62" s="59">
        <v>-1.4800000000000001E-2</v>
      </c>
      <c r="I62" s="55">
        <v>8957.2099999999991</v>
      </c>
      <c r="J62" s="21">
        <v>162100.63</v>
      </c>
      <c r="K62" s="21">
        <v>8693.74</v>
      </c>
      <c r="L62" s="21">
        <v>159836.68</v>
      </c>
      <c r="M62" s="60">
        <v>-2.9399999999999999E-2</v>
      </c>
      <c r="N62" s="60">
        <v>-1.4E-2</v>
      </c>
    </row>
    <row r="63" spans="1:14" ht="12.75" customHeight="1" x14ac:dyDescent="0.2">
      <c r="A63" s="28" t="s">
        <v>41</v>
      </c>
      <c r="B63" s="57">
        <v>8.0668548663756397E-3</v>
      </c>
      <c r="C63" s="21">
        <v>82094.02</v>
      </c>
      <c r="D63" s="58">
        <v>6.4025726528897341E-3</v>
      </c>
      <c r="E63" s="21">
        <v>67644.42</v>
      </c>
      <c r="F63" s="53">
        <v>-3.7194603899451145E-2</v>
      </c>
      <c r="G63" s="32">
        <v>-14449.600000000006</v>
      </c>
      <c r="H63" s="59">
        <v>-0.17599999999999999</v>
      </c>
      <c r="I63" s="55">
        <v>3753.66</v>
      </c>
      <c r="J63" s="21">
        <v>78340.36</v>
      </c>
      <c r="K63" s="21">
        <v>2992.01</v>
      </c>
      <c r="L63" s="21">
        <v>64652.41</v>
      </c>
      <c r="M63" s="60">
        <v>-0.2029</v>
      </c>
      <c r="N63" s="60">
        <v>-0.17469999999999999</v>
      </c>
    </row>
    <row r="64" spans="1:14" ht="12.75" customHeight="1" x14ac:dyDescent="0.2">
      <c r="A64" s="28" t="s">
        <v>42</v>
      </c>
      <c r="B64" s="57">
        <v>2.944639598160002E-2</v>
      </c>
      <c r="C64" s="21">
        <v>299667.34999999998</v>
      </c>
      <c r="D64" s="58">
        <v>2.7826735548925088E-2</v>
      </c>
      <c r="E64" s="21">
        <v>293994.84999999998</v>
      </c>
      <c r="F64" s="53">
        <v>-1.4601538493773984E-2</v>
      </c>
      <c r="G64" s="32">
        <v>-5672.5</v>
      </c>
      <c r="H64" s="59">
        <v>-1.89E-2</v>
      </c>
      <c r="I64" s="55">
        <v>4518.16</v>
      </c>
      <c r="J64" s="21">
        <v>295149.19</v>
      </c>
      <c r="K64" s="21">
        <v>4748.67</v>
      </c>
      <c r="L64" s="21">
        <v>289246.18</v>
      </c>
      <c r="M64" s="60">
        <v>5.0999999999999997E-2</v>
      </c>
      <c r="N64" s="60">
        <v>-0.02</v>
      </c>
    </row>
    <row r="65" spans="1:14" s="14" customFormat="1" ht="12.75" customHeight="1" x14ac:dyDescent="0.25">
      <c r="A65" s="76" t="s">
        <v>43</v>
      </c>
      <c r="B65" s="77">
        <v>7.9709633387113663E-2</v>
      </c>
      <c r="C65" s="78">
        <v>811181.6</v>
      </c>
      <c r="D65" s="79">
        <v>7.6060407964164092E-2</v>
      </c>
      <c r="E65" s="78">
        <v>803592.94</v>
      </c>
      <c r="F65" s="53">
        <v>-1.9533911169001914E-2</v>
      </c>
      <c r="G65" s="78">
        <v>-7588.6600000000326</v>
      </c>
      <c r="H65" s="80">
        <v>-9.4000000000000004E-3</v>
      </c>
      <c r="I65" s="83">
        <v>29991.14</v>
      </c>
      <c r="J65" s="78">
        <v>781190.46</v>
      </c>
      <c r="K65" s="78">
        <v>28861.65</v>
      </c>
      <c r="L65" s="78">
        <v>774731.29</v>
      </c>
      <c r="M65" s="84">
        <v>-3.7699999999999997E-2</v>
      </c>
      <c r="N65" s="84">
        <v>-8.3000000000000001E-3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94</v>
      </c>
      <c r="B67" s="68">
        <v>0.99999999803472783</v>
      </c>
      <c r="C67" s="40">
        <v>10176707.199999999</v>
      </c>
      <c r="D67" s="69">
        <v>1.000000001893008</v>
      </c>
      <c r="E67" s="40">
        <v>10565193.66</v>
      </c>
      <c r="F67" s="69">
        <v>1.000000102963688</v>
      </c>
      <c r="G67" s="43">
        <v>388486.46000000089</v>
      </c>
      <c r="H67" s="70">
        <v>3.8199999999999998E-2</v>
      </c>
      <c r="I67" s="71">
        <v>481315.62</v>
      </c>
      <c r="J67" s="43">
        <v>9695391.5800000001</v>
      </c>
      <c r="K67" s="43">
        <v>478858.25</v>
      </c>
      <c r="L67" s="43">
        <v>10086335.41</v>
      </c>
      <c r="M67" s="72">
        <v>-5.1000000000000004E-3</v>
      </c>
      <c r="N67" s="72">
        <v>4.0300000000000002E-2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5200C-DD4F-474B-91A7-825C6F5BA57A}">
  <sheetPr codeName="Sheet45">
    <pageSetUpPr fitToPage="1"/>
  </sheetPr>
  <dimension ref="A1:N72"/>
  <sheetViews>
    <sheetView zoomScaleNormal="100" workbookViewId="0">
      <selection activeCell="E7" sqref="E7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45</v>
      </c>
      <c r="L1" s="7" t="s">
        <v>95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2910969819</v>
      </c>
      <c r="D4" s="22"/>
      <c r="E4" s="21">
        <v>3078433798</v>
      </c>
      <c r="F4" s="23"/>
      <c r="G4" s="21">
        <v>167463979</v>
      </c>
      <c r="H4" s="24">
        <v>5.7500000000000002E-2</v>
      </c>
      <c r="I4" s="20"/>
      <c r="J4" s="25">
        <v>0.33613807000000001</v>
      </c>
      <c r="K4" s="26">
        <v>0.35489194000000002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2910969809</v>
      </c>
      <c r="D5" s="30"/>
      <c r="E5" s="21">
        <v>3078433801</v>
      </c>
      <c r="F5" s="31"/>
      <c r="G5" s="32">
        <v>167463992</v>
      </c>
      <c r="H5" s="24">
        <v>5.7500000000000002E-2</v>
      </c>
      <c r="I5" s="29"/>
      <c r="J5" s="33">
        <v>2.8778680000000001E-2</v>
      </c>
      <c r="K5" s="33">
        <v>2.955874E-2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359181451</v>
      </c>
      <c r="D6" s="30"/>
      <c r="E6" s="21">
        <v>386036301</v>
      </c>
      <c r="F6" s="31"/>
      <c r="G6" s="32">
        <v>26854850</v>
      </c>
      <c r="H6" s="24">
        <v>7.4800000000000005E-2</v>
      </c>
      <c r="I6" s="29"/>
      <c r="J6" s="33">
        <v>0.43168106000000001</v>
      </c>
      <c r="K6" s="33">
        <v>0.42716948999999999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2686291428</v>
      </c>
      <c r="D7" s="30"/>
      <c r="E7" s="21">
        <v>2835760999</v>
      </c>
      <c r="F7" s="31"/>
      <c r="G7" s="32">
        <v>149469571</v>
      </c>
      <c r="H7" s="24">
        <v>5.5599999999999997E-2</v>
      </c>
      <c r="I7" s="29"/>
      <c r="J7" s="33">
        <v>2.081875E-2</v>
      </c>
      <c r="K7" s="33">
        <v>2.0882060000000001E-2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2910969822</v>
      </c>
      <c r="D8" s="30"/>
      <c r="E8" s="21">
        <v>3078433802</v>
      </c>
      <c r="F8" s="31"/>
      <c r="G8" s="32">
        <v>167463980</v>
      </c>
      <c r="H8" s="24">
        <v>5.7500000000000002E-2</v>
      </c>
      <c r="I8" s="29"/>
      <c r="J8" s="33">
        <v>1.7022929999999999E-2</v>
      </c>
      <c r="K8" s="33">
        <v>2.4729870000000001E-2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3853647823</v>
      </c>
      <c r="D9" s="30"/>
      <c r="E9" s="21">
        <v>4070372517</v>
      </c>
      <c r="F9" s="31"/>
      <c r="G9" s="32">
        <v>216724694</v>
      </c>
      <c r="H9" s="24">
        <v>5.62E-2</v>
      </c>
      <c r="I9" s="29"/>
      <c r="J9" s="33">
        <v>4.3131100000000002E-3</v>
      </c>
      <c r="K9" s="33">
        <v>3.72362E-3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2910969819</v>
      </c>
      <c r="D10" s="30"/>
      <c r="E10" s="21">
        <v>3078433799</v>
      </c>
      <c r="F10" s="31"/>
      <c r="G10" s="32">
        <v>167463980</v>
      </c>
      <c r="H10" s="24">
        <v>5.7500000000000002E-2</v>
      </c>
      <c r="I10" s="29"/>
      <c r="J10" s="33">
        <v>1.499962E-2</v>
      </c>
      <c r="K10" s="33">
        <v>1.4993980000000001E-2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2910969819</v>
      </c>
      <c r="D11" s="30"/>
      <c r="E11" s="21">
        <v>3078433798</v>
      </c>
      <c r="F11" s="31"/>
      <c r="G11" s="32">
        <v>167463979</v>
      </c>
      <c r="H11" s="24">
        <v>5.7500000000000002E-2</v>
      </c>
      <c r="I11" s="29"/>
      <c r="J11" s="33">
        <v>9.2500509999999994E-2</v>
      </c>
      <c r="K11" s="33">
        <v>9.0000520000000001E-2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2910969818</v>
      </c>
      <c r="D12" s="30"/>
      <c r="E12" s="21">
        <v>3078433800</v>
      </c>
      <c r="F12" s="31"/>
      <c r="G12" s="32">
        <v>167463982</v>
      </c>
      <c r="H12" s="24">
        <v>5.7500000000000002E-2</v>
      </c>
      <c r="I12" s="29"/>
      <c r="J12" s="33">
        <v>0.79492010000000002</v>
      </c>
      <c r="K12" s="33">
        <v>0.76771977999999996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1429379940</v>
      </c>
      <c r="D14" s="30"/>
      <c r="E14" s="21">
        <v>1503402114</v>
      </c>
      <c r="F14" s="31"/>
      <c r="G14" s="32">
        <v>74022174</v>
      </c>
      <c r="H14" s="24">
        <v>5.1799999999999999E-2</v>
      </c>
      <c r="I14" s="29"/>
      <c r="J14" s="33">
        <v>8.7354890000000004E-2</v>
      </c>
      <c r="K14" s="33">
        <v>8.6352999999999999E-2</v>
      </c>
      <c r="L14" s="22"/>
      <c r="M14" s="22"/>
      <c r="N14" s="22"/>
    </row>
    <row r="15" spans="1:14" ht="12.75" customHeight="1" x14ac:dyDescent="0.2">
      <c r="A15" s="38" t="s">
        <v>95</v>
      </c>
      <c r="B15" s="39"/>
      <c r="C15" s="40">
        <v>2910969819</v>
      </c>
      <c r="D15" s="41"/>
      <c r="E15" s="40">
        <v>3078433798</v>
      </c>
      <c r="F15" s="42"/>
      <c r="G15" s="43">
        <v>167463979</v>
      </c>
      <c r="H15" s="44">
        <v>5.7500000000000002E-2</v>
      </c>
      <c r="I15" s="39"/>
      <c r="J15" s="45">
        <v>1.4054403799999999</v>
      </c>
      <c r="K15" s="45">
        <v>1.4017932399999999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0.23916921395327309</v>
      </c>
      <c r="C19" s="21">
        <v>9784877.7699999996</v>
      </c>
      <c r="D19" s="53">
        <v>0.25316996414341353</v>
      </c>
      <c r="E19" s="21">
        <v>10925113.529999999</v>
      </c>
      <c r="F19" s="53">
        <v>0.50873140332052103</v>
      </c>
      <c r="G19" s="21">
        <v>1140235.7599999998</v>
      </c>
      <c r="H19" s="54">
        <v>0.11650000000000001</v>
      </c>
      <c r="I19" s="55">
        <v>1178040.3799999999</v>
      </c>
      <c r="J19" s="21">
        <v>8606837.3900000006</v>
      </c>
      <c r="K19" s="21">
        <v>1181533.68</v>
      </c>
      <c r="L19" s="21">
        <v>9743579.8499999996</v>
      </c>
      <c r="M19" s="56">
        <v>3.0000000000000001E-3</v>
      </c>
      <c r="N19" s="56">
        <v>0.1321</v>
      </c>
    </row>
    <row r="20" spans="1:14" ht="12.75" customHeight="1" x14ac:dyDescent="0.2">
      <c r="A20" s="28" t="s">
        <v>8</v>
      </c>
      <c r="B20" s="57">
        <v>2.0476631612459547E-2</v>
      </c>
      <c r="C20" s="21">
        <v>837738.83</v>
      </c>
      <c r="D20" s="58">
        <v>2.1086374623663692E-2</v>
      </c>
      <c r="E20" s="21">
        <v>909946.16</v>
      </c>
      <c r="F20" s="53">
        <v>3.221626404782113E-2</v>
      </c>
      <c r="G20" s="32">
        <v>72207.330000000075</v>
      </c>
      <c r="H20" s="59">
        <v>8.6199999999999999E-2</v>
      </c>
      <c r="I20" s="55">
        <v>0</v>
      </c>
      <c r="J20" s="21">
        <v>837738.83</v>
      </c>
      <c r="K20" s="21">
        <v>0</v>
      </c>
      <c r="L20" s="21">
        <v>909946.16</v>
      </c>
      <c r="M20" s="60" t="s">
        <v>49</v>
      </c>
      <c r="N20" s="60">
        <v>8.6199999999999999E-2</v>
      </c>
    </row>
    <row r="21" spans="1:14" ht="12.75" customHeight="1" x14ac:dyDescent="0.2">
      <c r="A21" s="28" t="s">
        <v>9</v>
      </c>
      <c r="B21" s="57">
        <v>3.7898913707920645E-2</v>
      </c>
      <c r="C21" s="21">
        <v>1550518.28</v>
      </c>
      <c r="D21" s="58">
        <v>3.8213303920608233E-2</v>
      </c>
      <c r="E21" s="21">
        <v>1649029.28</v>
      </c>
      <c r="F21" s="53">
        <v>4.3951997499629254E-2</v>
      </c>
      <c r="G21" s="32">
        <v>98511</v>
      </c>
      <c r="H21" s="59">
        <v>6.3500000000000001E-2</v>
      </c>
      <c r="I21" s="55">
        <v>0</v>
      </c>
      <c r="J21" s="21">
        <v>1550518.28</v>
      </c>
      <c r="K21" s="21">
        <v>0</v>
      </c>
      <c r="L21" s="21">
        <v>1649029.28</v>
      </c>
      <c r="M21" s="60" t="s">
        <v>49</v>
      </c>
      <c r="N21" s="60">
        <v>6.3500000000000001E-2</v>
      </c>
    </row>
    <row r="22" spans="1:14" ht="12.75" customHeight="1" x14ac:dyDescent="0.2">
      <c r="A22" s="28" t="s">
        <v>10</v>
      </c>
      <c r="B22" s="57">
        <v>1.3669658031155977E-2</v>
      </c>
      <c r="C22" s="21">
        <v>559252.30000000005</v>
      </c>
      <c r="D22" s="58">
        <v>1.3722369990426656E-2</v>
      </c>
      <c r="E22" s="21">
        <v>592165.23</v>
      </c>
      <c r="F22" s="53">
        <v>1.46845430161654E-2</v>
      </c>
      <c r="G22" s="32">
        <v>32912.929999999935</v>
      </c>
      <c r="H22" s="59">
        <v>5.8900000000000001E-2</v>
      </c>
      <c r="I22" s="55">
        <v>89554.03</v>
      </c>
      <c r="J22" s="21">
        <v>469698.27</v>
      </c>
      <c r="K22" s="21">
        <v>99828.42</v>
      </c>
      <c r="L22" s="21">
        <v>492336.81</v>
      </c>
      <c r="M22" s="60">
        <v>0.1147</v>
      </c>
      <c r="N22" s="60">
        <v>4.82E-2</v>
      </c>
    </row>
    <row r="23" spans="1:14" ht="12.75" customHeight="1" x14ac:dyDescent="0.2">
      <c r="A23" s="28" t="s">
        <v>11</v>
      </c>
      <c r="B23" s="57">
        <v>1.211216474356842E-2</v>
      </c>
      <c r="C23" s="21">
        <v>495532.22</v>
      </c>
      <c r="D23" s="58">
        <v>1.7641599367621233E-2</v>
      </c>
      <c r="E23" s="21">
        <v>761292.82</v>
      </c>
      <c r="F23" s="53">
        <v>0.11857263885961941</v>
      </c>
      <c r="G23" s="32">
        <v>265760.59999999998</v>
      </c>
      <c r="H23" s="59">
        <v>0.5363</v>
      </c>
      <c r="I23" s="55">
        <v>0</v>
      </c>
      <c r="J23" s="21">
        <v>495532.22</v>
      </c>
      <c r="K23" s="21">
        <v>0</v>
      </c>
      <c r="L23" s="21">
        <v>761292.82</v>
      </c>
      <c r="M23" s="60" t="s">
        <v>49</v>
      </c>
      <c r="N23" s="60">
        <v>0.5363</v>
      </c>
    </row>
    <row r="24" spans="1:14" ht="12.75" customHeight="1" x14ac:dyDescent="0.2">
      <c r="A24" s="28" t="s">
        <v>12</v>
      </c>
      <c r="B24" s="57">
        <v>4.0626789869979973E-3</v>
      </c>
      <c r="C24" s="21">
        <v>166212.1</v>
      </c>
      <c r="D24" s="58">
        <v>3.5122551838401811E-3</v>
      </c>
      <c r="E24" s="21">
        <v>151565.32</v>
      </c>
      <c r="F24" s="53">
        <v>-6.5348563910387642E-3</v>
      </c>
      <c r="G24" s="32">
        <v>-14646.779999999999</v>
      </c>
      <c r="H24" s="59">
        <v>-8.8099999999999998E-2</v>
      </c>
      <c r="I24" s="55">
        <v>0</v>
      </c>
      <c r="J24" s="21">
        <v>166212.1</v>
      </c>
      <c r="K24" s="21">
        <v>0</v>
      </c>
      <c r="L24" s="21">
        <v>151565.32</v>
      </c>
      <c r="M24" s="60" t="s">
        <v>49</v>
      </c>
      <c r="N24" s="60">
        <v>-8.8099999999999998E-2</v>
      </c>
    </row>
    <row r="25" spans="1:14" ht="12.75" customHeight="1" x14ac:dyDescent="0.2">
      <c r="A25" s="34" t="s">
        <v>13</v>
      </c>
      <c r="B25" s="57">
        <v>1.067253801008344E-2</v>
      </c>
      <c r="C25" s="21">
        <v>436634.29</v>
      </c>
      <c r="D25" s="58">
        <v>1.0696286693756973E-2</v>
      </c>
      <c r="E25" s="21">
        <v>461579.82</v>
      </c>
      <c r="F25" s="53">
        <v>1.1129781163392187E-2</v>
      </c>
      <c r="G25" s="32">
        <v>24945.530000000028</v>
      </c>
      <c r="H25" s="59">
        <v>5.7099999999999998E-2</v>
      </c>
      <c r="I25" s="55">
        <v>0</v>
      </c>
      <c r="J25" s="21">
        <v>436634.29</v>
      </c>
      <c r="K25" s="21">
        <v>0</v>
      </c>
      <c r="L25" s="21">
        <v>461579.82</v>
      </c>
      <c r="M25" s="60" t="s">
        <v>49</v>
      </c>
      <c r="N25" s="60">
        <v>5.7099999999999998E-2</v>
      </c>
    </row>
    <row r="26" spans="1:14" ht="12.75" customHeight="1" x14ac:dyDescent="0.2">
      <c r="A26" s="28" t="s">
        <v>14</v>
      </c>
      <c r="B26" s="57">
        <v>6.5816032656308907E-2</v>
      </c>
      <c r="C26" s="21">
        <v>2692661.92</v>
      </c>
      <c r="D26" s="58">
        <v>6.420385027558681E-2</v>
      </c>
      <c r="E26" s="21">
        <v>2770606.52</v>
      </c>
      <c r="F26" s="53">
        <v>3.4776023635021532E-2</v>
      </c>
      <c r="G26" s="32">
        <v>77944.600000000093</v>
      </c>
      <c r="H26" s="59">
        <v>2.8899999999999999E-2</v>
      </c>
      <c r="I26" s="55">
        <v>0</v>
      </c>
      <c r="J26" s="21">
        <v>2692661.92</v>
      </c>
      <c r="K26" s="21">
        <v>0</v>
      </c>
      <c r="L26" s="21">
        <v>2770606.52</v>
      </c>
      <c r="M26" s="60" t="s">
        <v>49</v>
      </c>
      <c r="N26" s="60">
        <v>2.8899999999999999E-2</v>
      </c>
    </row>
    <row r="27" spans="1:14" ht="12.75" customHeight="1" x14ac:dyDescent="0.2">
      <c r="A27" s="28" t="s">
        <v>15</v>
      </c>
      <c r="B27" s="57"/>
      <c r="C27" s="61">
        <v>23139884.190000001</v>
      </c>
      <c r="D27" s="58"/>
      <c r="E27" s="62">
        <v>23633745.32</v>
      </c>
      <c r="F27" s="63"/>
      <c r="G27" s="64"/>
      <c r="H27" s="65" t="s">
        <v>29</v>
      </c>
      <c r="I27" s="55"/>
      <c r="J27" s="62">
        <v>23139884.190000001</v>
      </c>
      <c r="K27" s="21"/>
      <c r="L27" s="61">
        <v>23633745.32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0.5656021508679584</v>
      </c>
      <c r="C29" s="21">
        <v>23139884.190000001</v>
      </c>
      <c r="D29" s="58">
        <v>0.54766977375648085</v>
      </c>
      <c r="E29" s="21">
        <v>23633745.32</v>
      </c>
      <c r="F29" s="53">
        <v>0.22034273483087199</v>
      </c>
      <c r="G29" s="32">
        <v>493861.12999999896</v>
      </c>
      <c r="H29" s="59">
        <v>2.1299999999999999E-2</v>
      </c>
      <c r="I29" s="55"/>
      <c r="J29" s="21">
        <v>23139884.190000001</v>
      </c>
      <c r="K29" s="21"/>
      <c r="L29" s="21">
        <v>23633745.32</v>
      </c>
      <c r="M29" s="60" t="s">
        <v>49</v>
      </c>
      <c r="N29" s="60">
        <v>2.1299999999999999E-2</v>
      </c>
    </row>
    <row r="30" spans="1:14" ht="12.75" customHeight="1" x14ac:dyDescent="0.2">
      <c r="A30" s="28" t="s">
        <v>17</v>
      </c>
      <c r="B30" s="57">
        <v>3.052001743027365E-2</v>
      </c>
      <c r="C30" s="21">
        <v>1248633.28</v>
      </c>
      <c r="D30" s="58">
        <v>3.0084222044601927E-2</v>
      </c>
      <c r="E30" s="21">
        <v>1298232.76</v>
      </c>
      <c r="F30" s="53">
        <v>2.2129470017997078E-2</v>
      </c>
      <c r="G30" s="32">
        <v>49599.479999999981</v>
      </c>
      <c r="H30" s="59">
        <v>3.9699999999999999E-2</v>
      </c>
      <c r="I30" s="55">
        <v>1248633.28</v>
      </c>
      <c r="J30" s="21">
        <v>0</v>
      </c>
      <c r="K30" s="21">
        <v>1298232.76</v>
      </c>
      <c r="L30" s="21">
        <v>0</v>
      </c>
      <c r="M30" s="60">
        <v>3.9699999999999999E-2</v>
      </c>
      <c r="N30" s="60" t="s">
        <v>49</v>
      </c>
    </row>
    <row r="31" spans="1:14" ht="12.75" customHeight="1" x14ac:dyDescent="0.2">
      <c r="A31" s="38" t="s">
        <v>95</v>
      </c>
      <c r="B31" s="68">
        <v>1</v>
      </c>
      <c r="C31" s="40">
        <v>40911945.18</v>
      </c>
      <c r="D31" s="69">
        <v>1</v>
      </c>
      <c r="E31" s="40">
        <v>43153276.759999998</v>
      </c>
      <c r="F31" s="69">
        <v>1.0000000000000002</v>
      </c>
      <c r="G31" s="43">
        <v>2241331.5799999982</v>
      </c>
      <c r="H31" s="70">
        <v>5.4800000000000001E-2</v>
      </c>
      <c r="I31" s="71">
        <v>2516227.69</v>
      </c>
      <c r="J31" s="40">
        <v>38395717.490000002</v>
      </c>
      <c r="K31" s="40">
        <v>2579594.86</v>
      </c>
      <c r="L31" s="40">
        <v>40573681.899999999</v>
      </c>
      <c r="M31" s="72">
        <v>2.52E-2</v>
      </c>
      <c r="N31" s="72">
        <v>5.67E-2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0.70455161493379947</v>
      </c>
      <c r="C35" s="21">
        <v>2050928487</v>
      </c>
      <c r="D35" s="53">
        <v>0.70516362587050829</v>
      </c>
      <c r="E35" s="21">
        <v>2170799539</v>
      </c>
      <c r="F35" s="53">
        <v>0.71580200539723227</v>
      </c>
      <c r="G35" s="21">
        <v>119871052</v>
      </c>
      <c r="H35" s="54">
        <v>5.8400000000000001E-2</v>
      </c>
      <c r="I35" s="20"/>
      <c r="J35" s="25">
        <v>1.3407842400000001</v>
      </c>
      <c r="K35" s="25">
        <v>1.3354792200000001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3.4224408769110634E-2</v>
      </c>
      <c r="C36" s="21">
        <v>99626221</v>
      </c>
      <c r="D36" s="58">
        <v>3.323538647037684E-2</v>
      </c>
      <c r="E36" s="21">
        <v>102312937</v>
      </c>
      <c r="F36" s="53">
        <v>1.6043545698863397E-2</v>
      </c>
      <c r="G36" s="32">
        <v>2686716</v>
      </c>
      <c r="H36" s="59">
        <v>2.7E-2</v>
      </c>
      <c r="I36" s="29"/>
      <c r="J36" s="33">
        <v>1.32126213</v>
      </c>
      <c r="K36" s="33">
        <v>1.3166401700000001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0.14612357202182316</v>
      </c>
      <c r="C37" s="21">
        <v>425361308</v>
      </c>
      <c r="D37" s="58">
        <v>0.14885996811031635</v>
      </c>
      <c r="E37" s="21">
        <v>458255557</v>
      </c>
      <c r="F37" s="53">
        <v>0.19642581763807249</v>
      </c>
      <c r="G37" s="32">
        <v>32894249</v>
      </c>
      <c r="H37" s="59">
        <v>7.7299999999999994E-2</v>
      </c>
      <c r="I37" s="29"/>
      <c r="J37" s="33">
        <v>1.65278163</v>
      </c>
      <c r="K37" s="33">
        <v>1.6500376400000001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5.5554975851846849E-2</v>
      </c>
      <c r="C38" s="21">
        <v>161718858</v>
      </c>
      <c r="D38" s="58">
        <v>5.3126315110707471E-2</v>
      </c>
      <c r="E38" s="21">
        <v>163545844</v>
      </c>
      <c r="F38" s="53">
        <v>1.0909725249034002E-2</v>
      </c>
      <c r="G38" s="32">
        <v>1826986</v>
      </c>
      <c r="H38" s="59">
        <v>1.1299999999999999E-2</v>
      </c>
      <c r="I38" s="29"/>
      <c r="J38" s="33">
        <v>1.61790678</v>
      </c>
      <c r="K38" s="33">
        <v>1.62672763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3.2659788974610457E-3</v>
      </c>
      <c r="C39" s="21">
        <v>9507166</v>
      </c>
      <c r="D39" s="58">
        <v>3.3539785740099256E-3</v>
      </c>
      <c r="E39" s="21">
        <v>10325001</v>
      </c>
      <c r="F39" s="53">
        <v>4.8836472469103338E-3</v>
      </c>
      <c r="G39" s="32">
        <v>817835</v>
      </c>
      <c r="H39" s="59">
        <v>8.5999999999999993E-2</v>
      </c>
      <c r="I39" s="29"/>
      <c r="J39" s="33">
        <v>1.4410917999999999</v>
      </c>
      <c r="K39" s="33">
        <v>1.43460257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1.2618584967884891E-3</v>
      </c>
      <c r="C40" s="21">
        <v>3673232</v>
      </c>
      <c r="D40" s="58">
        <v>1.0764200945795359E-3</v>
      </c>
      <c r="E40" s="21">
        <v>3313688</v>
      </c>
      <c r="F40" s="53">
        <v>-2.146993055742453E-3</v>
      </c>
      <c r="G40" s="32">
        <v>-359544</v>
      </c>
      <c r="H40" s="59">
        <v>-9.7900000000000001E-2</v>
      </c>
      <c r="I40" s="29"/>
      <c r="J40" s="33">
        <v>1.49616251</v>
      </c>
      <c r="K40" s="33">
        <v>1.47771667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0.94498240897082963</v>
      </c>
      <c r="C41" s="78">
        <v>2750815272</v>
      </c>
      <c r="D41" s="79">
        <v>0.94481569423049849</v>
      </c>
      <c r="E41" s="78">
        <v>2908552566</v>
      </c>
      <c r="F41" s="53">
        <v>0.94191774817437013</v>
      </c>
      <c r="G41" s="78">
        <v>157737294</v>
      </c>
      <c r="H41" s="80">
        <v>5.7299999999999997E-2</v>
      </c>
      <c r="I41" s="29"/>
      <c r="J41" s="81">
        <v>1.40516771</v>
      </c>
      <c r="K41" s="81">
        <v>1.4012672399999999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3.5542943222799522E-2</v>
      </c>
      <c r="C43" s="21">
        <v>103464435</v>
      </c>
      <c r="D43" s="58">
        <v>3.5651400745178537E-2</v>
      </c>
      <c r="E43" s="21">
        <v>109750477</v>
      </c>
      <c r="F43" s="53">
        <v>3.7536681246538396E-2</v>
      </c>
      <c r="G43" s="32">
        <v>6286042</v>
      </c>
      <c r="H43" s="59">
        <v>6.08E-2</v>
      </c>
      <c r="I43" s="29"/>
      <c r="J43" s="33">
        <v>1.3432245700000001</v>
      </c>
      <c r="K43" s="33">
        <v>1.35253282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1.4071488729509222E-2</v>
      </c>
      <c r="C44" s="21">
        <v>40961679</v>
      </c>
      <c r="D44" s="58">
        <v>1.4112583817207688E-2</v>
      </c>
      <c r="E44" s="21">
        <v>43444655</v>
      </c>
      <c r="F44" s="53">
        <v>1.4826925854902803E-2</v>
      </c>
      <c r="G44" s="32">
        <v>2482976</v>
      </c>
      <c r="H44" s="59">
        <v>6.0600000000000001E-2</v>
      </c>
      <c r="I44" s="29"/>
      <c r="J44" s="33">
        <v>1.5465835000000001</v>
      </c>
      <c r="K44" s="33">
        <v>1.52910309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6.3158160830110619E-4</v>
      </c>
      <c r="C45" s="21">
        <v>1838515</v>
      </c>
      <c r="D45" s="58">
        <v>5.1904413245400574E-4</v>
      </c>
      <c r="E45" s="21">
        <v>1597843</v>
      </c>
      <c r="F45" s="53">
        <v>-1.4371568228412871E-3</v>
      </c>
      <c r="G45" s="32">
        <v>-240672</v>
      </c>
      <c r="H45" s="59">
        <v>-0.13089999999999999</v>
      </c>
      <c r="I45" s="29"/>
      <c r="J45" s="33">
        <v>1.4410924000000001</v>
      </c>
      <c r="K45" s="33">
        <v>1.4346027699999999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4.7715774685604872E-3</v>
      </c>
      <c r="C46" s="21">
        <v>13889918</v>
      </c>
      <c r="D46" s="58">
        <v>4.9012770746613274E-3</v>
      </c>
      <c r="E46" s="21">
        <v>15088257</v>
      </c>
      <c r="F46" s="53">
        <v>7.1558015470300036E-3</v>
      </c>
      <c r="G46" s="32">
        <v>1198339</v>
      </c>
      <c r="H46" s="59">
        <v>8.6300000000000002E-2</v>
      </c>
      <c r="I46" s="29"/>
      <c r="J46" s="33">
        <v>1.5019268699999999</v>
      </c>
      <c r="K46" s="33">
        <v>1.49145756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5.5017591029170337E-2</v>
      </c>
      <c r="C47" s="78">
        <v>160154547</v>
      </c>
      <c r="D47" s="79">
        <v>5.5184305769501563E-2</v>
      </c>
      <c r="E47" s="78">
        <v>169881232</v>
      </c>
      <c r="F47" s="53">
        <v>5.8082251825629913E-2</v>
      </c>
      <c r="G47" s="78">
        <v>9726685</v>
      </c>
      <c r="H47" s="80">
        <v>6.0699999999999997E-2</v>
      </c>
      <c r="I47" s="29"/>
      <c r="J47" s="81">
        <v>1.4101238</v>
      </c>
      <c r="K47" s="81">
        <v>1.4107988300000001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95</v>
      </c>
      <c r="B49" s="68">
        <v>1</v>
      </c>
      <c r="C49" s="40">
        <v>2910969819</v>
      </c>
      <c r="D49" s="69">
        <v>0.99999999999999967</v>
      </c>
      <c r="E49" s="40">
        <v>3078433798</v>
      </c>
      <c r="F49" s="69">
        <v>1</v>
      </c>
      <c r="G49" s="43">
        <v>167463979</v>
      </c>
      <c r="H49" s="70">
        <v>5.7500000000000002E-2</v>
      </c>
      <c r="I49" s="39"/>
      <c r="J49" s="45">
        <v>1.4054403799999999</v>
      </c>
      <c r="K49" s="45">
        <v>1.4017932399999999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0.67213929156912311</v>
      </c>
      <c r="C53" s="21">
        <v>27498525.850000001</v>
      </c>
      <c r="D53" s="53">
        <v>0.67180475891166147</v>
      </c>
      <c r="E53" s="21">
        <v>28990576.690000001</v>
      </c>
      <c r="F53" s="53">
        <v>0.66569839702164957</v>
      </c>
      <c r="G53" s="21">
        <v>1492050.8399999999</v>
      </c>
      <c r="H53" s="54">
        <v>5.4300000000000001E-2</v>
      </c>
      <c r="I53" s="55">
        <v>1798835.96</v>
      </c>
      <c r="J53" s="21">
        <v>25699689.890000001</v>
      </c>
      <c r="K53" s="21">
        <v>1848205.14</v>
      </c>
      <c r="L53" s="21">
        <v>27142371.550000001</v>
      </c>
      <c r="M53" s="56">
        <v>2.7400000000000001E-2</v>
      </c>
      <c r="N53" s="56">
        <v>5.6099999999999997E-2</v>
      </c>
    </row>
    <row r="54" spans="1:14" ht="12.75" customHeight="1" x14ac:dyDescent="0.2">
      <c r="A54" s="34" t="s">
        <v>33</v>
      </c>
      <c r="B54" s="57">
        <v>3.2174552547149265E-2</v>
      </c>
      <c r="C54" s="21">
        <v>1316323.53</v>
      </c>
      <c r="D54" s="58">
        <v>3.1216476039396829E-2</v>
      </c>
      <c r="E54" s="21">
        <v>1347093.23</v>
      </c>
      <c r="F54" s="53">
        <v>1.3728312345467411E-2</v>
      </c>
      <c r="G54" s="32">
        <v>30769.699999999953</v>
      </c>
      <c r="H54" s="59">
        <v>2.3400000000000001E-2</v>
      </c>
      <c r="I54" s="55">
        <v>97291.03</v>
      </c>
      <c r="J54" s="21">
        <v>1219032.5</v>
      </c>
      <c r="K54" s="21">
        <v>96090.559999999998</v>
      </c>
      <c r="L54" s="21">
        <v>1251002.67</v>
      </c>
      <c r="M54" s="60">
        <v>-1.23E-2</v>
      </c>
      <c r="N54" s="60">
        <v>2.6200000000000001E-2</v>
      </c>
    </row>
    <row r="55" spans="1:14" ht="12.75" customHeight="1" x14ac:dyDescent="0.2">
      <c r="A55" s="28" t="s">
        <v>34</v>
      </c>
      <c r="B55" s="57">
        <v>0.17183963116563797</v>
      </c>
      <c r="C55" s="21">
        <v>7030293.5700000003</v>
      </c>
      <c r="D55" s="58">
        <v>0.17522166930806207</v>
      </c>
      <c r="E55" s="21">
        <v>7561389.1900000004</v>
      </c>
      <c r="F55" s="53">
        <v>0.23695539952192193</v>
      </c>
      <c r="G55" s="32">
        <v>531095.62000000011</v>
      </c>
      <c r="H55" s="59">
        <v>7.5499999999999998E-2</v>
      </c>
      <c r="I55" s="55">
        <v>347933.79</v>
      </c>
      <c r="J55" s="21">
        <v>6682359.7800000003</v>
      </c>
      <c r="K55" s="21">
        <v>361263.98</v>
      </c>
      <c r="L55" s="21">
        <v>7200125.21</v>
      </c>
      <c r="M55" s="60">
        <v>3.8300000000000001E-2</v>
      </c>
      <c r="N55" s="60">
        <v>7.7499999999999999E-2</v>
      </c>
    </row>
    <row r="56" spans="1:14" ht="12.75" customHeight="1" x14ac:dyDescent="0.2">
      <c r="A56" s="28" t="s">
        <v>35</v>
      </c>
      <c r="B56" s="57">
        <v>6.3953458054570075E-2</v>
      </c>
      <c r="C56" s="21">
        <v>2616460.37</v>
      </c>
      <c r="D56" s="58">
        <v>6.1651064061629797E-2</v>
      </c>
      <c r="E56" s="21">
        <v>2660445.4300000002</v>
      </c>
      <c r="F56" s="53">
        <v>1.9624521598004742E-2</v>
      </c>
      <c r="G56" s="32">
        <v>43985.060000000056</v>
      </c>
      <c r="H56" s="59">
        <v>1.6799999999999999E-2</v>
      </c>
      <c r="I56" s="55">
        <v>98819.24</v>
      </c>
      <c r="J56" s="21">
        <v>2517641.13</v>
      </c>
      <c r="K56" s="21">
        <v>94772.58</v>
      </c>
      <c r="L56" s="21">
        <v>2565672.85</v>
      </c>
      <c r="M56" s="60">
        <v>-4.1000000000000002E-2</v>
      </c>
      <c r="N56" s="60">
        <v>1.9099999999999999E-2</v>
      </c>
    </row>
    <row r="57" spans="1:14" ht="12.75" customHeight="1" x14ac:dyDescent="0.2">
      <c r="A57" s="28" t="s">
        <v>36</v>
      </c>
      <c r="B57" s="57">
        <v>3.3488261043861712E-3</v>
      </c>
      <c r="C57" s="21">
        <v>137006.99</v>
      </c>
      <c r="D57" s="58">
        <v>3.4324793184025179E-3</v>
      </c>
      <c r="E57" s="21">
        <v>148122.73000000001</v>
      </c>
      <c r="F57" s="53">
        <v>4.9594357654122864E-3</v>
      </c>
      <c r="G57" s="32">
        <v>11115.74000000002</v>
      </c>
      <c r="H57" s="59">
        <v>8.1100000000000005E-2</v>
      </c>
      <c r="I57" s="55">
        <v>11304.39</v>
      </c>
      <c r="J57" s="21">
        <v>125702.6</v>
      </c>
      <c r="K57" s="21">
        <v>12096.05</v>
      </c>
      <c r="L57" s="21">
        <v>136026.68</v>
      </c>
      <c r="M57" s="60">
        <v>7.0000000000000007E-2</v>
      </c>
      <c r="N57" s="60">
        <v>8.2100000000000006E-2</v>
      </c>
    </row>
    <row r="58" spans="1:14" ht="12.75" customHeight="1" x14ac:dyDescent="0.2">
      <c r="A58" s="28" t="s">
        <v>37</v>
      </c>
      <c r="B58" s="57">
        <v>1.3433123201110038E-3</v>
      </c>
      <c r="C58" s="21">
        <v>54957.52</v>
      </c>
      <c r="D58" s="58">
        <v>1.1347207831361912E-3</v>
      </c>
      <c r="E58" s="21">
        <v>48966.92</v>
      </c>
      <c r="F58" s="53">
        <v>-2.6727861479558519E-3</v>
      </c>
      <c r="G58" s="32">
        <v>-5990.5999999999985</v>
      </c>
      <c r="H58" s="59">
        <v>-0.109</v>
      </c>
      <c r="I58" s="55">
        <v>4327.71</v>
      </c>
      <c r="J58" s="21">
        <v>50629.81</v>
      </c>
      <c r="K58" s="21">
        <v>3976.76</v>
      </c>
      <c r="L58" s="21">
        <v>44990.16</v>
      </c>
      <c r="M58" s="60">
        <v>-8.1100000000000005E-2</v>
      </c>
      <c r="N58" s="60">
        <v>-0.1114</v>
      </c>
    </row>
    <row r="59" spans="1:14" s="14" customFormat="1" ht="12.75" customHeight="1" x14ac:dyDescent="0.25">
      <c r="A59" s="76" t="s">
        <v>38</v>
      </c>
      <c r="B59" s="77">
        <v>0.94479907176097766</v>
      </c>
      <c r="C59" s="78">
        <v>38653567.830000006</v>
      </c>
      <c r="D59" s="79">
        <v>0.94446116842228878</v>
      </c>
      <c r="E59" s="78">
        <v>40756594.189999998</v>
      </c>
      <c r="F59" s="53">
        <v>0.93829328010449642</v>
      </c>
      <c r="G59" s="78">
        <v>2103026.359999992</v>
      </c>
      <c r="H59" s="80">
        <v>5.4399999999999997E-2</v>
      </c>
      <c r="I59" s="83">
        <v>2358512.12</v>
      </c>
      <c r="J59" s="78">
        <v>36295055.710000008</v>
      </c>
      <c r="K59" s="78">
        <v>2416405.0699999994</v>
      </c>
      <c r="L59" s="78">
        <v>38340189.119999997</v>
      </c>
      <c r="M59" s="84">
        <v>2.4500000000000001E-2</v>
      </c>
      <c r="N59" s="84">
        <v>5.6300000000000003E-2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3.3969533931605643E-2</v>
      </c>
      <c r="C61" s="21">
        <v>1389759.71</v>
      </c>
      <c r="D61" s="58">
        <v>3.4398574834899748E-2</v>
      </c>
      <c r="E61" s="21">
        <v>1484411.22</v>
      </c>
      <c r="F61" s="53">
        <v>4.2230034522602891E-2</v>
      </c>
      <c r="G61" s="32">
        <v>94651.510000000009</v>
      </c>
      <c r="H61" s="59">
        <v>6.8099999999999994E-2</v>
      </c>
      <c r="I61" s="55">
        <v>105529.07</v>
      </c>
      <c r="J61" s="21">
        <v>1284230.6399999999</v>
      </c>
      <c r="K61" s="21">
        <v>107205.22</v>
      </c>
      <c r="L61" s="21">
        <v>1377206</v>
      </c>
      <c r="M61" s="60">
        <v>1.5900000000000001E-2</v>
      </c>
      <c r="N61" s="60">
        <v>7.2400000000000006E-2</v>
      </c>
    </row>
    <row r="62" spans="1:14" ht="12.75" customHeight="1" x14ac:dyDescent="0.2">
      <c r="A62" s="28" t="s">
        <v>40</v>
      </c>
      <c r="B62" s="57">
        <v>1.5484635776000517E-2</v>
      </c>
      <c r="C62" s="21">
        <v>633506.56999999995</v>
      </c>
      <c r="D62" s="58">
        <v>1.5394278485377296E-2</v>
      </c>
      <c r="E62" s="21">
        <v>664313.56000000006</v>
      </c>
      <c r="F62" s="53">
        <v>1.3744949776685934E-2</v>
      </c>
      <c r="G62" s="32">
        <v>30806.990000000107</v>
      </c>
      <c r="H62" s="59">
        <v>4.8599999999999997E-2</v>
      </c>
      <c r="I62" s="55">
        <v>36083.089999999997</v>
      </c>
      <c r="J62" s="21">
        <v>597423.48</v>
      </c>
      <c r="K62" s="21">
        <v>39029.08</v>
      </c>
      <c r="L62" s="21">
        <v>625284.48</v>
      </c>
      <c r="M62" s="60">
        <v>8.1600000000000006E-2</v>
      </c>
      <c r="N62" s="60">
        <v>4.6600000000000003E-2</v>
      </c>
    </row>
    <row r="63" spans="1:14" ht="12.75" customHeight="1" x14ac:dyDescent="0.2">
      <c r="A63" s="28" t="s">
        <v>41</v>
      </c>
      <c r="B63" s="57">
        <v>6.4760303826746576E-4</v>
      </c>
      <c r="C63" s="21">
        <v>26494.7</v>
      </c>
      <c r="D63" s="58">
        <v>5.3119257032290315E-4</v>
      </c>
      <c r="E63" s="21">
        <v>22922.7</v>
      </c>
      <c r="F63" s="53">
        <v>-1.5936954763293002E-3</v>
      </c>
      <c r="G63" s="32">
        <v>-3572</v>
      </c>
      <c r="H63" s="59">
        <v>-0.1348</v>
      </c>
      <c r="I63" s="55">
        <v>2186.0700000000002</v>
      </c>
      <c r="J63" s="21">
        <v>24308.63</v>
      </c>
      <c r="K63" s="21">
        <v>1871.92</v>
      </c>
      <c r="L63" s="21">
        <v>21050.78</v>
      </c>
      <c r="M63" s="60">
        <v>-0.14369999999999999</v>
      </c>
      <c r="N63" s="60">
        <v>-0.13400000000000001</v>
      </c>
    </row>
    <row r="64" spans="1:14" ht="12.75" customHeight="1" x14ac:dyDescent="0.2">
      <c r="A64" s="28" t="s">
        <v>42</v>
      </c>
      <c r="B64" s="57">
        <v>5.0991564708583728E-3</v>
      </c>
      <c r="C64" s="21">
        <v>208616.41</v>
      </c>
      <c r="D64" s="58">
        <v>5.2147824428617042E-3</v>
      </c>
      <c r="E64" s="21">
        <v>225034.95</v>
      </c>
      <c r="F64" s="53">
        <v>7.3253507631387679E-3</v>
      </c>
      <c r="G64" s="32">
        <v>16418.540000000008</v>
      </c>
      <c r="H64" s="59">
        <v>7.8700000000000006E-2</v>
      </c>
      <c r="I64" s="55">
        <v>13917.4</v>
      </c>
      <c r="J64" s="21">
        <v>194699.01</v>
      </c>
      <c r="K64" s="21">
        <v>15083.58</v>
      </c>
      <c r="L64" s="21">
        <v>209951.37</v>
      </c>
      <c r="M64" s="60">
        <v>8.3799999999999999E-2</v>
      </c>
      <c r="N64" s="60">
        <v>7.8299999999999995E-2</v>
      </c>
    </row>
    <row r="65" spans="1:14" s="14" customFormat="1" ht="12.75" customHeight="1" x14ac:dyDescent="0.25">
      <c r="A65" s="76" t="s">
        <v>43</v>
      </c>
      <c r="B65" s="77">
        <v>5.5200929216731996E-2</v>
      </c>
      <c r="C65" s="78">
        <v>2258377.3899999997</v>
      </c>
      <c r="D65" s="79">
        <v>5.5538828333461666E-2</v>
      </c>
      <c r="E65" s="78">
        <v>2396682.4300000006</v>
      </c>
      <c r="F65" s="53">
        <v>6.170663958609867E-2</v>
      </c>
      <c r="G65" s="78">
        <v>138305.04000000097</v>
      </c>
      <c r="H65" s="80">
        <v>6.1199999999999997E-2</v>
      </c>
      <c r="I65" s="83">
        <v>157715.63</v>
      </c>
      <c r="J65" s="78">
        <v>2100661.7599999998</v>
      </c>
      <c r="K65" s="78">
        <v>163189.79999999999</v>
      </c>
      <c r="L65" s="78">
        <v>2233492.63</v>
      </c>
      <c r="M65" s="84">
        <v>3.4700000000000002E-2</v>
      </c>
      <c r="N65" s="84">
        <v>6.3200000000000006E-2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95</v>
      </c>
      <c r="B67" s="68">
        <v>1.0000000009777095</v>
      </c>
      <c r="C67" s="40">
        <v>40911945.18</v>
      </c>
      <c r="D67" s="69">
        <v>0.99999999675575046</v>
      </c>
      <c r="E67" s="40">
        <v>43153276.759999998</v>
      </c>
      <c r="F67" s="69">
        <v>0.99999991969059854</v>
      </c>
      <c r="G67" s="43">
        <v>2241331.5799999982</v>
      </c>
      <c r="H67" s="70">
        <v>5.4800000000000001E-2</v>
      </c>
      <c r="I67" s="71">
        <v>2516227.69</v>
      </c>
      <c r="J67" s="43">
        <v>38395717.490000002</v>
      </c>
      <c r="K67" s="43">
        <v>2579594.86</v>
      </c>
      <c r="L67" s="43">
        <v>40573681.899999999</v>
      </c>
      <c r="M67" s="72">
        <v>2.52E-2</v>
      </c>
      <c r="N67" s="72">
        <v>5.67E-2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99F4-8746-4739-84BB-1A9407F897A0}">
  <sheetPr codeName="Sheet46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46</v>
      </c>
      <c r="L1" s="7" t="s">
        <v>96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350634420</v>
      </c>
      <c r="D4" s="22"/>
      <c r="E4" s="21">
        <v>397643762</v>
      </c>
      <c r="F4" s="23"/>
      <c r="G4" s="21">
        <v>47009342</v>
      </c>
      <c r="H4" s="24">
        <v>0.1341</v>
      </c>
      <c r="I4" s="20"/>
      <c r="J4" s="25">
        <v>0.24216746</v>
      </c>
      <c r="K4" s="26">
        <v>0.24467185999999999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21075459</v>
      </c>
      <c r="D6" s="30"/>
      <c r="E6" s="21">
        <v>22037440</v>
      </c>
      <c r="F6" s="31"/>
      <c r="G6" s="32">
        <v>961981</v>
      </c>
      <c r="H6" s="24">
        <v>4.5600000000000002E-2</v>
      </c>
      <c r="I6" s="29"/>
      <c r="J6" s="33">
        <v>0.27197044999999997</v>
      </c>
      <c r="K6" s="33">
        <v>0.26010040000000001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329558961</v>
      </c>
      <c r="D7" s="30"/>
      <c r="E7" s="21">
        <v>375606322</v>
      </c>
      <c r="F7" s="31"/>
      <c r="G7" s="32">
        <v>46047361</v>
      </c>
      <c r="H7" s="24">
        <v>0.13969999999999999</v>
      </c>
      <c r="I7" s="29"/>
      <c r="J7" s="33">
        <v>8.1201599999999995E-3</v>
      </c>
      <c r="K7" s="33">
        <v>7.5728499999999999E-3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350634420</v>
      </c>
      <c r="D8" s="30"/>
      <c r="E8" s="21">
        <v>397643762</v>
      </c>
      <c r="F8" s="31"/>
      <c r="G8" s="32">
        <v>47009342</v>
      </c>
      <c r="H8" s="24">
        <v>0.1341</v>
      </c>
      <c r="I8" s="29"/>
      <c r="J8" s="33">
        <v>1.2792100000000001E-2</v>
      </c>
      <c r="K8" s="33">
        <v>1.2792100000000001E-2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1051903260</v>
      </c>
      <c r="D9" s="30"/>
      <c r="E9" s="21">
        <v>1192931286</v>
      </c>
      <c r="F9" s="31"/>
      <c r="G9" s="32">
        <v>141028026</v>
      </c>
      <c r="H9" s="24">
        <v>0.1341</v>
      </c>
      <c r="I9" s="29"/>
      <c r="J9" s="33">
        <v>5.3524499999999999E-3</v>
      </c>
      <c r="K9" s="33">
        <v>4.9573600000000001E-3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350634420</v>
      </c>
      <c r="D10" s="30"/>
      <c r="E10" s="21">
        <v>397643762</v>
      </c>
      <c r="F10" s="31"/>
      <c r="G10" s="32">
        <v>47009342</v>
      </c>
      <c r="H10" s="24">
        <v>0.1341</v>
      </c>
      <c r="I10" s="29"/>
      <c r="J10" s="33">
        <v>1.499998E-2</v>
      </c>
      <c r="K10" s="33">
        <v>1.5000049999999999E-2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350634420</v>
      </c>
      <c r="D11" s="30"/>
      <c r="E11" s="21">
        <v>397643762</v>
      </c>
      <c r="F11" s="31"/>
      <c r="G11" s="32">
        <v>47009342</v>
      </c>
      <c r="H11" s="24">
        <v>0.1341</v>
      </c>
      <c r="I11" s="29"/>
      <c r="J11" s="33">
        <v>7.8170160000000002E-2</v>
      </c>
      <c r="K11" s="33">
        <v>7.4626170000000006E-2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350634420</v>
      </c>
      <c r="D12" s="30"/>
      <c r="E12" s="21">
        <v>397643762</v>
      </c>
      <c r="F12" s="31"/>
      <c r="G12" s="32">
        <v>47009342</v>
      </c>
      <c r="H12" s="24">
        <v>0.1341</v>
      </c>
      <c r="I12" s="29"/>
      <c r="J12" s="33">
        <v>0.54226658999999999</v>
      </c>
      <c r="K12" s="33">
        <v>0.48021254000000002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96</v>
      </c>
      <c r="B15" s="39"/>
      <c r="C15" s="40">
        <v>350634420</v>
      </c>
      <c r="D15" s="41"/>
      <c r="E15" s="40">
        <v>397643762</v>
      </c>
      <c r="F15" s="42"/>
      <c r="G15" s="43">
        <v>47009342</v>
      </c>
      <c r="H15" s="44">
        <v>0.1341</v>
      </c>
      <c r="I15" s="39"/>
      <c r="J15" s="45">
        <v>0.93043293999999999</v>
      </c>
      <c r="K15" s="45">
        <v>0.86374273000000001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0.26027395127223024</v>
      </c>
      <c r="C19" s="21">
        <v>849122.46</v>
      </c>
      <c r="D19" s="53">
        <v>0.28326936748240872</v>
      </c>
      <c r="E19" s="21">
        <v>972922.38</v>
      </c>
      <c r="F19" s="53">
        <v>0.71892700249754748</v>
      </c>
      <c r="G19" s="21">
        <v>123799.92000000004</v>
      </c>
      <c r="H19" s="54">
        <v>0.14580000000000001</v>
      </c>
      <c r="I19" s="55">
        <v>0</v>
      </c>
      <c r="J19" s="21">
        <v>849122.46</v>
      </c>
      <c r="K19" s="21">
        <v>0</v>
      </c>
      <c r="L19" s="21">
        <v>972922.38</v>
      </c>
      <c r="M19" s="56" t="s">
        <v>49</v>
      </c>
      <c r="N19" s="56">
        <v>0.14580000000000001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1.7569489115211945E-2</v>
      </c>
      <c r="C21" s="21">
        <v>57319.02</v>
      </c>
      <c r="D21" s="58">
        <v>1.6688741409491375E-2</v>
      </c>
      <c r="E21" s="21">
        <v>57319.47</v>
      </c>
      <c r="F21" s="53">
        <v>2.6132258496373405E-6</v>
      </c>
      <c r="G21" s="32">
        <v>0.45000000000436557</v>
      </c>
      <c r="H21" s="59">
        <v>0</v>
      </c>
      <c r="I21" s="55">
        <v>0</v>
      </c>
      <c r="J21" s="21">
        <v>57319.02</v>
      </c>
      <c r="K21" s="21">
        <v>0</v>
      </c>
      <c r="L21" s="21">
        <v>57319.47</v>
      </c>
      <c r="M21" s="60" t="s">
        <v>49</v>
      </c>
      <c r="N21" s="60">
        <v>0</v>
      </c>
    </row>
    <row r="22" spans="1:14" ht="12.75" customHeight="1" x14ac:dyDescent="0.2">
      <c r="A22" s="28" t="s">
        <v>10</v>
      </c>
      <c r="B22" s="57">
        <v>8.2027192259297582E-3</v>
      </c>
      <c r="C22" s="21">
        <v>26760.7</v>
      </c>
      <c r="D22" s="58">
        <v>8.2815879059194644E-3</v>
      </c>
      <c r="E22" s="21">
        <v>28444.1</v>
      </c>
      <c r="F22" s="53">
        <v>9.7757875449707033E-3</v>
      </c>
      <c r="G22" s="32">
        <v>1683.3999999999978</v>
      </c>
      <c r="H22" s="59">
        <v>6.2899999999999998E-2</v>
      </c>
      <c r="I22" s="55">
        <v>0</v>
      </c>
      <c r="J22" s="21">
        <v>26760.7</v>
      </c>
      <c r="K22" s="21">
        <v>0</v>
      </c>
      <c r="L22" s="21">
        <v>28444.1</v>
      </c>
      <c r="M22" s="60" t="s">
        <v>49</v>
      </c>
      <c r="N22" s="60">
        <v>6.2899999999999998E-2</v>
      </c>
    </row>
    <row r="23" spans="1:14" ht="12.75" customHeight="1" x14ac:dyDescent="0.2">
      <c r="A23" s="28" t="s">
        <v>11</v>
      </c>
      <c r="B23" s="57">
        <v>1.3748550331442184E-2</v>
      </c>
      <c r="C23" s="21">
        <v>44853.52</v>
      </c>
      <c r="D23" s="58">
        <v>1.481008185157999E-2</v>
      </c>
      <c r="E23" s="21">
        <v>50866.99</v>
      </c>
      <c r="F23" s="53">
        <v>3.4921233888591578E-2</v>
      </c>
      <c r="G23" s="32">
        <v>6013.4700000000012</v>
      </c>
      <c r="H23" s="59">
        <v>0.1341</v>
      </c>
      <c r="I23" s="55">
        <v>0</v>
      </c>
      <c r="J23" s="21">
        <v>44853.52</v>
      </c>
      <c r="K23" s="21">
        <v>0</v>
      </c>
      <c r="L23" s="21">
        <v>50866.99</v>
      </c>
      <c r="M23" s="60" t="s">
        <v>49</v>
      </c>
      <c r="N23" s="60">
        <v>0.1341</v>
      </c>
    </row>
    <row r="24" spans="1:14" ht="12.75" customHeight="1" x14ac:dyDescent="0.2">
      <c r="A24" s="28" t="s">
        <v>12</v>
      </c>
      <c r="B24" s="57">
        <v>1.7257919611739284E-2</v>
      </c>
      <c r="C24" s="21">
        <v>56302.55</v>
      </c>
      <c r="D24" s="58">
        <v>1.7218177118970775E-2</v>
      </c>
      <c r="E24" s="21">
        <v>59137.88</v>
      </c>
      <c r="F24" s="53">
        <v>1.6465239218178548E-2</v>
      </c>
      <c r="G24" s="32">
        <v>2835.3299999999945</v>
      </c>
      <c r="H24" s="59">
        <v>5.04E-2</v>
      </c>
      <c r="I24" s="55">
        <v>0</v>
      </c>
      <c r="J24" s="21">
        <v>56302.55</v>
      </c>
      <c r="K24" s="21">
        <v>0</v>
      </c>
      <c r="L24" s="21">
        <v>59137.88</v>
      </c>
      <c r="M24" s="60" t="s">
        <v>49</v>
      </c>
      <c r="N24" s="60">
        <v>5.04E-2</v>
      </c>
    </row>
    <row r="25" spans="1:14" ht="12.75" customHeight="1" x14ac:dyDescent="0.2">
      <c r="A25" s="34" t="s">
        <v>13</v>
      </c>
      <c r="B25" s="57">
        <v>1.6121507956058628E-2</v>
      </c>
      <c r="C25" s="21">
        <v>52595.1</v>
      </c>
      <c r="D25" s="58">
        <v>1.7366342020283993E-2</v>
      </c>
      <c r="E25" s="21">
        <v>59646.77</v>
      </c>
      <c r="F25" s="53">
        <v>4.095023628207415E-2</v>
      </c>
      <c r="G25" s="32">
        <v>7051.6699999999983</v>
      </c>
      <c r="H25" s="59">
        <v>0.1341</v>
      </c>
      <c r="I25" s="55">
        <v>0</v>
      </c>
      <c r="J25" s="21">
        <v>52595.1</v>
      </c>
      <c r="K25" s="21">
        <v>0</v>
      </c>
      <c r="L25" s="21">
        <v>59646.77</v>
      </c>
      <c r="M25" s="60" t="s">
        <v>49</v>
      </c>
      <c r="N25" s="60">
        <v>0.1341</v>
      </c>
    </row>
    <row r="26" spans="1:14" ht="12.75" customHeight="1" x14ac:dyDescent="0.2">
      <c r="A26" s="28" t="s">
        <v>14</v>
      </c>
      <c r="B26" s="57">
        <v>8.4014825273133129E-2</v>
      </c>
      <c r="C26" s="21">
        <v>274091.49</v>
      </c>
      <c r="D26" s="58">
        <v>8.6398608218302864E-2</v>
      </c>
      <c r="E26" s="21">
        <v>296746.31</v>
      </c>
      <c r="F26" s="53">
        <v>0.13156035831623711</v>
      </c>
      <c r="G26" s="32">
        <v>22654.820000000007</v>
      </c>
      <c r="H26" s="59">
        <v>8.2699999999999996E-2</v>
      </c>
      <c r="I26" s="55">
        <v>0</v>
      </c>
      <c r="J26" s="21">
        <v>274091.49</v>
      </c>
      <c r="K26" s="21">
        <v>0</v>
      </c>
      <c r="L26" s="21">
        <v>296746.31</v>
      </c>
      <c r="M26" s="60" t="s">
        <v>49</v>
      </c>
      <c r="N26" s="60">
        <v>8.2699999999999996E-2</v>
      </c>
    </row>
    <row r="27" spans="1:14" ht="12.75" customHeight="1" x14ac:dyDescent="0.2">
      <c r="A27" s="28" t="s">
        <v>15</v>
      </c>
      <c r="B27" s="57"/>
      <c r="C27" s="61">
        <v>1901373.3</v>
      </c>
      <c r="D27" s="58"/>
      <c r="E27" s="62">
        <v>1909535.2</v>
      </c>
      <c r="F27" s="63"/>
      <c r="G27" s="64"/>
      <c r="H27" s="65" t="s">
        <v>29</v>
      </c>
      <c r="I27" s="55"/>
      <c r="J27" s="62">
        <v>1901373.3</v>
      </c>
      <c r="K27" s="21"/>
      <c r="L27" s="61">
        <v>1909535.2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0.58281103721425487</v>
      </c>
      <c r="C29" s="21">
        <v>1901373.3</v>
      </c>
      <c r="D29" s="58">
        <v>0.55596709399304278</v>
      </c>
      <c r="E29" s="21">
        <v>1909535.2</v>
      </c>
      <c r="F29" s="53">
        <v>4.7397529026550776E-2</v>
      </c>
      <c r="G29" s="32">
        <v>8161.8999999999069</v>
      </c>
      <c r="H29" s="59">
        <v>4.3E-3</v>
      </c>
      <c r="I29" s="55"/>
      <c r="J29" s="21">
        <v>1901373.3</v>
      </c>
      <c r="K29" s="21"/>
      <c r="L29" s="21">
        <v>1909535.2</v>
      </c>
      <c r="M29" s="60" t="s">
        <v>49</v>
      </c>
      <c r="N29" s="60">
        <v>4.3E-3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96</v>
      </c>
      <c r="B31" s="68">
        <v>1</v>
      </c>
      <c r="C31" s="40">
        <v>3262418.14</v>
      </c>
      <c r="D31" s="69">
        <v>1</v>
      </c>
      <c r="E31" s="40">
        <v>3434619.1</v>
      </c>
      <c r="F31" s="69">
        <v>1</v>
      </c>
      <c r="G31" s="43">
        <v>172200.95999999996</v>
      </c>
      <c r="H31" s="70">
        <v>5.28E-2</v>
      </c>
      <c r="I31" s="71">
        <v>0</v>
      </c>
      <c r="J31" s="40">
        <v>3262418.14</v>
      </c>
      <c r="K31" s="40">
        <v>0</v>
      </c>
      <c r="L31" s="40">
        <v>3434619.1</v>
      </c>
      <c r="M31" s="72" t="s">
        <v>49</v>
      </c>
      <c r="N31" s="72">
        <v>5.28E-2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0.59444879370370995</v>
      </c>
      <c r="C35" s="21">
        <v>208434208</v>
      </c>
      <c r="D35" s="53">
        <v>0.62051553068246046</v>
      </c>
      <c r="E35" s="21">
        <v>246744130</v>
      </c>
      <c r="F35" s="53">
        <v>0.81494274053016946</v>
      </c>
      <c r="G35" s="21">
        <v>38309922</v>
      </c>
      <c r="H35" s="54">
        <v>0.18379999999999999</v>
      </c>
      <c r="I35" s="20"/>
      <c r="J35" s="25">
        <v>0.91514980999999995</v>
      </c>
      <c r="K35" s="25">
        <v>0.85030128999999999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4.8415241150597818E-3</v>
      </c>
      <c r="C36" s="21">
        <v>1697605</v>
      </c>
      <c r="D36" s="58">
        <v>5.2393378171490092E-3</v>
      </c>
      <c r="E36" s="21">
        <v>2083390</v>
      </c>
      <c r="F36" s="53">
        <v>8.2065603045454235E-3</v>
      </c>
      <c r="G36" s="32">
        <v>385785</v>
      </c>
      <c r="H36" s="59">
        <v>0.2273</v>
      </c>
      <c r="I36" s="29"/>
      <c r="J36" s="33">
        <v>0.91457376999999995</v>
      </c>
      <c r="K36" s="33">
        <v>0.84974729000000004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9.0753714367231827E-2</v>
      </c>
      <c r="C37" s="21">
        <v>31821376</v>
      </c>
      <c r="D37" s="58">
        <v>8.6528642689986418E-2</v>
      </c>
      <c r="E37" s="21">
        <v>34407575</v>
      </c>
      <c r="F37" s="53">
        <v>5.5014575613502523E-2</v>
      </c>
      <c r="G37" s="32">
        <v>2586199</v>
      </c>
      <c r="H37" s="59">
        <v>8.1299999999999997E-2</v>
      </c>
      <c r="I37" s="29"/>
      <c r="J37" s="33">
        <v>1.0312440599999999</v>
      </c>
      <c r="K37" s="33">
        <v>0.95510037999999997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4.0547642185270918E-2</v>
      </c>
      <c r="C38" s="21">
        <v>14217399</v>
      </c>
      <c r="D38" s="58">
        <v>3.99584590993785E-2</v>
      </c>
      <c r="E38" s="21">
        <v>15889232</v>
      </c>
      <c r="F38" s="53">
        <v>3.5563846011714015E-2</v>
      </c>
      <c r="G38" s="32">
        <v>1671833</v>
      </c>
      <c r="H38" s="59">
        <v>0.1176</v>
      </c>
      <c r="I38" s="29"/>
      <c r="J38" s="33">
        <v>0.97208512000000002</v>
      </c>
      <c r="K38" s="33">
        <v>0.90861464999999997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0.21240447529366913</v>
      </c>
      <c r="C39" s="21">
        <v>74476320</v>
      </c>
      <c r="D39" s="58">
        <v>0.20200648338097155</v>
      </c>
      <c r="E39" s="21">
        <v>80326618</v>
      </c>
      <c r="F39" s="53">
        <v>0.124449689170293</v>
      </c>
      <c r="G39" s="32">
        <v>5850298</v>
      </c>
      <c r="H39" s="59">
        <v>7.8600000000000003E-2</v>
      </c>
      <c r="I39" s="29"/>
      <c r="J39" s="33">
        <v>0.92129974999999997</v>
      </c>
      <c r="K39" s="33">
        <v>0.85618497999999998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6.9706219942697008E-4</v>
      </c>
      <c r="C40" s="21">
        <v>244414</v>
      </c>
      <c r="D40" s="58">
        <v>6.1519637267690868E-4</v>
      </c>
      <c r="E40" s="21">
        <v>244629</v>
      </c>
      <c r="F40" s="53">
        <v>4.5735590172693756E-6</v>
      </c>
      <c r="G40" s="32">
        <v>215</v>
      </c>
      <c r="H40" s="59">
        <v>8.9999999999999998E-4</v>
      </c>
      <c r="I40" s="29"/>
      <c r="J40" s="33">
        <v>0.92643220000000004</v>
      </c>
      <c r="K40" s="33">
        <v>0.86318057000000004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0.94369321186436861</v>
      </c>
      <c r="C41" s="78">
        <v>330891322</v>
      </c>
      <c r="D41" s="79">
        <v>0.95486365004262286</v>
      </c>
      <c r="E41" s="78">
        <v>379695574</v>
      </c>
      <c r="F41" s="53">
        <v>1.0381819851892418</v>
      </c>
      <c r="G41" s="78">
        <v>48804252</v>
      </c>
      <c r="H41" s="80">
        <v>0.14749999999999999</v>
      </c>
      <c r="I41" s="29"/>
      <c r="J41" s="81">
        <v>0.93015037</v>
      </c>
      <c r="K41" s="81">
        <v>0.86348829999999999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4.4133858849339435E-3</v>
      </c>
      <c r="C43" s="21">
        <v>1547485</v>
      </c>
      <c r="D43" s="58">
        <v>4.0278539563761593E-3</v>
      </c>
      <c r="E43" s="21">
        <v>1601651</v>
      </c>
      <c r="F43" s="53">
        <v>1.1522390592065722E-3</v>
      </c>
      <c r="G43" s="32">
        <v>54166</v>
      </c>
      <c r="H43" s="59">
        <v>3.5000000000000003E-2</v>
      </c>
      <c r="I43" s="29"/>
      <c r="J43" s="33">
        <v>0.91637139999999995</v>
      </c>
      <c r="K43" s="33">
        <v>0.85286556999999996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6.0892880967019728E-3</v>
      </c>
      <c r="C44" s="21">
        <v>2135114</v>
      </c>
      <c r="D44" s="58">
        <v>5.4375554368686413E-3</v>
      </c>
      <c r="E44" s="21">
        <v>2162210</v>
      </c>
      <c r="F44" s="53">
        <v>5.7639607038107452E-4</v>
      </c>
      <c r="G44" s="32">
        <v>27096</v>
      </c>
      <c r="H44" s="59">
        <v>1.2699999999999999E-2</v>
      </c>
      <c r="I44" s="29"/>
      <c r="J44" s="33">
        <v>1.0255981599999999</v>
      </c>
      <c r="K44" s="33">
        <v>0.93790150000000005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4.1075208760166786E-2</v>
      </c>
      <c r="C45" s="21">
        <v>14402382</v>
      </c>
      <c r="D45" s="58">
        <v>3.1261466136114066E-2</v>
      </c>
      <c r="E45" s="21">
        <v>12430927</v>
      </c>
      <c r="F45" s="53">
        <v>-4.193751531344557E-2</v>
      </c>
      <c r="G45" s="32">
        <v>-1971455</v>
      </c>
      <c r="H45" s="59">
        <v>-0.13689999999999999</v>
      </c>
      <c r="I45" s="29"/>
      <c r="J45" s="33">
        <v>0.92129974999999997</v>
      </c>
      <c r="K45" s="33">
        <v>0.85618506000000005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4.728905393828706E-3</v>
      </c>
      <c r="C46" s="21">
        <v>1658117</v>
      </c>
      <c r="D46" s="58">
        <v>4.4094744280183127E-3</v>
      </c>
      <c r="E46" s="21">
        <v>1753400</v>
      </c>
      <c r="F46" s="53">
        <v>2.0268949946161763E-3</v>
      </c>
      <c r="G46" s="32">
        <v>95283</v>
      </c>
      <c r="H46" s="59">
        <v>5.7500000000000002E-2</v>
      </c>
      <c r="I46" s="29"/>
      <c r="J46" s="33">
        <v>0.95673163999999999</v>
      </c>
      <c r="K46" s="33">
        <v>0.89090851999999998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5.6306788135631405E-2</v>
      </c>
      <c r="C47" s="78">
        <v>19743098</v>
      </c>
      <c r="D47" s="79">
        <v>4.5136349957377177E-2</v>
      </c>
      <c r="E47" s="78">
        <v>17948188</v>
      </c>
      <c r="F47" s="53">
        <v>-3.8181985189241749E-2</v>
      </c>
      <c r="G47" s="78">
        <v>-1794910</v>
      </c>
      <c r="H47" s="80">
        <v>-9.0899999999999995E-2</v>
      </c>
      <c r="I47" s="29"/>
      <c r="J47" s="81">
        <v>0.93516853</v>
      </c>
      <c r="K47" s="81">
        <v>0.86912540000000005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96</v>
      </c>
      <c r="B49" s="68">
        <v>1</v>
      </c>
      <c r="C49" s="40">
        <v>350634420</v>
      </c>
      <c r="D49" s="69">
        <v>1</v>
      </c>
      <c r="E49" s="40">
        <v>397643762</v>
      </c>
      <c r="F49" s="69">
        <v>0.99999999999999978</v>
      </c>
      <c r="G49" s="43">
        <v>47009342</v>
      </c>
      <c r="H49" s="70">
        <v>0.1341</v>
      </c>
      <c r="I49" s="39"/>
      <c r="J49" s="45">
        <v>0.93043293999999999</v>
      </c>
      <c r="K49" s="45">
        <v>0.86374273000000001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0.58468447885714614</v>
      </c>
      <c r="C53" s="21">
        <v>1907485.25</v>
      </c>
      <c r="D53" s="53">
        <v>0.61085915174698691</v>
      </c>
      <c r="E53" s="21">
        <v>2098068.5099999998</v>
      </c>
      <c r="F53" s="53">
        <v>1.1067491145229378</v>
      </c>
      <c r="G53" s="21">
        <v>190583.25999999978</v>
      </c>
      <c r="H53" s="54">
        <v>9.9900000000000003E-2</v>
      </c>
      <c r="I53" s="55">
        <v>0</v>
      </c>
      <c r="J53" s="21">
        <v>1907485.25</v>
      </c>
      <c r="K53" s="21">
        <v>0</v>
      </c>
      <c r="L53" s="21">
        <v>2098068.5099999998</v>
      </c>
      <c r="M53" s="56" t="s">
        <v>49</v>
      </c>
      <c r="N53" s="56">
        <v>9.9900000000000003E-2</v>
      </c>
    </row>
    <row r="54" spans="1:14" ht="12.75" customHeight="1" x14ac:dyDescent="0.2">
      <c r="A54" s="34" t="s">
        <v>33</v>
      </c>
      <c r="B54" s="57">
        <v>4.7590006350320254E-3</v>
      </c>
      <c r="C54" s="21">
        <v>15525.85</v>
      </c>
      <c r="D54" s="58">
        <v>5.154443472348942E-3</v>
      </c>
      <c r="E54" s="21">
        <v>17703.55</v>
      </c>
      <c r="F54" s="53">
        <v>1.2646270961555611E-2</v>
      </c>
      <c r="G54" s="32">
        <v>2177.6999999999989</v>
      </c>
      <c r="H54" s="59">
        <v>0.14030000000000001</v>
      </c>
      <c r="I54" s="55">
        <v>0</v>
      </c>
      <c r="J54" s="21">
        <v>15525.85</v>
      </c>
      <c r="K54" s="21">
        <v>0</v>
      </c>
      <c r="L54" s="21">
        <v>17703.55</v>
      </c>
      <c r="M54" s="60" t="s">
        <v>49</v>
      </c>
      <c r="N54" s="60">
        <v>0.14030000000000001</v>
      </c>
    </row>
    <row r="55" spans="1:14" ht="12.75" customHeight="1" x14ac:dyDescent="0.2">
      <c r="A55" s="28" t="s">
        <v>34</v>
      </c>
      <c r="B55" s="57">
        <v>0.10058675372617931</v>
      </c>
      <c r="C55" s="21">
        <v>328156.05</v>
      </c>
      <c r="D55" s="58">
        <v>9.5680735019496047E-2</v>
      </c>
      <c r="E55" s="21">
        <v>328626.88</v>
      </c>
      <c r="F55" s="53">
        <v>2.7341891706063452E-3</v>
      </c>
      <c r="G55" s="32">
        <v>470.8300000000163</v>
      </c>
      <c r="H55" s="59">
        <v>1.4E-3</v>
      </c>
      <c r="I55" s="55">
        <v>0</v>
      </c>
      <c r="J55" s="21">
        <v>328156.05</v>
      </c>
      <c r="K55" s="21">
        <v>0</v>
      </c>
      <c r="L55" s="21">
        <v>328626.88</v>
      </c>
      <c r="M55" s="60" t="s">
        <v>49</v>
      </c>
      <c r="N55" s="60">
        <v>1.4E-3</v>
      </c>
    </row>
    <row r="56" spans="1:14" ht="12.75" customHeight="1" x14ac:dyDescent="0.2">
      <c r="A56" s="28" t="s">
        <v>35</v>
      </c>
      <c r="B56" s="57">
        <v>4.2362816190079179E-2</v>
      </c>
      <c r="C56" s="21">
        <v>138205.22</v>
      </c>
      <c r="D56" s="58">
        <v>4.2034323398481073E-2</v>
      </c>
      <c r="E56" s="21">
        <v>144371.89000000001</v>
      </c>
      <c r="F56" s="53">
        <v>3.581089211117066E-2</v>
      </c>
      <c r="G56" s="32">
        <v>6166.6700000000128</v>
      </c>
      <c r="H56" s="59">
        <v>4.4600000000000001E-2</v>
      </c>
      <c r="I56" s="55">
        <v>0</v>
      </c>
      <c r="J56" s="21">
        <v>138205.22</v>
      </c>
      <c r="K56" s="21">
        <v>0</v>
      </c>
      <c r="L56" s="21">
        <v>144371.89000000001</v>
      </c>
      <c r="M56" s="60" t="s">
        <v>49</v>
      </c>
      <c r="N56" s="60">
        <v>4.4600000000000001E-2</v>
      </c>
    </row>
    <row r="57" spans="1:14" ht="12.75" customHeight="1" x14ac:dyDescent="0.2">
      <c r="A57" s="28" t="s">
        <v>36</v>
      </c>
      <c r="B57" s="57">
        <v>0.21031949938826663</v>
      </c>
      <c r="C57" s="21">
        <v>686150.15</v>
      </c>
      <c r="D57" s="58">
        <v>0.20023892605733193</v>
      </c>
      <c r="E57" s="21">
        <v>687744.44</v>
      </c>
      <c r="F57" s="53">
        <v>9.2583107550615346E-3</v>
      </c>
      <c r="G57" s="32">
        <v>1594.2899999999208</v>
      </c>
      <c r="H57" s="59">
        <v>2.3E-3</v>
      </c>
      <c r="I57" s="55">
        <v>0</v>
      </c>
      <c r="J57" s="21">
        <v>686150.15</v>
      </c>
      <c r="K57" s="21">
        <v>0</v>
      </c>
      <c r="L57" s="21">
        <v>687744.44</v>
      </c>
      <c r="M57" s="60" t="s">
        <v>49</v>
      </c>
      <c r="N57" s="60">
        <v>2.3E-3</v>
      </c>
    </row>
    <row r="58" spans="1:14" ht="12.75" customHeight="1" x14ac:dyDescent="0.2">
      <c r="A58" s="28" t="s">
        <v>37</v>
      </c>
      <c r="B58" s="57">
        <v>6.9406492449186781E-4</v>
      </c>
      <c r="C58" s="21">
        <v>2264.33</v>
      </c>
      <c r="D58" s="58">
        <v>6.147959754838608E-4</v>
      </c>
      <c r="E58" s="21">
        <v>2111.59</v>
      </c>
      <c r="F58" s="53">
        <v>-8.8698692504385465E-4</v>
      </c>
      <c r="G58" s="32">
        <v>-152.73999999999978</v>
      </c>
      <c r="H58" s="59">
        <v>-6.7500000000000004E-2</v>
      </c>
      <c r="I58" s="55">
        <v>0</v>
      </c>
      <c r="J58" s="21">
        <v>2264.33</v>
      </c>
      <c r="K58" s="21">
        <v>0</v>
      </c>
      <c r="L58" s="21">
        <v>2111.59</v>
      </c>
      <c r="M58" s="60" t="s">
        <v>49</v>
      </c>
      <c r="N58" s="60">
        <v>-6.7500000000000004E-2</v>
      </c>
    </row>
    <row r="59" spans="1:14" s="14" customFormat="1" ht="12.75" customHeight="1" x14ac:dyDescent="0.25">
      <c r="A59" s="76" t="s">
        <v>38</v>
      </c>
      <c r="B59" s="77">
        <v>0.94340661372119516</v>
      </c>
      <c r="C59" s="78">
        <v>3077786.85</v>
      </c>
      <c r="D59" s="79">
        <v>0.95458237567012871</v>
      </c>
      <c r="E59" s="78">
        <v>3278626.8599999994</v>
      </c>
      <c r="F59" s="53">
        <v>1.1663117905962856</v>
      </c>
      <c r="G59" s="78">
        <v>200840.00999999931</v>
      </c>
      <c r="H59" s="80">
        <v>6.5299999999999997E-2</v>
      </c>
      <c r="I59" s="83">
        <v>0</v>
      </c>
      <c r="J59" s="78">
        <v>3077786.85</v>
      </c>
      <c r="K59" s="78">
        <v>0</v>
      </c>
      <c r="L59" s="78">
        <v>3278626.8599999994</v>
      </c>
      <c r="M59" s="84" t="s">
        <v>49</v>
      </c>
      <c r="N59" s="84">
        <v>6.5299999999999997E-2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4.3466868413133573E-3</v>
      </c>
      <c r="C61" s="21">
        <v>14180.71</v>
      </c>
      <c r="D61" s="58">
        <v>3.9771309721069216E-3</v>
      </c>
      <c r="E61" s="21">
        <v>13659.93</v>
      </c>
      <c r="F61" s="53">
        <v>-3.0242572399131742E-3</v>
      </c>
      <c r="G61" s="32">
        <v>-520.77999999999884</v>
      </c>
      <c r="H61" s="59">
        <v>-3.6700000000000003E-2</v>
      </c>
      <c r="I61" s="55">
        <v>0</v>
      </c>
      <c r="J61" s="21">
        <v>14180.71</v>
      </c>
      <c r="K61" s="21">
        <v>0</v>
      </c>
      <c r="L61" s="21">
        <v>13659.93</v>
      </c>
      <c r="M61" s="60" t="s">
        <v>49</v>
      </c>
      <c r="N61" s="60">
        <v>-3.6700000000000003E-2</v>
      </c>
    </row>
    <row r="62" spans="1:14" ht="12.75" customHeight="1" x14ac:dyDescent="0.2">
      <c r="A62" s="28" t="s">
        <v>40</v>
      </c>
      <c r="B62" s="57">
        <v>6.7121040468466732E-3</v>
      </c>
      <c r="C62" s="21">
        <v>21897.69</v>
      </c>
      <c r="D62" s="58">
        <v>5.9044101862707286E-3</v>
      </c>
      <c r="E62" s="21">
        <v>20279.400000000001</v>
      </c>
      <c r="F62" s="53">
        <v>-9.3976828003746182E-3</v>
      </c>
      <c r="G62" s="32">
        <v>-1618.2899999999972</v>
      </c>
      <c r="H62" s="59">
        <v>-7.3899999999999993E-2</v>
      </c>
      <c r="I62" s="55">
        <v>0</v>
      </c>
      <c r="J62" s="21">
        <v>21897.69</v>
      </c>
      <c r="K62" s="21">
        <v>0</v>
      </c>
      <c r="L62" s="21">
        <v>20279.400000000001</v>
      </c>
      <c r="M62" s="60" t="s">
        <v>49</v>
      </c>
      <c r="N62" s="60">
        <v>-7.3899999999999993E-2</v>
      </c>
    </row>
    <row r="63" spans="1:14" ht="12.75" customHeight="1" x14ac:dyDescent="0.2">
      <c r="A63" s="28" t="s">
        <v>41</v>
      </c>
      <c r="B63" s="57">
        <v>4.0672012079972057E-2</v>
      </c>
      <c r="C63" s="21">
        <v>132689.10999999999</v>
      </c>
      <c r="D63" s="58">
        <v>3.0987931092562784E-2</v>
      </c>
      <c r="E63" s="21">
        <v>106431.74</v>
      </c>
      <c r="F63" s="53">
        <v>-0.15248097339294733</v>
      </c>
      <c r="G63" s="32">
        <v>-26257.369999999981</v>
      </c>
      <c r="H63" s="59">
        <v>-0.19789999999999999</v>
      </c>
      <c r="I63" s="55">
        <v>0</v>
      </c>
      <c r="J63" s="21">
        <v>132689.10999999999</v>
      </c>
      <c r="K63" s="21">
        <v>0</v>
      </c>
      <c r="L63" s="21">
        <v>106431.74</v>
      </c>
      <c r="M63" s="60" t="s">
        <v>49</v>
      </c>
      <c r="N63" s="60">
        <v>-0.19789999999999999</v>
      </c>
    </row>
    <row r="64" spans="1:14" ht="12.75" customHeight="1" x14ac:dyDescent="0.2">
      <c r="A64" s="28" t="s">
        <v>42</v>
      </c>
      <c r="B64" s="57">
        <v>4.862567984617692E-3</v>
      </c>
      <c r="C64" s="21">
        <v>15863.73</v>
      </c>
      <c r="D64" s="58">
        <v>4.5481579019926843E-3</v>
      </c>
      <c r="E64" s="21">
        <v>15621.19</v>
      </c>
      <c r="F64" s="53">
        <v>-1.4084706612553096E-3</v>
      </c>
      <c r="G64" s="32">
        <v>-242.53999999999905</v>
      </c>
      <c r="H64" s="59">
        <v>-1.5299999999999999E-2</v>
      </c>
      <c r="I64" s="55">
        <v>0</v>
      </c>
      <c r="J64" s="21">
        <v>15863.73</v>
      </c>
      <c r="K64" s="21">
        <v>0</v>
      </c>
      <c r="L64" s="21">
        <v>15621.19</v>
      </c>
      <c r="M64" s="60" t="s">
        <v>49</v>
      </c>
      <c r="N64" s="60">
        <v>-1.5299999999999999E-2</v>
      </c>
    </row>
    <row r="65" spans="1:14" s="14" customFormat="1" ht="12.75" customHeight="1" x14ac:dyDescent="0.25">
      <c r="A65" s="76" t="s">
        <v>43</v>
      </c>
      <c r="B65" s="77">
        <v>5.6593370952749786E-2</v>
      </c>
      <c r="C65" s="78">
        <v>184631.24</v>
      </c>
      <c r="D65" s="79">
        <v>4.5417630152933118E-2</v>
      </c>
      <c r="E65" s="78">
        <v>155992.26</v>
      </c>
      <c r="F65" s="53">
        <v>-0.16631138409449045</v>
      </c>
      <c r="G65" s="78">
        <v>-28638.979999999981</v>
      </c>
      <c r="H65" s="80">
        <v>-0.15509999999999999</v>
      </c>
      <c r="I65" s="83">
        <v>0</v>
      </c>
      <c r="J65" s="78">
        <v>184631.24</v>
      </c>
      <c r="K65" s="78">
        <v>0</v>
      </c>
      <c r="L65" s="78">
        <v>155992.26</v>
      </c>
      <c r="M65" s="84" t="s">
        <v>49</v>
      </c>
      <c r="N65" s="84">
        <v>-0.15509999999999999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96</v>
      </c>
      <c r="B67" s="68">
        <v>0.99999998467394491</v>
      </c>
      <c r="C67" s="40">
        <v>3262418.14</v>
      </c>
      <c r="D67" s="69">
        <v>1.0000000058230616</v>
      </c>
      <c r="E67" s="40">
        <v>3434619.1</v>
      </c>
      <c r="F67" s="69">
        <v>1.0000004065017971</v>
      </c>
      <c r="G67" s="43">
        <v>172200.95999999996</v>
      </c>
      <c r="H67" s="70">
        <v>5.28E-2</v>
      </c>
      <c r="I67" s="71">
        <v>0</v>
      </c>
      <c r="J67" s="43">
        <v>3262418.14</v>
      </c>
      <c r="K67" s="43">
        <v>0</v>
      </c>
      <c r="L67" s="43">
        <v>3434619.1</v>
      </c>
      <c r="M67" s="72" t="s">
        <v>49</v>
      </c>
      <c r="N67" s="72">
        <v>5.28E-2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2562C-EEF1-4A62-A8E2-DF1E4D99D110}">
  <sheetPr codeName="Sheet47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47</v>
      </c>
      <c r="L1" s="7" t="s">
        <v>97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1456868875</v>
      </c>
      <c r="D4" s="22"/>
      <c r="E4" s="21">
        <v>1550520325</v>
      </c>
      <c r="F4" s="23"/>
      <c r="G4" s="21">
        <v>93651450</v>
      </c>
      <c r="H4" s="24">
        <v>6.4299999999999996E-2</v>
      </c>
      <c r="I4" s="20"/>
      <c r="J4" s="25">
        <v>0.16164402999999999</v>
      </c>
      <c r="K4" s="26">
        <v>0.15977114000000001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201918505</v>
      </c>
      <c r="D6" s="30"/>
      <c r="E6" s="21">
        <v>213220526</v>
      </c>
      <c r="F6" s="31"/>
      <c r="G6" s="32">
        <v>11302021</v>
      </c>
      <c r="H6" s="24">
        <v>5.6000000000000001E-2</v>
      </c>
      <c r="I6" s="29"/>
      <c r="J6" s="33">
        <v>0.48702093000000002</v>
      </c>
      <c r="K6" s="33">
        <v>0.48437750000000002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1274217479</v>
      </c>
      <c r="D7" s="30"/>
      <c r="E7" s="21">
        <v>1361385786</v>
      </c>
      <c r="F7" s="31"/>
      <c r="G7" s="32">
        <v>87168307</v>
      </c>
      <c r="H7" s="24">
        <v>6.8400000000000002E-2</v>
      </c>
      <c r="I7" s="29"/>
      <c r="J7" s="33">
        <v>3.0710270000000001E-2</v>
      </c>
      <c r="K7" s="33">
        <v>3.0912909999999998E-2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1456868875</v>
      </c>
      <c r="D8" s="30"/>
      <c r="E8" s="21">
        <v>1550520325</v>
      </c>
      <c r="F8" s="31"/>
      <c r="G8" s="32">
        <v>93651450</v>
      </c>
      <c r="H8" s="24">
        <v>6.4299999999999996E-2</v>
      </c>
      <c r="I8" s="29"/>
      <c r="J8" s="33">
        <v>3.5099890000000002E-2</v>
      </c>
      <c r="K8" s="33">
        <v>3.4592570000000003E-2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3743167844</v>
      </c>
      <c r="D9" s="30"/>
      <c r="E9" s="21">
        <v>3968274845</v>
      </c>
      <c r="F9" s="31"/>
      <c r="G9" s="32">
        <v>225107001</v>
      </c>
      <c r="H9" s="24">
        <v>6.0100000000000001E-2</v>
      </c>
      <c r="I9" s="29"/>
      <c r="J9" s="33">
        <v>7.7008800000000002E-3</v>
      </c>
      <c r="K9" s="33">
        <v>6.9171900000000001E-3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1456868875</v>
      </c>
      <c r="D10" s="30"/>
      <c r="E10" s="21">
        <v>1550520325</v>
      </c>
      <c r="F10" s="31"/>
      <c r="G10" s="32">
        <v>93651450</v>
      </c>
      <c r="H10" s="24">
        <v>6.4299999999999996E-2</v>
      </c>
      <c r="I10" s="29"/>
      <c r="J10" s="33">
        <v>1.48798E-2</v>
      </c>
      <c r="K10" s="33">
        <v>1.375114E-2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1456868875</v>
      </c>
      <c r="D11" s="30"/>
      <c r="E11" s="21">
        <v>1550520325</v>
      </c>
      <c r="F11" s="31"/>
      <c r="G11" s="32">
        <v>93651450</v>
      </c>
      <c r="H11" s="24">
        <v>6.4299999999999996E-2</v>
      </c>
      <c r="I11" s="29"/>
      <c r="J11" s="33">
        <v>9.0271970000000007E-2</v>
      </c>
      <c r="K11" s="33">
        <v>8.5391149999999999E-2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1456868875</v>
      </c>
      <c r="D12" s="30"/>
      <c r="E12" s="21">
        <v>1550520325</v>
      </c>
      <c r="F12" s="31"/>
      <c r="G12" s="32">
        <v>93651450</v>
      </c>
      <c r="H12" s="24">
        <v>6.4299999999999996E-2</v>
      </c>
      <c r="I12" s="29"/>
      <c r="J12" s="33">
        <v>0.96184939000000003</v>
      </c>
      <c r="K12" s="33">
        <v>0.92519386000000003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740024038</v>
      </c>
      <c r="D14" s="30"/>
      <c r="E14" s="21">
        <v>778582622</v>
      </c>
      <c r="F14" s="31"/>
      <c r="G14" s="32">
        <v>38558584</v>
      </c>
      <c r="H14" s="24">
        <v>5.21E-2</v>
      </c>
      <c r="I14" s="29"/>
      <c r="J14" s="33">
        <v>7.4179419999999996E-2</v>
      </c>
      <c r="K14" s="33">
        <v>6.3523060000000006E-2</v>
      </c>
      <c r="L14" s="22"/>
      <c r="M14" s="22"/>
      <c r="N14" s="22"/>
    </row>
    <row r="15" spans="1:14" ht="12.75" customHeight="1" x14ac:dyDescent="0.2">
      <c r="A15" s="38" t="s">
        <v>97</v>
      </c>
      <c r="B15" s="39"/>
      <c r="C15" s="40">
        <v>1456868875</v>
      </c>
      <c r="D15" s="41"/>
      <c r="E15" s="40">
        <v>1550520325</v>
      </c>
      <c r="F15" s="42"/>
      <c r="G15" s="43">
        <v>93651450</v>
      </c>
      <c r="H15" s="44">
        <v>6.4299999999999996E-2</v>
      </c>
      <c r="I15" s="39"/>
      <c r="J15" s="45">
        <v>1.4155709000000001</v>
      </c>
      <c r="K15" s="45">
        <v>1.3620523200000001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0.11418999488749264</v>
      </c>
      <c r="C19" s="21">
        <v>2354941.62</v>
      </c>
      <c r="D19" s="53">
        <v>0.11730176607519456</v>
      </c>
      <c r="E19" s="21">
        <v>2477284.04</v>
      </c>
      <c r="F19" s="53">
        <v>0.24671471492279412</v>
      </c>
      <c r="G19" s="21">
        <v>122342.41999999993</v>
      </c>
      <c r="H19" s="54">
        <v>5.1999999999999998E-2</v>
      </c>
      <c r="I19" s="55">
        <v>0</v>
      </c>
      <c r="J19" s="21">
        <v>2354941.62</v>
      </c>
      <c r="K19" s="21">
        <v>0</v>
      </c>
      <c r="L19" s="21">
        <v>2477284.04</v>
      </c>
      <c r="M19" s="56" t="s">
        <v>49</v>
      </c>
      <c r="N19" s="56">
        <v>5.1999999999999998E-2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4.7683888085741567E-2</v>
      </c>
      <c r="C21" s="21">
        <v>983385.39</v>
      </c>
      <c r="D21" s="58">
        <v>4.8903700234064207E-2</v>
      </c>
      <c r="E21" s="21">
        <v>1032792.26</v>
      </c>
      <c r="F21" s="53">
        <v>9.9633486465917173E-2</v>
      </c>
      <c r="G21" s="32">
        <v>49406.869999999995</v>
      </c>
      <c r="H21" s="59">
        <v>5.0200000000000002E-2</v>
      </c>
      <c r="I21" s="55">
        <v>161876.26999999999</v>
      </c>
      <c r="J21" s="21">
        <v>821509.12</v>
      </c>
      <c r="K21" s="21">
        <v>135339.69</v>
      </c>
      <c r="L21" s="21">
        <v>897452.57</v>
      </c>
      <c r="M21" s="60">
        <v>-0.16389999999999999</v>
      </c>
      <c r="N21" s="60">
        <v>9.2399999999999996E-2</v>
      </c>
    </row>
    <row r="22" spans="1:14" ht="12.75" customHeight="1" x14ac:dyDescent="0.2">
      <c r="A22" s="28" t="s">
        <v>10</v>
      </c>
      <c r="B22" s="57">
        <v>1.897470662707813E-2</v>
      </c>
      <c r="C22" s="21">
        <v>391315.6</v>
      </c>
      <c r="D22" s="58">
        <v>1.992736594515292E-2</v>
      </c>
      <c r="E22" s="21">
        <v>420844.01</v>
      </c>
      <c r="F22" s="53">
        <v>5.9546748014902721E-2</v>
      </c>
      <c r="G22" s="32">
        <v>29528.410000000033</v>
      </c>
      <c r="H22" s="59">
        <v>7.5499999999999998E-2</v>
      </c>
      <c r="I22" s="55">
        <v>92485.32</v>
      </c>
      <c r="J22" s="21">
        <v>298830.28000000003</v>
      </c>
      <c r="K22" s="21">
        <v>108681.97</v>
      </c>
      <c r="L22" s="21">
        <v>312162.03999999998</v>
      </c>
      <c r="M22" s="60">
        <v>0.17510000000000001</v>
      </c>
      <c r="N22" s="60">
        <v>4.4600000000000001E-2</v>
      </c>
    </row>
    <row r="23" spans="1:14" ht="12.75" customHeight="1" x14ac:dyDescent="0.2">
      <c r="A23" s="28" t="s">
        <v>11</v>
      </c>
      <c r="B23" s="57">
        <v>2.4795568330340099E-2</v>
      </c>
      <c r="C23" s="21">
        <v>511359.3</v>
      </c>
      <c r="D23" s="58">
        <v>2.5397387613508845E-2</v>
      </c>
      <c r="E23" s="21">
        <v>536364.84</v>
      </c>
      <c r="F23" s="53">
        <v>5.0425965683779377E-2</v>
      </c>
      <c r="G23" s="32">
        <v>25005.539999999979</v>
      </c>
      <c r="H23" s="59">
        <v>4.8899999999999999E-2</v>
      </c>
      <c r="I23" s="55">
        <v>0</v>
      </c>
      <c r="J23" s="21">
        <v>511359.3</v>
      </c>
      <c r="K23" s="21">
        <v>0</v>
      </c>
      <c r="L23" s="21">
        <v>536364.84</v>
      </c>
      <c r="M23" s="60" t="s">
        <v>49</v>
      </c>
      <c r="N23" s="60">
        <v>4.8899999999999999E-2</v>
      </c>
    </row>
    <row r="24" spans="1:14" ht="12.75" customHeight="1" x14ac:dyDescent="0.2">
      <c r="A24" s="28" t="s">
        <v>12</v>
      </c>
      <c r="B24" s="57">
        <v>1.3977429282253524E-2</v>
      </c>
      <c r="C24" s="21">
        <v>288256.69</v>
      </c>
      <c r="D24" s="58">
        <v>1.2997516216052041E-2</v>
      </c>
      <c r="E24" s="21">
        <v>274493.21999999997</v>
      </c>
      <c r="F24" s="53">
        <v>-2.7755300061895444E-2</v>
      </c>
      <c r="G24" s="32">
        <v>-13763.47000000003</v>
      </c>
      <c r="H24" s="59">
        <v>-4.7699999999999999E-2</v>
      </c>
      <c r="I24" s="55">
        <v>35363.629999999997</v>
      </c>
      <c r="J24" s="21">
        <v>252893.06</v>
      </c>
      <c r="K24" s="21">
        <v>0</v>
      </c>
      <c r="L24" s="21">
        <v>274493.21999999997</v>
      </c>
      <c r="M24" s="60">
        <v>-1</v>
      </c>
      <c r="N24" s="60">
        <v>8.5400000000000004E-2</v>
      </c>
    </row>
    <row r="25" spans="1:14" ht="12.75" customHeight="1" x14ac:dyDescent="0.2">
      <c r="A25" s="34" t="s">
        <v>13</v>
      </c>
      <c r="B25" s="57">
        <v>1.0511517976447733E-2</v>
      </c>
      <c r="C25" s="21">
        <v>216779.16</v>
      </c>
      <c r="D25" s="58">
        <v>1.0095896073471554E-2</v>
      </c>
      <c r="E25" s="21">
        <v>213214.2</v>
      </c>
      <c r="F25" s="53">
        <v>-7.1890689272875478E-3</v>
      </c>
      <c r="G25" s="32">
        <v>-3564.9599999999919</v>
      </c>
      <c r="H25" s="59">
        <v>-1.6400000000000001E-2</v>
      </c>
      <c r="I25" s="55">
        <v>0</v>
      </c>
      <c r="J25" s="21">
        <v>216779.16</v>
      </c>
      <c r="K25" s="21">
        <v>0</v>
      </c>
      <c r="L25" s="21">
        <v>213214.2</v>
      </c>
      <c r="M25" s="60" t="s">
        <v>49</v>
      </c>
      <c r="N25" s="60">
        <v>-1.6400000000000001E-2</v>
      </c>
    </row>
    <row r="26" spans="1:14" ht="12.75" customHeight="1" x14ac:dyDescent="0.2">
      <c r="A26" s="28" t="s">
        <v>14</v>
      </c>
      <c r="B26" s="57">
        <v>6.377071342877523E-2</v>
      </c>
      <c r="C26" s="21">
        <v>1315144.18</v>
      </c>
      <c r="D26" s="58">
        <v>6.2693004447411022E-2</v>
      </c>
      <c r="E26" s="21">
        <v>1324007.17</v>
      </c>
      <c r="F26" s="53">
        <v>1.7873032519820795E-2</v>
      </c>
      <c r="G26" s="32">
        <v>8862.9899999999907</v>
      </c>
      <c r="H26" s="59">
        <v>6.7000000000000002E-3</v>
      </c>
      <c r="I26" s="55">
        <v>0</v>
      </c>
      <c r="J26" s="21">
        <v>1315144.18</v>
      </c>
      <c r="K26" s="21">
        <v>0</v>
      </c>
      <c r="L26" s="21">
        <v>1324007.17</v>
      </c>
      <c r="M26" s="60" t="s">
        <v>49</v>
      </c>
      <c r="N26" s="60">
        <v>6.7000000000000002E-3</v>
      </c>
    </row>
    <row r="27" spans="1:14" ht="12.75" customHeight="1" x14ac:dyDescent="0.2">
      <c r="A27" s="28" t="s">
        <v>15</v>
      </c>
      <c r="B27" s="57"/>
      <c r="C27" s="61">
        <v>14012884.369999999</v>
      </c>
      <c r="D27" s="58"/>
      <c r="E27" s="62">
        <v>14345318.779999999</v>
      </c>
      <c r="F27" s="63"/>
      <c r="G27" s="64"/>
      <c r="H27" s="65" t="s">
        <v>29</v>
      </c>
      <c r="I27" s="55"/>
      <c r="J27" s="62">
        <v>14012884.369999999</v>
      </c>
      <c r="K27" s="21"/>
      <c r="L27" s="61">
        <v>14345318.779999999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0.67947807324808562</v>
      </c>
      <c r="C29" s="21">
        <v>14012884.369999999</v>
      </c>
      <c r="D29" s="58">
        <v>0.67926454965804217</v>
      </c>
      <c r="E29" s="21">
        <v>14345318.779999999</v>
      </c>
      <c r="F29" s="53">
        <v>0.6703844888279743</v>
      </c>
      <c r="G29" s="32">
        <v>332434.41000000015</v>
      </c>
      <c r="H29" s="59">
        <v>2.3699999999999999E-2</v>
      </c>
      <c r="I29" s="55"/>
      <c r="J29" s="21">
        <v>14012884.369999999</v>
      </c>
      <c r="K29" s="21"/>
      <c r="L29" s="21">
        <v>14345318.779999999</v>
      </c>
      <c r="M29" s="60" t="s">
        <v>49</v>
      </c>
      <c r="N29" s="60">
        <v>2.3699999999999999E-2</v>
      </c>
    </row>
    <row r="30" spans="1:14" ht="12.75" customHeight="1" x14ac:dyDescent="0.2">
      <c r="A30" s="28" t="s">
        <v>17</v>
      </c>
      <c r="B30" s="57">
        <v>2.6618108133785408E-2</v>
      </c>
      <c r="C30" s="21">
        <v>548945.56000000006</v>
      </c>
      <c r="D30" s="58">
        <v>2.3418813737102723E-2</v>
      </c>
      <c r="E30" s="21">
        <v>494579.54</v>
      </c>
      <c r="F30" s="53">
        <v>-0.10963406744600074</v>
      </c>
      <c r="G30" s="32">
        <v>-54366.020000000077</v>
      </c>
      <c r="H30" s="59">
        <v>-9.9000000000000005E-2</v>
      </c>
      <c r="I30" s="55">
        <v>548945.56000000006</v>
      </c>
      <c r="J30" s="21">
        <v>0</v>
      </c>
      <c r="K30" s="21">
        <v>494579.54</v>
      </c>
      <c r="L30" s="21">
        <v>0</v>
      </c>
      <c r="M30" s="60">
        <v>-9.9000000000000005E-2</v>
      </c>
      <c r="N30" s="60" t="s">
        <v>49</v>
      </c>
    </row>
    <row r="31" spans="1:14" ht="12.75" customHeight="1" x14ac:dyDescent="0.2">
      <c r="A31" s="38" t="s">
        <v>97</v>
      </c>
      <c r="B31" s="68">
        <v>0.99999999999999989</v>
      </c>
      <c r="C31" s="40">
        <v>20623011.870000001</v>
      </c>
      <c r="D31" s="69">
        <v>1</v>
      </c>
      <c r="E31" s="40">
        <v>21118898.059999999</v>
      </c>
      <c r="F31" s="69">
        <v>1.0000000000000047</v>
      </c>
      <c r="G31" s="43">
        <v>495886.18999999762</v>
      </c>
      <c r="H31" s="70">
        <v>2.4E-2</v>
      </c>
      <c r="I31" s="71">
        <v>838670.78</v>
      </c>
      <c r="J31" s="40">
        <v>19784341.09</v>
      </c>
      <c r="K31" s="40">
        <v>738601.2</v>
      </c>
      <c r="L31" s="40">
        <v>20380296.859999999</v>
      </c>
      <c r="M31" s="72">
        <v>-0.1193</v>
      </c>
      <c r="N31" s="72">
        <v>3.0099999999999998E-2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0.58324641124617338</v>
      </c>
      <c r="C35" s="21">
        <v>849713543</v>
      </c>
      <c r="D35" s="53">
        <v>0.57267139726143224</v>
      </c>
      <c r="E35" s="21">
        <v>887938641</v>
      </c>
      <c r="F35" s="53">
        <v>0.40816344007487337</v>
      </c>
      <c r="G35" s="21">
        <v>38225098</v>
      </c>
      <c r="H35" s="54">
        <v>4.4999999999999998E-2</v>
      </c>
      <c r="I35" s="20"/>
      <c r="J35" s="25">
        <v>1.3433659099999999</v>
      </c>
      <c r="K35" s="25">
        <v>1.2955092699999999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2.8654667359819874E-2</v>
      </c>
      <c r="C36" s="21">
        <v>41746093</v>
      </c>
      <c r="D36" s="58">
        <v>2.9483707025897903E-2</v>
      </c>
      <c r="E36" s="21">
        <v>45715087</v>
      </c>
      <c r="F36" s="53">
        <v>4.2380486367269272E-2</v>
      </c>
      <c r="G36" s="32">
        <v>3968994</v>
      </c>
      <c r="H36" s="59">
        <v>9.5100000000000004E-2</v>
      </c>
      <c r="I36" s="29"/>
      <c r="J36" s="33">
        <v>1.3449905099999999</v>
      </c>
      <c r="K36" s="33">
        <v>1.29597389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0.29586331027903934</v>
      </c>
      <c r="C37" s="21">
        <v>431034048</v>
      </c>
      <c r="D37" s="58">
        <v>0.3043375906729891</v>
      </c>
      <c r="E37" s="21">
        <v>471881620</v>
      </c>
      <c r="F37" s="53">
        <v>0.43616593229469486</v>
      </c>
      <c r="G37" s="32">
        <v>40847572</v>
      </c>
      <c r="H37" s="59">
        <v>9.4799999999999995E-2</v>
      </c>
      <c r="I37" s="29"/>
      <c r="J37" s="33">
        <v>1.52511854</v>
      </c>
      <c r="K37" s="33">
        <v>1.4561168799999999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3.6651527063477143E-2</v>
      </c>
      <c r="C38" s="21">
        <v>53396469</v>
      </c>
      <c r="D38" s="58">
        <v>3.462449097531179E-2</v>
      </c>
      <c r="E38" s="21">
        <v>53685977</v>
      </c>
      <c r="F38" s="53">
        <v>3.0913349446271255E-3</v>
      </c>
      <c r="G38" s="32">
        <v>289508</v>
      </c>
      <c r="H38" s="59">
        <v>5.4000000000000003E-3</v>
      </c>
      <c r="I38" s="29"/>
      <c r="J38" s="33">
        <v>1.7692635400000001</v>
      </c>
      <c r="K38" s="33">
        <v>1.7165156699999999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1.5649649320704995E-2</v>
      </c>
      <c r="C39" s="21">
        <v>22799487</v>
      </c>
      <c r="D39" s="58">
        <v>1.6022640012796994E-2</v>
      </c>
      <c r="E39" s="21">
        <v>24843429</v>
      </c>
      <c r="F39" s="53">
        <v>2.1824990429939954E-2</v>
      </c>
      <c r="G39" s="32">
        <v>2043942</v>
      </c>
      <c r="H39" s="59">
        <v>8.9599999999999999E-2</v>
      </c>
      <c r="I39" s="29"/>
      <c r="J39" s="33">
        <v>1.3576611599999999</v>
      </c>
      <c r="K39" s="33">
        <v>1.3251479500000001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6.4439155514253125E-4</v>
      </c>
      <c r="C40" s="21">
        <v>938794</v>
      </c>
      <c r="D40" s="58">
        <v>4.9891896773426685E-4</v>
      </c>
      <c r="E40" s="21">
        <v>773584</v>
      </c>
      <c r="F40" s="53">
        <v>-1.7640944160501519E-3</v>
      </c>
      <c r="G40" s="32">
        <v>-165210</v>
      </c>
      <c r="H40" s="59">
        <v>-0.17599999999999999</v>
      </c>
      <c r="I40" s="29"/>
      <c r="J40" s="33">
        <v>1.6314047599999999</v>
      </c>
      <c r="K40" s="33">
        <v>1.62116978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0.96070995682435734</v>
      </c>
      <c r="C41" s="78">
        <v>1399628434</v>
      </c>
      <c r="D41" s="79">
        <v>0.9576387449161623</v>
      </c>
      <c r="E41" s="78">
        <v>1484838338</v>
      </c>
      <c r="F41" s="53">
        <v>0.90986208969535443</v>
      </c>
      <c r="G41" s="78">
        <v>85209904</v>
      </c>
      <c r="H41" s="80">
        <v>6.0900000000000003E-2</v>
      </c>
      <c r="I41" s="29"/>
      <c r="J41" s="81">
        <v>1.4160617499999999</v>
      </c>
      <c r="K41" s="81">
        <v>1.36245219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2.9517230917573141E-2</v>
      </c>
      <c r="C43" s="21">
        <v>43002735</v>
      </c>
      <c r="D43" s="58">
        <v>3.2344307385973804E-2</v>
      </c>
      <c r="E43" s="21">
        <v>50150506</v>
      </c>
      <c r="F43" s="53">
        <v>7.6323121532021129E-2</v>
      </c>
      <c r="G43" s="32">
        <v>7147771</v>
      </c>
      <c r="H43" s="59">
        <v>0.16619999999999999</v>
      </c>
      <c r="I43" s="29"/>
      <c r="J43" s="33">
        <v>1.3555438</v>
      </c>
      <c r="K43" s="33">
        <v>1.29831049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3.7283128860859218E-3</v>
      </c>
      <c r="C44" s="21">
        <v>5431663</v>
      </c>
      <c r="D44" s="58">
        <v>3.8032806825669956E-3</v>
      </c>
      <c r="E44" s="21">
        <v>5897064</v>
      </c>
      <c r="F44" s="53">
        <v>4.9695012730715865E-3</v>
      </c>
      <c r="G44" s="32">
        <v>465401</v>
      </c>
      <c r="H44" s="59">
        <v>8.5699999999999998E-2</v>
      </c>
      <c r="I44" s="29"/>
      <c r="J44" s="33">
        <v>1.6418132000000001</v>
      </c>
      <c r="K44" s="33">
        <v>1.62062375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1.5677436996517618E-3</v>
      </c>
      <c r="C45" s="21">
        <v>2283997</v>
      </c>
      <c r="D45" s="58">
        <v>1.6062872313524815E-3</v>
      </c>
      <c r="E45" s="21">
        <v>2490581</v>
      </c>
      <c r="F45" s="53">
        <v>2.2058814892882066E-3</v>
      </c>
      <c r="G45" s="32">
        <v>206584</v>
      </c>
      <c r="H45" s="59">
        <v>9.0399999999999994E-2</v>
      </c>
      <c r="I45" s="29"/>
      <c r="J45" s="33">
        <v>1.35766115</v>
      </c>
      <c r="K45" s="33">
        <v>1.32514903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4.4767556723318697E-3</v>
      </c>
      <c r="C46" s="21">
        <v>6522046</v>
      </c>
      <c r="D46" s="58">
        <v>4.607379783944464E-3</v>
      </c>
      <c r="E46" s="21">
        <v>7143836</v>
      </c>
      <c r="F46" s="53">
        <v>6.6394060102646568E-3</v>
      </c>
      <c r="G46" s="32">
        <v>621790</v>
      </c>
      <c r="H46" s="59">
        <v>9.5299999999999996E-2</v>
      </c>
      <c r="I46" s="29"/>
      <c r="J46" s="33">
        <v>1.5378810599999999</v>
      </c>
      <c r="K46" s="33">
        <v>1.5258357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3.9290043175642692E-2</v>
      </c>
      <c r="C47" s="78">
        <v>57240441</v>
      </c>
      <c r="D47" s="79">
        <v>4.2361255083837743E-2</v>
      </c>
      <c r="E47" s="78">
        <v>65681987</v>
      </c>
      <c r="F47" s="53">
        <v>9.0137910304645574E-2</v>
      </c>
      <c r="G47" s="78">
        <v>8441546</v>
      </c>
      <c r="H47" s="80">
        <v>0.14749999999999999</v>
      </c>
      <c r="I47" s="29"/>
      <c r="J47" s="81">
        <v>1.4035687100000001</v>
      </c>
      <c r="K47" s="81">
        <v>1.35301268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97</v>
      </c>
      <c r="B49" s="68">
        <v>1</v>
      </c>
      <c r="C49" s="40">
        <v>1456868875</v>
      </c>
      <c r="D49" s="69">
        <v>1</v>
      </c>
      <c r="E49" s="40">
        <v>1550520325</v>
      </c>
      <c r="F49" s="69">
        <v>0.99999999999999978</v>
      </c>
      <c r="G49" s="43">
        <v>93651450</v>
      </c>
      <c r="H49" s="70">
        <v>6.4299999999999996E-2</v>
      </c>
      <c r="I49" s="39"/>
      <c r="J49" s="45">
        <v>1.4155709000000001</v>
      </c>
      <c r="K49" s="45">
        <v>1.3620523200000001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0.55349636376851874</v>
      </c>
      <c r="C53" s="21">
        <v>11414762.08</v>
      </c>
      <c r="D53" s="53">
        <v>0.54469354164778816</v>
      </c>
      <c r="E53" s="21">
        <v>11503327.380000001</v>
      </c>
      <c r="F53" s="53">
        <v>0.17860005337111964</v>
      </c>
      <c r="G53" s="21">
        <v>88565.300000000745</v>
      </c>
      <c r="H53" s="54">
        <v>7.7999999999999996E-3</v>
      </c>
      <c r="I53" s="55">
        <v>371201.62</v>
      </c>
      <c r="J53" s="21">
        <v>11043560.460000001</v>
      </c>
      <c r="K53" s="21">
        <v>331127.84999999998</v>
      </c>
      <c r="L53" s="21">
        <v>11172199.529999999</v>
      </c>
      <c r="M53" s="56">
        <v>-0.108</v>
      </c>
      <c r="N53" s="56">
        <v>1.1599999999999999E-2</v>
      </c>
    </row>
    <row r="54" spans="1:14" ht="12.75" customHeight="1" x14ac:dyDescent="0.2">
      <c r="A54" s="34" t="s">
        <v>33</v>
      </c>
      <c r="B54" s="57">
        <v>2.7225945149979683E-2</v>
      </c>
      <c r="C54" s="21">
        <v>561480.99</v>
      </c>
      <c r="D54" s="58">
        <v>2.8053338214749639E-2</v>
      </c>
      <c r="E54" s="21">
        <v>592455.59</v>
      </c>
      <c r="F54" s="53">
        <v>6.246312283873065E-2</v>
      </c>
      <c r="G54" s="32">
        <v>30974.599999999977</v>
      </c>
      <c r="H54" s="59">
        <v>5.5199999999999999E-2</v>
      </c>
      <c r="I54" s="55">
        <v>17424.63</v>
      </c>
      <c r="J54" s="21">
        <v>544056.36</v>
      </c>
      <c r="K54" s="21">
        <v>16731.27</v>
      </c>
      <c r="L54" s="21">
        <v>575724.31999999995</v>
      </c>
      <c r="M54" s="60">
        <v>-3.9800000000000002E-2</v>
      </c>
      <c r="N54" s="60">
        <v>5.8200000000000002E-2</v>
      </c>
    </row>
    <row r="55" spans="1:14" ht="12.75" customHeight="1" x14ac:dyDescent="0.2">
      <c r="A55" s="28" t="s">
        <v>34</v>
      </c>
      <c r="B55" s="57">
        <v>0.31875946352738049</v>
      </c>
      <c r="C55" s="21">
        <v>6573780.2000000002</v>
      </c>
      <c r="D55" s="58">
        <v>0.32535541913591681</v>
      </c>
      <c r="E55" s="21">
        <v>6871147.9299999997</v>
      </c>
      <c r="F55" s="53">
        <v>0.59966931121836842</v>
      </c>
      <c r="G55" s="32">
        <v>297367.72999999952</v>
      </c>
      <c r="H55" s="59">
        <v>4.5199999999999997E-2</v>
      </c>
      <c r="I55" s="55">
        <v>337658.5</v>
      </c>
      <c r="J55" s="21">
        <v>6236121.7000000002</v>
      </c>
      <c r="K55" s="21">
        <v>293778.8</v>
      </c>
      <c r="L55" s="21">
        <v>6577369.1299999999</v>
      </c>
      <c r="M55" s="60">
        <v>-0.13</v>
      </c>
      <c r="N55" s="60">
        <v>5.4699999999999999E-2</v>
      </c>
    </row>
    <row r="56" spans="1:14" ht="12.75" customHeight="1" x14ac:dyDescent="0.2">
      <c r="A56" s="28" t="s">
        <v>35</v>
      </c>
      <c r="B56" s="57">
        <v>4.5809228349147045E-2</v>
      </c>
      <c r="C56" s="21">
        <v>944724.26</v>
      </c>
      <c r="D56" s="58">
        <v>4.3635241165608428E-2</v>
      </c>
      <c r="E56" s="21">
        <v>921528.21</v>
      </c>
      <c r="F56" s="53">
        <v>-4.6776963076951505E-2</v>
      </c>
      <c r="G56" s="32">
        <v>-23196.050000000047</v>
      </c>
      <c r="H56" s="59">
        <v>-2.46E-2</v>
      </c>
      <c r="I56" s="55">
        <v>70175.28</v>
      </c>
      <c r="J56" s="21">
        <v>874548.98</v>
      </c>
      <c r="K56" s="21">
        <v>57129.48</v>
      </c>
      <c r="L56" s="21">
        <v>864398.73</v>
      </c>
      <c r="M56" s="60">
        <v>-0.18590000000000001</v>
      </c>
      <c r="N56" s="60">
        <v>-1.1599999999999999E-2</v>
      </c>
    </row>
    <row r="57" spans="1:14" ht="12.75" customHeight="1" x14ac:dyDescent="0.2">
      <c r="A57" s="28" t="s">
        <v>36</v>
      </c>
      <c r="B57" s="57">
        <v>1.5009436155651109E-2</v>
      </c>
      <c r="C57" s="21">
        <v>309539.78000000003</v>
      </c>
      <c r="D57" s="58">
        <v>1.5588511723703071E-2</v>
      </c>
      <c r="E57" s="21">
        <v>329212.19</v>
      </c>
      <c r="F57" s="53">
        <v>3.9671219720799379E-2</v>
      </c>
      <c r="G57" s="32">
        <v>19672.409999999974</v>
      </c>
      <c r="H57" s="59">
        <v>6.3600000000000004E-2</v>
      </c>
      <c r="I57" s="55">
        <v>11804.71</v>
      </c>
      <c r="J57" s="21">
        <v>297735.07</v>
      </c>
      <c r="K57" s="21">
        <v>11053.35</v>
      </c>
      <c r="L57" s="21">
        <v>318158.84000000003</v>
      </c>
      <c r="M57" s="60">
        <v>-6.3600000000000004E-2</v>
      </c>
      <c r="N57" s="60">
        <v>6.8599999999999994E-2</v>
      </c>
    </row>
    <row r="58" spans="1:14" ht="12.75" customHeight="1" x14ac:dyDescent="0.2">
      <c r="A58" s="28" t="s">
        <v>37</v>
      </c>
      <c r="B58" s="57">
        <v>7.4264273795425983E-4</v>
      </c>
      <c r="C58" s="21">
        <v>15315.53</v>
      </c>
      <c r="D58" s="58">
        <v>5.9383354019561002E-4</v>
      </c>
      <c r="E58" s="21">
        <v>12541.11</v>
      </c>
      <c r="F58" s="53">
        <v>-5.594872484753031E-3</v>
      </c>
      <c r="G58" s="32">
        <v>-2774.42</v>
      </c>
      <c r="H58" s="59">
        <v>-0.1812</v>
      </c>
      <c r="I58" s="55">
        <v>971.87</v>
      </c>
      <c r="J58" s="21">
        <v>14343.66</v>
      </c>
      <c r="K58" s="21">
        <v>684.4</v>
      </c>
      <c r="L58" s="21">
        <v>11856.71</v>
      </c>
      <c r="M58" s="60">
        <v>-0.29580000000000001</v>
      </c>
      <c r="N58" s="60">
        <v>-0.1734</v>
      </c>
    </row>
    <row r="59" spans="1:14" s="14" customFormat="1" ht="12.75" customHeight="1" x14ac:dyDescent="0.25">
      <c r="A59" s="76" t="s">
        <v>38</v>
      </c>
      <c r="B59" s="77">
        <v>0.96104307968863145</v>
      </c>
      <c r="C59" s="78">
        <v>19819602.840000004</v>
      </c>
      <c r="D59" s="79">
        <v>0.95791988542796169</v>
      </c>
      <c r="E59" s="78">
        <v>20230212.41</v>
      </c>
      <c r="F59" s="53">
        <v>0.82803187158730629</v>
      </c>
      <c r="G59" s="78">
        <v>410609.56999999657</v>
      </c>
      <c r="H59" s="80">
        <v>2.07E-2</v>
      </c>
      <c r="I59" s="83">
        <v>809236.61</v>
      </c>
      <c r="J59" s="78">
        <v>19010366.23</v>
      </c>
      <c r="K59" s="78">
        <v>710505.14999999991</v>
      </c>
      <c r="L59" s="78">
        <v>19519707.260000002</v>
      </c>
      <c r="M59" s="84">
        <v>-0.122</v>
      </c>
      <c r="N59" s="84">
        <v>2.6800000000000001E-2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2.8265556635205486E-2</v>
      </c>
      <c r="C61" s="21">
        <v>582920.91</v>
      </c>
      <c r="D61" s="58">
        <v>3.0830646473606779E-2</v>
      </c>
      <c r="E61" s="21">
        <v>651109.28</v>
      </c>
      <c r="F61" s="53">
        <v>0.13750810443017242</v>
      </c>
      <c r="G61" s="32">
        <v>68188.37</v>
      </c>
      <c r="H61" s="59">
        <v>0.11700000000000001</v>
      </c>
      <c r="I61" s="55">
        <v>19339.080000000002</v>
      </c>
      <c r="J61" s="21">
        <v>563581.82999999996</v>
      </c>
      <c r="K61" s="21">
        <v>18558.03</v>
      </c>
      <c r="L61" s="21">
        <v>632551.25</v>
      </c>
      <c r="M61" s="60">
        <v>-4.0399999999999998E-2</v>
      </c>
      <c r="N61" s="60">
        <v>0.12239999999999999</v>
      </c>
    </row>
    <row r="62" spans="1:14" ht="12.75" customHeight="1" x14ac:dyDescent="0.2">
      <c r="A62" s="28" t="s">
        <v>40</v>
      </c>
      <c r="B62" s="57">
        <v>4.324187008286874E-3</v>
      </c>
      <c r="C62" s="21">
        <v>89177.76</v>
      </c>
      <c r="D62" s="58">
        <v>4.5252938732164138E-3</v>
      </c>
      <c r="E62" s="21">
        <v>95569.22</v>
      </c>
      <c r="F62" s="53">
        <v>1.2888965510412857E-2</v>
      </c>
      <c r="G62" s="32">
        <v>6391.4600000000064</v>
      </c>
      <c r="H62" s="59">
        <v>7.17E-2</v>
      </c>
      <c r="I62" s="55">
        <v>4819.6000000000004</v>
      </c>
      <c r="J62" s="21">
        <v>84358.16</v>
      </c>
      <c r="K62" s="21">
        <v>4554.22</v>
      </c>
      <c r="L62" s="21">
        <v>91015</v>
      </c>
      <c r="M62" s="60">
        <v>-5.5100000000000003E-2</v>
      </c>
      <c r="N62" s="60">
        <v>7.8899999999999998E-2</v>
      </c>
    </row>
    <row r="63" spans="1:14" ht="12.75" customHeight="1" x14ac:dyDescent="0.2">
      <c r="A63" s="28" t="s">
        <v>41</v>
      </c>
      <c r="B63" s="57">
        <v>1.503608696705851E-3</v>
      </c>
      <c r="C63" s="21">
        <v>31008.94</v>
      </c>
      <c r="D63" s="58">
        <v>1.5627666702227553E-3</v>
      </c>
      <c r="E63" s="21">
        <v>33003.910000000003</v>
      </c>
      <c r="F63" s="53">
        <v>4.023040044732874E-3</v>
      </c>
      <c r="G63" s="32">
        <v>1994.9700000000048</v>
      </c>
      <c r="H63" s="59">
        <v>6.4299999999999996E-2</v>
      </c>
      <c r="I63" s="55">
        <v>1182.57</v>
      </c>
      <c r="J63" s="21">
        <v>29826.37</v>
      </c>
      <c r="K63" s="21">
        <v>1108.1099999999999</v>
      </c>
      <c r="L63" s="21">
        <v>31895.8</v>
      </c>
      <c r="M63" s="60">
        <v>-6.3E-2</v>
      </c>
      <c r="N63" s="60">
        <v>6.9400000000000003E-2</v>
      </c>
    </row>
    <row r="64" spans="1:14" ht="12.75" customHeight="1" x14ac:dyDescent="0.2">
      <c r="A64" s="28" t="s">
        <v>42</v>
      </c>
      <c r="B64" s="57">
        <v>4.8635626373229645E-3</v>
      </c>
      <c r="C64" s="21">
        <v>100301.31</v>
      </c>
      <c r="D64" s="58">
        <v>5.1614056609542627E-3</v>
      </c>
      <c r="E64" s="21">
        <v>109003.2</v>
      </c>
      <c r="F64" s="53">
        <v>1.7548159588796054E-2</v>
      </c>
      <c r="G64" s="32">
        <v>8701.89</v>
      </c>
      <c r="H64" s="59">
        <v>8.6800000000000002E-2</v>
      </c>
      <c r="I64" s="55">
        <v>4092.97</v>
      </c>
      <c r="J64" s="21">
        <v>96208.34</v>
      </c>
      <c r="K64" s="21">
        <v>3875.66</v>
      </c>
      <c r="L64" s="21">
        <v>105127.54</v>
      </c>
      <c r="M64" s="60">
        <v>-5.3100000000000001E-2</v>
      </c>
      <c r="N64" s="60">
        <v>9.2700000000000005E-2</v>
      </c>
    </row>
    <row r="65" spans="1:14" s="14" customFormat="1" ht="12.75" customHeight="1" x14ac:dyDescent="0.25">
      <c r="A65" s="76" t="s">
        <v>43</v>
      </c>
      <c r="B65" s="77">
        <v>3.895691497752117E-2</v>
      </c>
      <c r="C65" s="78">
        <v>803408.91999999993</v>
      </c>
      <c r="D65" s="79">
        <v>4.2080112678000207E-2</v>
      </c>
      <c r="E65" s="78">
        <v>888685.61</v>
      </c>
      <c r="F65" s="53">
        <v>0.17196826957411432</v>
      </c>
      <c r="G65" s="78">
        <v>85276.690000000061</v>
      </c>
      <c r="H65" s="80">
        <v>0.1061</v>
      </c>
      <c r="I65" s="83">
        <v>29434.22</v>
      </c>
      <c r="J65" s="78">
        <v>773974.7</v>
      </c>
      <c r="K65" s="78">
        <v>28096.02</v>
      </c>
      <c r="L65" s="78">
        <v>860589.59000000008</v>
      </c>
      <c r="M65" s="84">
        <v>-4.5499999999999999E-2</v>
      </c>
      <c r="N65" s="84">
        <v>0.1119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97</v>
      </c>
      <c r="B67" s="68">
        <v>0.99999999466615253</v>
      </c>
      <c r="C67" s="40">
        <v>20623011.870000001</v>
      </c>
      <c r="D67" s="69">
        <v>0.99999999810596207</v>
      </c>
      <c r="E67" s="40">
        <v>21118898.059999999</v>
      </c>
      <c r="F67" s="69">
        <v>1.0000001411614281</v>
      </c>
      <c r="G67" s="43">
        <v>495886.18999999762</v>
      </c>
      <c r="H67" s="70">
        <v>2.4E-2</v>
      </c>
      <c r="I67" s="71">
        <v>838670.78</v>
      </c>
      <c r="J67" s="43">
        <v>19784341.09</v>
      </c>
      <c r="K67" s="43">
        <v>738601.2</v>
      </c>
      <c r="L67" s="43">
        <v>20380296.859999999</v>
      </c>
      <c r="M67" s="72">
        <v>-0.1193</v>
      </c>
      <c r="N67" s="72">
        <v>3.0099999999999998E-2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CE199-8FFE-487A-A36C-63BF85B789B6}">
  <sheetPr codeName="Sheet48">
    <pageSetUpPr fitToPage="1"/>
  </sheetPr>
  <dimension ref="A1:N72"/>
  <sheetViews>
    <sheetView zoomScaleNormal="100" workbookViewId="0">
      <selection activeCell="E22" sqref="E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48</v>
      </c>
      <c r="L1" s="7" t="s">
        <v>98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1877722050</v>
      </c>
      <c r="D4" s="22"/>
      <c r="E4" s="21">
        <v>2052437174</v>
      </c>
      <c r="F4" s="23"/>
      <c r="G4" s="21">
        <v>174715124</v>
      </c>
      <c r="H4" s="24">
        <v>9.2999999999999999E-2</v>
      </c>
      <c r="I4" s="20"/>
      <c r="J4" s="25">
        <v>0.36757749000000001</v>
      </c>
      <c r="K4" s="26">
        <v>0.34865951000000001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258988156</v>
      </c>
      <c r="D6" s="30"/>
      <c r="E6" s="21">
        <v>261848558</v>
      </c>
      <c r="F6" s="31"/>
      <c r="G6" s="32">
        <v>2860402</v>
      </c>
      <c r="H6" s="24">
        <v>1.0999999999999999E-2</v>
      </c>
      <c r="I6" s="29"/>
      <c r="J6" s="33">
        <v>0.60804585</v>
      </c>
      <c r="K6" s="33">
        <v>0.61566516999999998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1845729512</v>
      </c>
      <c r="D7" s="30"/>
      <c r="E7" s="21">
        <v>2021348005</v>
      </c>
      <c r="F7" s="31"/>
      <c r="G7" s="32">
        <v>175618493</v>
      </c>
      <c r="H7" s="24">
        <v>9.5100000000000004E-2</v>
      </c>
      <c r="I7" s="29"/>
      <c r="J7" s="33">
        <v>3.433684E-2</v>
      </c>
      <c r="K7" s="33">
        <v>3.3225789999999998E-2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1877722051</v>
      </c>
      <c r="D8" s="30"/>
      <c r="E8" s="21">
        <v>2052437175</v>
      </c>
      <c r="F8" s="31"/>
      <c r="G8" s="32">
        <v>174715124</v>
      </c>
      <c r="H8" s="24">
        <v>9.2999999999999999E-2</v>
      </c>
      <c r="I8" s="29"/>
      <c r="J8" s="33">
        <v>2.5526489999999999E-2</v>
      </c>
      <c r="K8" s="33">
        <v>2.691429E-2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3012399726</v>
      </c>
      <c r="D9" s="30"/>
      <c r="E9" s="21">
        <v>3241387774</v>
      </c>
      <c r="F9" s="31"/>
      <c r="G9" s="32">
        <v>228988048</v>
      </c>
      <c r="H9" s="24">
        <v>7.5999999999999998E-2</v>
      </c>
      <c r="I9" s="29"/>
      <c r="J9" s="33">
        <v>2.8710220000000002E-2</v>
      </c>
      <c r="K9" s="33">
        <v>2.7010220000000001E-2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1877722050</v>
      </c>
      <c r="D10" s="30"/>
      <c r="E10" s="21">
        <v>2052437174</v>
      </c>
      <c r="F10" s="31"/>
      <c r="G10" s="32">
        <v>174715124</v>
      </c>
      <c r="H10" s="24">
        <v>9.2999999999999999E-2</v>
      </c>
      <c r="I10" s="29"/>
      <c r="J10" s="33">
        <v>1.5000009999999999E-2</v>
      </c>
      <c r="K10" s="33">
        <v>1.5000009999999999E-2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1877722050</v>
      </c>
      <c r="D11" s="30"/>
      <c r="E11" s="21">
        <v>2052437174</v>
      </c>
      <c r="F11" s="31"/>
      <c r="G11" s="32">
        <v>174715124</v>
      </c>
      <c r="H11" s="24">
        <v>9.2999999999999999E-2</v>
      </c>
      <c r="I11" s="29"/>
      <c r="J11" s="33">
        <v>9.3700119999999998E-2</v>
      </c>
      <c r="K11" s="33">
        <v>9.3700099999999995E-2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1877722051</v>
      </c>
      <c r="D12" s="30"/>
      <c r="E12" s="21">
        <v>2052437174</v>
      </c>
      <c r="F12" s="31"/>
      <c r="G12" s="32">
        <v>174715123</v>
      </c>
      <c r="H12" s="24">
        <v>9.2999999999999999E-2</v>
      </c>
      <c r="I12" s="29"/>
      <c r="J12" s="33">
        <v>0.90169261999999994</v>
      </c>
      <c r="K12" s="33">
        <v>0.81687615000000002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98</v>
      </c>
      <c r="B15" s="39"/>
      <c r="C15" s="40">
        <v>1877722050</v>
      </c>
      <c r="D15" s="41"/>
      <c r="E15" s="40">
        <v>2052437174</v>
      </c>
      <c r="F15" s="42"/>
      <c r="G15" s="43">
        <v>174715124</v>
      </c>
      <c r="H15" s="44">
        <v>9.2999999999999999E-2</v>
      </c>
      <c r="I15" s="39"/>
      <c r="J15" s="45">
        <v>1.5671736999999999</v>
      </c>
      <c r="K15" s="45">
        <v>1.45507561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0.23454802123748916</v>
      </c>
      <c r="C19" s="21">
        <v>6902083.5700000003</v>
      </c>
      <c r="D19" s="53">
        <v>0.23961607452683178</v>
      </c>
      <c r="E19" s="21">
        <v>7156017.3200000003</v>
      </c>
      <c r="F19" s="53">
        <v>0.58062342390494781</v>
      </c>
      <c r="G19" s="21">
        <v>253933.75</v>
      </c>
      <c r="H19" s="54">
        <v>3.6799999999999999E-2</v>
      </c>
      <c r="I19" s="55">
        <v>330047.2</v>
      </c>
      <c r="J19" s="21">
        <v>6572036.3700000001</v>
      </c>
      <c r="K19" s="21">
        <v>482179.07</v>
      </c>
      <c r="L19" s="21">
        <v>6673838.25</v>
      </c>
      <c r="M19" s="56">
        <v>0.46089999999999998</v>
      </c>
      <c r="N19" s="56">
        <v>1.55E-2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5.3514046741339527E-2</v>
      </c>
      <c r="C21" s="21">
        <v>1574766.74</v>
      </c>
      <c r="D21" s="58">
        <v>5.3980802629387481E-2</v>
      </c>
      <c r="E21" s="21">
        <v>1612110.37</v>
      </c>
      <c r="F21" s="53">
        <v>8.538678419721521E-2</v>
      </c>
      <c r="G21" s="32">
        <v>37343.630000000121</v>
      </c>
      <c r="H21" s="59">
        <v>2.3699999999999999E-2</v>
      </c>
      <c r="I21" s="55">
        <v>547703.49</v>
      </c>
      <c r="J21" s="21">
        <v>1027063.25</v>
      </c>
      <c r="K21" s="21">
        <v>534937.41</v>
      </c>
      <c r="L21" s="21">
        <v>1077172.96</v>
      </c>
      <c r="M21" s="60">
        <v>-2.3300000000000001E-2</v>
      </c>
      <c r="N21" s="60">
        <v>4.8800000000000003E-2</v>
      </c>
    </row>
    <row r="22" spans="1:14" ht="12.75" customHeight="1" x14ac:dyDescent="0.2">
      <c r="A22" s="28" t="s">
        <v>10</v>
      </c>
      <c r="B22" s="57">
        <v>2.1536741890394593E-2</v>
      </c>
      <c r="C22" s="21">
        <v>633765.28</v>
      </c>
      <c r="D22" s="58">
        <v>2.2488525258974608E-2</v>
      </c>
      <c r="E22" s="21">
        <v>671608.85</v>
      </c>
      <c r="F22" s="53">
        <v>8.6529904694380072E-2</v>
      </c>
      <c r="G22" s="32">
        <v>37843.569999999949</v>
      </c>
      <c r="H22" s="59">
        <v>5.9700000000000003E-2</v>
      </c>
      <c r="I22" s="55">
        <v>116694.62</v>
      </c>
      <c r="J22" s="21">
        <v>517070.66</v>
      </c>
      <c r="K22" s="21">
        <v>110674.64</v>
      </c>
      <c r="L22" s="21">
        <v>560934.21</v>
      </c>
      <c r="M22" s="60">
        <v>-5.16E-2</v>
      </c>
      <c r="N22" s="60">
        <v>8.48E-2</v>
      </c>
    </row>
    <row r="23" spans="1:14" ht="12.75" customHeight="1" x14ac:dyDescent="0.2">
      <c r="A23" s="28" t="s">
        <v>11</v>
      </c>
      <c r="B23" s="57">
        <v>1.6288231052310854E-2</v>
      </c>
      <c r="C23" s="21">
        <v>479316.47999999998</v>
      </c>
      <c r="D23" s="58">
        <v>1.8496832480385771E-2</v>
      </c>
      <c r="E23" s="21">
        <v>552398.89</v>
      </c>
      <c r="F23" s="53">
        <v>0.16710405419297442</v>
      </c>
      <c r="G23" s="32">
        <v>73082.410000000033</v>
      </c>
      <c r="H23" s="59">
        <v>0.1525</v>
      </c>
      <c r="I23" s="55">
        <v>0</v>
      </c>
      <c r="J23" s="21">
        <v>479316.47999999998</v>
      </c>
      <c r="K23" s="21">
        <v>0</v>
      </c>
      <c r="L23" s="21">
        <v>552398.89</v>
      </c>
      <c r="M23" s="60" t="s">
        <v>49</v>
      </c>
      <c r="N23" s="60">
        <v>0.1525</v>
      </c>
    </row>
    <row r="24" spans="1:14" ht="12.75" customHeight="1" x14ac:dyDescent="0.2">
      <c r="A24" s="28" t="s">
        <v>12</v>
      </c>
      <c r="B24" s="57">
        <v>2.9390069986236386E-2</v>
      </c>
      <c r="C24" s="21">
        <v>864866.47</v>
      </c>
      <c r="D24" s="58">
        <v>2.9315927785244784E-2</v>
      </c>
      <c r="E24" s="21">
        <v>875505.9</v>
      </c>
      <c r="F24" s="53">
        <v>2.4327220288744796E-2</v>
      </c>
      <c r="G24" s="32">
        <v>10639.430000000051</v>
      </c>
      <c r="H24" s="59">
        <v>1.23E-2</v>
      </c>
      <c r="I24" s="55">
        <v>31525.8</v>
      </c>
      <c r="J24" s="21">
        <v>833340.67</v>
      </c>
      <c r="K24" s="21">
        <v>34746.089999999997</v>
      </c>
      <c r="L24" s="21">
        <v>840759.81</v>
      </c>
      <c r="M24" s="60">
        <v>0.1021</v>
      </c>
      <c r="N24" s="60">
        <v>8.8999999999999999E-3</v>
      </c>
    </row>
    <row r="25" spans="1:14" ht="12.75" customHeight="1" x14ac:dyDescent="0.2">
      <c r="A25" s="34" t="s">
        <v>13</v>
      </c>
      <c r="B25" s="57">
        <v>9.5713763066996461E-3</v>
      </c>
      <c r="C25" s="21">
        <v>281658.48</v>
      </c>
      <c r="D25" s="58">
        <v>1.0308750799583611E-2</v>
      </c>
      <c r="E25" s="21">
        <v>307865.82</v>
      </c>
      <c r="F25" s="53">
        <v>5.9923485878663668E-2</v>
      </c>
      <c r="G25" s="32">
        <v>26207.340000000026</v>
      </c>
      <c r="H25" s="59">
        <v>9.2999999999999999E-2</v>
      </c>
      <c r="I25" s="55">
        <v>0</v>
      </c>
      <c r="J25" s="21">
        <v>281658.48</v>
      </c>
      <c r="K25" s="21">
        <v>0</v>
      </c>
      <c r="L25" s="21">
        <v>307865.82</v>
      </c>
      <c r="M25" s="60" t="s">
        <v>49</v>
      </c>
      <c r="N25" s="60">
        <v>9.2999999999999999E-2</v>
      </c>
    </row>
    <row r="26" spans="1:14" ht="12.75" customHeight="1" x14ac:dyDescent="0.2">
      <c r="A26" s="28" t="s">
        <v>14</v>
      </c>
      <c r="B26" s="57">
        <v>5.9789236463091484E-2</v>
      </c>
      <c r="C26" s="21">
        <v>1759427.79</v>
      </c>
      <c r="D26" s="58">
        <v>6.4395350567644519E-2</v>
      </c>
      <c r="E26" s="21">
        <v>1923135.77</v>
      </c>
      <c r="F26" s="53">
        <v>0.37432081347265855</v>
      </c>
      <c r="G26" s="32">
        <v>163707.97999999998</v>
      </c>
      <c r="H26" s="59">
        <v>9.2999999999999999E-2</v>
      </c>
      <c r="I26" s="55">
        <v>0</v>
      </c>
      <c r="J26" s="21">
        <v>1759427.79</v>
      </c>
      <c r="K26" s="21">
        <v>0</v>
      </c>
      <c r="L26" s="21">
        <v>1923135.77</v>
      </c>
      <c r="M26" s="60" t="s">
        <v>49</v>
      </c>
      <c r="N26" s="60">
        <v>9.2999999999999999E-2</v>
      </c>
    </row>
    <row r="27" spans="1:14" ht="12.75" customHeight="1" x14ac:dyDescent="0.2">
      <c r="A27" s="28" t="s">
        <v>15</v>
      </c>
      <c r="B27" s="57"/>
      <c r="C27" s="61">
        <v>16931281.25</v>
      </c>
      <c r="D27" s="58"/>
      <c r="E27" s="62">
        <v>16765869.859999999</v>
      </c>
      <c r="F27" s="63"/>
      <c r="G27" s="64"/>
      <c r="H27" s="65" t="s">
        <v>29</v>
      </c>
      <c r="I27" s="55"/>
      <c r="J27" s="62">
        <v>16931281.25</v>
      </c>
      <c r="K27" s="21"/>
      <c r="L27" s="61">
        <v>16765869.859999999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0.57536227632243842</v>
      </c>
      <c r="C29" s="21">
        <v>16931281.25</v>
      </c>
      <c r="D29" s="58">
        <v>0.56139773595194742</v>
      </c>
      <c r="E29" s="21">
        <v>16765869.859999999</v>
      </c>
      <c r="F29" s="53">
        <v>-0.37821568662959137</v>
      </c>
      <c r="G29" s="32">
        <v>-165411.3900000006</v>
      </c>
      <c r="H29" s="59">
        <v>-9.7999999999999997E-3</v>
      </c>
      <c r="I29" s="55"/>
      <c r="J29" s="21">
        <v>16931281.25</v>
      </c>
      <c r="K29" s="21"/>
      <c r="L29" s="21">
        <v>16765869.859999999</v>
      </c>
      <c r="M29" s="60" t="s">
        <v>49</v>
      </c>
      <c r="N29" s="60">
        <v>-9.7999999999999997E-3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98</v>
      </c>
      <c r="B31" s="68">
        <v>1</v>
      </c>
      <c r="C31" s="40">
        <v>29427166.059999999</v>
      </c>
      <c r="D31" s="69">
        <v>1</v>
      </c>
      <c r="E31" s="40">
        <v>29864512.780000001</v>
      </c>
      <c r="F31" s="69">
        <v>0.99999999999999312</v>
      </c>
      <c r="G31" s="43">
        <v>437346.72000000253</v>
      </c>
      <c r="H31" s="70">
        <v>1.49E-2</v>
      </c>
      <c r="I31" s="71">
        <v>1025971.11</v>
      </c>
      <c r="J31" s="40">
        <v>28401194.949999999</v>
      </c>
      <c r="K31" s="40">
        <v>1162537.21</v>
      </c>
      <c r="L31" s="40">
        <v>28701975.57</v>
      </c>
      <c r="M31" s="72">
        <v>0.1331</v>
      </c>
      <c r="N31" s="72">
        <v>1.06E-2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0.57020319966951449</v>
      </c>
      <c r="C35" s="21">
        <v>1070683121</v>
      </c>
      <c r="D35" s="53">
        <v>0.5879476762000998</v>
      </c>
      <c r="E35" s="21">
        <v>1206725667</v>
      </c>
      <c r="F35" s="53">
        <v>0.77865351828385498</v>
      </c>
      <c r="G35" s="21">
        <v>136042546</v>
      </c>
      <c r="H35" s="54">
        <v>0.12709999999999999</v>
      </c>
      <c r="I35" s="20"/>
      <c r="J35" s="25">
        <v>1.4620656999999999</v>
      </c>
      <c r="K35" s="25">
        <v>1.35712674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4.7433689666689489E-2</v>
      </c>
      <c r="C36" s="21">
        <v>89067285</v>
      </c>
      <c r="D36" s="58">
        <v>4.524540686379129E-2</v>
      </c>
      <c r="E36" s="21">
        <v>92863355</v>
      </c>
      <c r="F36" s="53">
        <v>2.1727197469178457E-2</v>
      </c>
      <c r="G36" s="32">
        <v>3796070</v>
      </c>
      <c r="H36" s="59">
        <v>4.2599999999999999E-2</v>
      </c>
      <c r="I36" s="29"/>
      <c r="J36" s="33">
        <v>1.49464091</v>
      </c>
      <c r="K36" s="33">
        <v>1.3894658799999999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0.17259759984178702</v>
      </c>
      <c r="C37" s="21">
        <v>324090319</v>
      </c>
      <c r="D37" s="58">
        <v>0.16121480754275211</v>
      </c>
      <c r="E37" s="21">
        <v>330883264</v>
      </c>
      <c r="F37" s="53">
        <v>3.8880120074779562E-2</v>
      </c>
      <c r="G37" s="32">
        <v>6792945</v>
      </c>
      <c r="H37" s="59">
        <v>2.1000000000000001E-2</v>
      </c>
      <c r="I37" s="29"/>
      <c r="J37" s="33">
        <v>1.8279979200000001</v>
      </c>
      <c r="K37" s="33">
        <v>1.7238183199999999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4.8596410208848535E-2</v>
      </c>
      <c r="C38" s="21">
        <v>91250551</v>
      </c>
      <c r="D38" s="58">
        <v>4.948408325798527E-2</v>
      </c>
      <c r="E38" s="21">
        <v>101562972</v>
      </c>
      <c r="F38" s="53">
        <v>5.9024203308237932E-2</v>
      </c>
      <c r="G38" s="32">
        <v>10312421</v>
      </c>
      <c r="H38" s="59">
        <v>0.113</v>
      </c>
      <c r="I38" s="29"/>
      <c r="J38" s="33">
        <v>2.0342581499999999</v>
      </c>
      <c r="K38" s="33">
        <v>1.8693911400000001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5.7946034132154968E-2</v>
      </c>
      <c r="C39" s="21">
        <v>108806546</v>
      </c>
      <c r="D39" s="58">
        <v>5.9455727340085682E-2</v>
      </c>
      <c r="E39" s="21">
        <v>122029145</v>
      </c>
      <c r="F39" s="53">
        <v>7.5680906708454163E-2</v>
      </c>
      <c r="G39" s="32">
        <v>13222599</v>
      </c>
      <c r="H39" s="59">
        <v>0.1215</v>
      </c>
      <c r="I39" s="29"/>
      <c r="J39" s="33">
        <v>1.54291983</v>
      </c>
      <c r="K39" s="33">
        <v>1.4333432500000001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3.7191020896836144E-3</v>
      </c>
      <c r="C40" s="21">
        <v>6983440</v>
      </c>
      <c r="D40" s="58">
        <v>3.5511279430763226E-3</v>
      </c>
      <c r="E40" s="21">
        <v>7288467</v>
      </c>
      <c r="F40" s="53">
        <v>1.7458534385380398E-3</v>
      </c>
      <c r="G40" s="32">
        <v>305027</v>
      </c>
      <c r="H40" s="59">
        <v>4.3700000000000003E-2</v>
      </c>
      <c r="I40" s="29"/>
      <c r="J40" s="33">
        <v>1.53323319</v>
      </c>
      <c r="K40" s="33">
        <v>1.42666874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0.90049603560867808</v>
      </c>
      <c r="C41" s="78">
        <v>1690881262</v>
      </c>
      <c r="D41" s="79">
        <v>0.90689882914779052</v>
      </c>
      <c r="E41" s="78">
        <v>1861352870</v>
      </c>
      <c r="F41" s="53">
        <v>0.97571179928304319</v>
      </c>
      <c r="G41" s="78">
        <v>170471608</v>
      </c>
      <c r="H41" s="80">
        <v>0.1008</v>
      </c>
      <c r="I41" s="29"/>
      <c r="J41" s="81">
        <v>1.57029554</v>
      </c>
      <c r="K41" s="81">
        <v>1.4571452899999999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2.7107768159829619E-2</v>
      </c>
      <c r="C43" s="21">
        <v>50900854</v>
      </c>
      <c r="D43" s="58">
        <v>2.9804475759315007E-2</v>
      </c>
      <c r="E43" s="21">
        <v>61171814</v>
      </c>
      <c r="F43" s="53">
        <v>5.8786897006122947E-2</v>
      </c>
      <c r="G43" s="32">
        <v>10270960</v>
      </c>
      <c r="H43" s="59">
        <v>0.20180000000000001</v>
      </c>
      <c r="I43" s="29"/>
      <c r="J43" s="33">
        <v>1.43673385</v>
      </c>
      <c r="K43" s="33">
        <v>1.33745614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2.2511124050548375E-2</v>
      </c>
      <c r="C44" s="21">
        <v>42269634</v>
      </c>
      <c r="D44" s="58">
        <v>2.0166126653872428E-2</v>
      </c>
      <c r="E44" s="21">
        <v>41389708</v>
      </c>
      <c r="F44" s="53">
        <v>-5.0363470537330242E-3</v>
      </c>
      <c r="G44" s="32">
        <v>-879926</v>
      </c>
      <c r="H44" s="59">
        <v>-2.0799999999999999E-2</v>
      </c>
      <c r="I44" s="29"/>
      <c r="J44" s="33">
        <v>1.7611500499999999</v>
      </c>
      <c r="K44" s="33">
        <v>1.64732455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6.4475144231277469E-3</v>
      </c>
      <c r="C45" s="21">
        <v>12106640</v>
      </c>
      <c r="D45" s="58">
        <v>6.597956405948434E-3</v>
      </c>
      <c r="E45" s="21">
        <v>13541891</v>
      </c>
      <c r="F45" s="53">
        <v>8.2148068646879131E-3</v>
      </c>
      <c r="G45" s="32">
        <v>1435251</v>
      </c>
      <c r="H45" s="59">
        <v>0.1186</v>
      </c>
      <c r="I45" s="29"/>
      <c r="J45" s="33">
        <v>1.5429200000000001</v>
      </c>
      <c r="K45" s="33">
        <v>1.4333433900000001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4.343755775781618E-2</v>
      </c>
      <c r="C46" s="21">
        <v>81563660</v>
      </c>
      <c r="D46" s="58">
        <v>3.6532612033073612E-2</v>
      </c>
      <c r="E46" s="21">
        <v>74980891</v>
      </c>
      <c r="F46" s="53">
        <v>-3.7677156100121019E-2</v>
      </c>
      <c r="G46" s="32">
        <v>-6582769</v>
      </c>
      <c r="H46" s="59">
        <v>-8.0699999999999994E-2</v>
      </c>
      <c r="I46" s="29"/>
      <c r="J46" s="33">
        <v>1.4869317200000001</v>
      </c>
      <c r="K46" s="33">
        <v>1.3974576000000001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9.950396439132192E-2</v>
      </c>
      <c r="C47" s="78">
        <v>186840788</v>
      </c>
      <c r="D47" s="79">
        <v>9.3101170852209481E-2</v>
      </c>
      <c r="E47" s="78">
        <v>191084304</v>
      </c>
      <c r="F47" s="53">
        <v>2.4288200716956823E-2</v>
      </c>
      <c r="G47" s="78">
        <v>4243516</v>
      </c>
      <c r="H47" s="80">
        <v>2.2700000000000001E-2</v>
      </c>
      <c r="I47" s="29"/>
      <c r="J47" s="81">
        <v>1.5389215700000001</v>
      </c>
      <c r="K47" s="81">
        <v>1.4349148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98</v>
      </c>
      <c r="B49" s="68">
        <v>0.99999999999999989</v>
      </c>
      <c r="C49" s="40">
        <v>1877722050</v>
      </c>
      <c r="D49" s="69">
        <v>0.99999999999999967</v>
      </c>
      <c r="E49" s="40">
        <v>2052437174</v>
      </c>
      <c r="F49" s="69">
        <v>1.0000000000000009</v>
      </c>
      <c r="G49" s="43">
        <v>174715124</v>
      </c>
      <c r="H49" s="70">
        <v>9.2999999999999999E-2</v>
      </c>
      <c r="I49" s="39"/>
      <c r="J49" s="45">
        <v>1.5671736999999999</v>
      </c>
      <c r="K49" s="45">
        <v>1.45507561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0.5319605230786536</v>
      </c>
      <c r="C53" s="21">
        <v>15654090.65</v>
      </c>
      <c r="D53" s="53">
        <v>0.5483697942987168</v>
      </c>
      <c r="E53" s="21">
        <v>16376796.73</v>
      </c>
      <c r="F53" s="53">
        <v>1.6524785643756421</v>
      </c>
      <c r="G53" s="21">
        <v>722706.08000000007</v>
      </c>
      <c r="H53" s="54">
        <v>4.6199999999999998E-2</v>
      </c>
      <c r="I53" s="55">
        <v>266518.98</v>
      </c>
      <c r="J53" s="21">
        <v>15387571.67</v>
      </c>
      <c r="K53" s="21">
        <v>361101.55</v>
      </c>
      <c r="L53" s="21">
        <v>16015695.18</v>
      </c>
      <c r="M53" s="56">
        <v>0.35489999999999999</v>
      </c>
      <c r="N53" s="56">
        <v>4.0800000000000003E-2</v>
      </c>
    </row>
    <row r="54" spans="1:14" ht="12.75" customHeight="1" x14ac:dyDescent="0.2">
      <c r="A54" s="34" t="s">
        <v>33</v>
      </c>
      <c r="B54" s="57">
        <v>4.523833784353206E-2</v>
      </c>
      <c r="C54" s="21">
        <v>1331236.08</v>
      </c>
      <c r="D54" s="58">
        <v>4.3205279774867295E-2</v>
      </c>
      <c r="E54" s="21">
        <v>1290304.6299999999</v>
      </c>
      <c r="F54" s="53">
        <v>-9.3590389794165937E-2</v>
      </c>
      <c r="G54" s="32">
        <v>-40931.450000000186</v>
      </c>
      <c r="H54" s="59">
        <v>-3.0700000000000002E-2</v>
      </c>
      <c r="I54" s="55">
        <v>20998.47</v>
      </c>
      <c r="J54" s="21">
        <v>1310237.6100000001</v>
      </c>
      <c r="K54" s="21">
        <v>26782.94</v>
      </c>
      <c r="L54" s="21">
        <v>1263521.69</v>
      </c>
      <c r="M54" s="60">
        <v>0.27550000000000002</v>
      </c>
      <c r="N54" s="60">
        <v>-3.5700000000000003E-2</v>
      </c>
    </row>
    <row r="55" spans="1:14" ht="12.75" customHeight="1" x14ac:dyDescent="0.2">
      <c r="A55" s="28" t="s">
        <v>34</v>
      </c>
      <c r="B55" s="57">
        <v>0.20132296422702145</v>
      </c>
      <c r="C55" s="21">
        <v>5924364.2999999998</v>
      </c>
      <c r="D55" s="58">
        <v>0.19099010126225135</v>
      </c>
      <c r="E55" s="21">
        <v>5703826.3200000003</v>
      </c>
      <c r="F55" s="53">
        <v>-0.50426348230072071</v>
      </c>
      <c r="G55" s="32">
        <v>-220537.97999999952</v>
      </c>
      <c r="H55" s="59">
        <v>-3.7199999999999997E-2</v>
      </c>
      <c r="I55" s="55">
        <v>431537.17</v>
      </c>
      <c r="J55" s="21">
        <v>5492827.1299999999</v>
      </c>
      <c r="K55" s="21">
        <v>445204.44</v>
      </c>
      <c r="L55" s="21">
        <v>5258621.88</v>
      </c>
      <c r="M55" s="60">
        <v>3.1699999999999999E-2</v>
      </c>
      <c r="N55" s="60">
        <v>-4.2599999999999999E-2</v>
      </c>
    </row>
    <row r="56" spans="1:14" ht="12.75" customHeight="1" x14ac:dyDescent="0.2">
      <c r="A56" s="28" t="s">
        <v>35</v>
      </c>
      <c r="B56" s="57">
        <v>6.3080208478627789E-2</v>
      </c>
      <c r="C56" s="21">
        <v>1856271.77</v>
      </c>
      <c r="D56" s="58">
        <v>6.3574089220416866E-2</v>
      </c>
      <c r="E56" s="21">
        <v>1898609.2</v>
      </c>
      <c r="F56" s="53">
        <v>9.6805184682760836E-2</v>
      </c>
      <c r="G56" s="32">
        <v>42337.429999999935</v>
      </c>
      <c r="H56" s="59">
        <v>2.2800000000000001E-2</v>
      </c>
      <c r="I56" s="55">
        <v>183580.84</v>
      </c>
      <c r="J56" s="21">
        <v>1672690.93</v>
      </c>
      <c r="K56" s="21">
        <v>185403.72</v>
      </c>
      <c r="L56" s="21">
        <v>1713205.48</v>
      </c>
      <c r="M56" s="60">
        <v>9.9000000000000008E-3</v>
      </c>
      <c r="N56" s="60">
        <v>2.4199999999999999E-2</v>
      </c>
    </row>
    <row r="57" spans="1:14" ht="12.75" customHeight="1" x14ac:dyDescent="0.2">
      <c r="A57" s="28" t="s">
        <v>36</v>
      </c>
      <c r="B57" s="57">
        <v>5.7049250905678278E-2</v>
      </c>
      <c r="C57" s="21">
        <v>1678797.78</v>
      </c>
      <c r="D57" s="58">
        <v>5.8567722932059835E-2</v>
      </c>
      <c r="E57" s="21">
        <v>1749096.51</v>
      </c>
      <c r="F57" s="53">
        <v>0.16073912707062163</v>
      </c>
      <c r="G57" s="32">
        <v>70298.729999999981</v>
      </c>
      <c r="H57" s="59">
        <v>4.19E-2</v>
      </c>
      <c r="I57" s="55">
        <v>32831.06</v>
      </c>
      <c r="J57" s="21">
        <v>1645966.72</v>
      </c>
      <c r="K57" s="21">
        <v>43108.47</v>
      </c>
      <c r="L57" s="21">
        <v>1705988.04</v>
      </c>
      <c r="M57" s="60">
        <v>0.313</v>
      </c>
      <c r="N57" s="60">
        <v>3.6499999999999998E-2</v>
      </c>
    </row>
    <row r="58" spans="1:14" ht="12.75" customHeight="1" x14ac:dyDescent="0.2">
      <c r="A58" s="28" t="s">
        <v>37</v>
      </c>
      <c r="B58" s="57">
        <v>3.6385569640544585E-3</v>
      </c>
      <c r="C58" s="21">
        <v>107072.42</v>
      </c>
      <c r="D58" s="58">
        <v>3.481800649687344E-3</v>
      </c>
      <c r="E58" s="21">
        <v>103982.28</v>
      </c>
      <c r="F58" s="53">
        <v>-7.0656526245354749E-3</v>
      </c>
      <c r="G58" s="32">
        <v>-3090.1399999999994</v>
      </c>
      <c r="H58" s="59">
        <v>-2.8899999999999999E-2</v>
      </c>
      <c r="I58" s="55">
        <v>3240.43</v>
      </c>
      <c r="J58" s="21">
        <v>103831.99</v>
      </c>
      <c r="K58" s="21">
        <v>3701.32</v>
      </c>
      <c r="L58" s="21">
        <v>100280.96000000001</v>
      </c>
      <c r="M58" s="60">
        <v>0.14219999999999999</v>
      </c>
      <c r="N58" s="60">
        <v>-3.4200000000000001E-2</v>
      </c>
    </row>
    <row r="59" spans="1:14" s="14" customFormat="1" ht="12.75" customHeight="1" x14ac:dyDescent="0.25">
      <c r="A59" s="76" t="s">
        <v>38</v>
      </c>
      <c r="B59" s="77">
        <v>0.90228984149756775</v>
      </c>
      <c r="C59" s="78">
        <v>26551833.000000004</v>
      </c>
      <c r="D59" s="79">
        <v>0.90818878813799953</v>
      </c>
      <c r="E59" s="78">
        <v>27122615.670000002</v>
      </c>
      <c r="F59" s="53">
        <v>1.3051033514095973</v>
      </c>
      <c r="G59" s="78">
        <v>570782.66999999806</v>
      </c>
      <c r="H59" s="80">
        <v>2.1499999999999998E-2</v>
      </c>
      <c r="I59" s="83">
        <v>938706.94999999984</v>
      </c>
      <c r="J59" s="78">
        <v>25613126.049999997</v>
      </c>
      <c r="K59" s="78">
        <v>1065302.44</v>
      </c>
      <c r="L59" s="78">
        <v>26057313.23</v>
      </c>
      <c r="M59" s="84">
        <v>0.13489999999999999</v>
      </c>
      <c r="N59" s="84">
        <v>1.7299999999999999E-2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2.4851519800068715E-2</v>
      </c>
      <c r="C61" s="21">
        <v>731309.8</v>
      </c>
      <c r="D61" s="58">
        <v>2.7395262933869301E-2</v>
      </c>
      <c r="E61" s="21">
        <v>818146.18</v>
      </c>
      <c r="F61" s="53">
        <v>0.19855271808143321</v>
      </c>
      <c r="G61" s="32">
        <v>86836.38</v>
      </c>
      <c r="H61" s="59">
        <v>0.1187</v>
      </c>
      <c r="I61" s="55">
        <v>14186.09</v>
      </c>
      <c r="J61" s="21">
        <v>717123.71</v>
      </c>
      <c r="K61" s="21">
        <v>19655.900000000001</v>
      </c>
      <c r="L61" s="21">
        <v>798490.28</v>
      </c>
      <c r="M61" s="60">
        <v>0.3856</v>
      </c>
      <c r="N61" s="60">
        <v>0.1135</v>
      </c>
    </row>
    <row r="62" spans="1:14" ht="12.75" customHeight="1" x14ac:dyDescent="0.2">
      <c r="A62" s="28" t="s">
        <v>40</v>
      </c>
      <c r="B62" s="57">
        <v>2.5297430220842684E-2</v>
      </c>
      <c r="C62" s="21">
        <v>744431.68</v>
      </c>
      <c r="D62" s="58">
        <v>2.2830535526319071E-2</v>
      </c>
      <c r="E62" s="21">
        <v>681822.82</v>
      </c>
      <c r="F62" s="53">
        <v>-0.14315612107482992</v>
      </c>
      <c r="G62" s="32">
        <v>-62608.860000000102</v>
      </c>
      <c r="H62" s="59">
        <v>-8.4099999999999994E-2</v>
      </c>
      <c r="I62" s="55">
        <v>38309.410000000003</v>
      </c>
      <c r="J62" s="21">
        <v>706122.27</v>
      </c>
      <c r="K62" s="21">
        <v>38558.94</v>
      </c>
      <c r="L62" s="21">
        <v>643263.88</v>
      </c>
      <c r="M62" s="60">
        <v>6.4999999999999997E-3</v>
      </c>
      <c r="N62" s="60">
        <v>-8.8999999999999996E-2</v>
      </c>
    </row>
    <row r="63" spans="1:14" ht="12.75" customHeight="1" x14ac:dyDescent="0.2">
      <c r="A63" s="28" t="s">
        <v>41</v>
      </c>
      <c r="B63" s="57">
        <v>6.3477322151625493E-3</v>
      </c>
      <c r="C63" s="21">
        <v>186795.77</v>
      </c>
      <c r="D63" s="58">
        <v>6.4994129129067272E-3</v>
      </c>
      <c r="E63" s="21">
        <v>194101.8</v>
      </c>
      <c r="F63" s="53">
        <v>1.6705349933800708E-2</v>
      </c>
      <c r="G63" s="32">
        <v>7306.0299999999988</v>
      </c>
      <c r="H63" s="59">
        <v>3.9100000000000003E-2</v>
      </c>
      <c r="I63" s="55">
        <v>3653.03</v>
      </c>
      <c r="J63" s="21">
        <v>183142.74</v>
      </c>
      <c r="K63" s="21">
        <v>4783.87</v>
      </c>
      <c r="L63" s="21">
        <v>189317.93</v>
      </c>
      <c r="M63" s="60">
        <v>0.30959999999999999</v>
      </c>
      <c r="N63" s="60">
        <v>3.3700000000000001E-2</v>
      </c>
    </row>
    <row r="64" spans="1:14" ht="12.75" customHeight="1" x14ac:dyDescent="0.2">
      <c r="A64" s="28" t="s">
        <v>42</v>
      </c>
      <c r="B64" s="57">
        <v>4.1213480344223126E-2</v>
      </c>
      <c r="C64" s="21">
        <v>1212795.93</v>
      </c>
      <c r="D64" s="58">
        <v>3.5085995466221702E-2</v>
      </c>
      <c r="E64" s="21">
        <v>1047826.16</v>
      </c>
      <c r="F64" s="53">
        <v>-0.37720591570916306</v>
      </c>
      <c r="G64" s="32">
        <v>-164969.7699999999</v>
      </c>
      <c r="H64" s="59">
        <v>-0.13600000000000001</v>
      </c>
      <c r="I64" s="55">
        <v>31115.59</v>
      </c>
      <c r="J64" s="21">
        <v>1181680.3400000001</v>
      </c>
      <c r="K64" s="21">
        <v>34236.06</v>
      </c>
      <c r="L64" s="21">
        <v>1013590.1</v>
      </c>
      <c r="M64" s="60">
        <v>0.1003</v>
      </c>
      <c r="N64" s="60">
        <v>-0.14219999999999999</v>
      </c>
    </row>
    <row r="65" spans="1:14" s="14" customFormat="1" ht="12.75" customHeight="1" x14ac:dyDescent="0.25">
      <c r="A65" s="76" t="s">
        <v>43</v>
      </c>
      <c r="B65" s="77">
        <v>9.7710162580297064E-2</v>
      </c>
      <c r="C65" s="78">
        <v>2875333.1799999997</v>
      </c>
      <c r="D65" s="79">
        <v>9.1811206839316789E-2</v>
      </c>
      <c r="E65" s="78">
        <v>2741896.96</v>
      </c>
      <c r="F65" s="53">
        <v>-0.3051039687687585</v>
      </c>
      <c r="G65" s="78">
        <v>-133436.21999999974</v>
      </c>
      <c r="H65" s="80">
        <v>-4.6399999999999997E-2</v>
      </c>
      <c r="I65" s="83">
        <v>87264.12</v>
      </c>
      <c r="J65" s="78">
        <v>2788069.06</v>
      </c>
      <c r="K65" s="78">
        <v>97234.77</v>
      </c>
      <c r="L65" s="78">
        <v>2644662.19</v>
      </c>
      <c r="M65" s="84">
        <v>0.1143</v>
      </c>
      <c r="N65" s="84">
        <v>-5.1400000000000001E-2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98</v>
      </c>
      <c r="B67" s="68">
        <v>1.0000000040778649</v>
      </c>
      <c r="C67" s="40">
        <v>29427166.059999999</v>
      </c>
      <c r="D67" s="69">
        <v>0.9999999949773164</v>
      </c>
      <c r="E67" s="40">
        <v>29864512.780000001</v>
      </c>
      <c r="F67" s="69">
        <v>0.99999938264084332</v>
      </c>
      <c r="G67" s="43">
        <v>437346.72000000253</v>
      </c>
      <c r="H67" s="70">
        <v>1.49E-2</v>
      </c>
      <c r="I67" s="71">
        <v>1025971.11</v>
      </c>
      <c r="J67" s="43">
        <v>28401194.949999999</v>
      </c>
      <c r="K67" s="43">
        <v>1162537.21</v>
      </c>
      <c r="L67" s="43">
        <v>28701975.57</v>
      </c>
      <c r="M67" s="72">
        <v>0.1331</v>
      </c>
      <c r="N67" s="72">
        <v>1.06E-2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305C9-EE8C-4DF9-A3F2-9B8655ABEC82}">
  <sheetPr codeName="Sheet4">
    <pageSetUpPr fitToPage="1"/>
  </sheetPr>
  <dimension ref="A1:N72"/>
  <sheetViews>
    <sheetView zoomScaleNormal="100" workbookViewId="0">
      <selection activeCell="I11" sqref="I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</v>
      </c>
      <c r="L1" s="7" t="s">
        <v>54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280887755</v>
      </c>
      <c r="D4" s="22"/>
      <c r="E4" s="21">
        <v>299552877</v>
      </c>
      <c r="F4" s="23"/>
      <c r="G4" s="21">
        <v>18665122</v>
      </c>
      <c r="H4" s="24">
        <v>6.6500000000000004E-2</v>
      </c>
      <c r="I4" s="20"/>
      <c r="J4" s="25">
        <v>0.42737103999999998</v>
      </c>
      <c r="K4" s="26">
        <v>0.42631529000000001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0</v>
      </c>
      <c r="D6" s="30"/>
      <c r="E6" s="21">
        <v>0</v>
      </c>
      <c r="F6" s="31"/>
      <c r="G6" s="32">
        <v>0</v>
      </c>
      <c r="H6" s="24" t="s">
        <v>49</v>
      </c>
      <c r="I6" s="29"/>
      <c r="J6" s="33" t="s">
        <v>49</v>
      </c>
      <c r="K6" s="33" t="s">
        <v>49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280887755</v>
      </c>
      <c r="D7" s="30"/>
      <c r="E7" s="21">
        <v>299552876</v>
      </c>
      <c r="F7" s="31"/>
      <c r="G7" s="32">
        <v>18665121</v>
      </c>
      <c r="H7" s="24">
        <v>6.6500000000000004E-2</v>
      </c>
      <c r="I7" s="29"/>
      <c r="J7" s="33">
        <v>1.4691040000000001E-2</v>
      </c>
      <c r="K7" s="33">
        <v>2.4209310000000001E-2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280887755</v>
      </c>
      <c r="D8" s="30"/>
      <c r="E8" s="21">
        <v>299552877</v>
      </c>
      <c r="F8" s="31"/>
      <c r="G8" s="32">
        <v>18665122</v>
      </c>
      <c r="H8" s="24">
        <v>6.6500000000000004E-2</v>
      </c>
      <c r="I8" s="29"/>
      <c r="J8" s="33">
        <v>5.1537230000000003E-2</v>
      </c>
      <c r="K8" s="33">
        <v>4.7350070000000001E-2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362479475</v>
      </c>
      <c r="D9" s="30"/>
      <c r="E9" s="21">
        <v>386815925</v>
      </c>
      <c r="F9" s="31"/>
      <c r="G9" s="32">
        <v>24336450</v>
      </c>
      <c r="H9" s="24">
        <v>6.7100000000000007E-2</v>
      </c>
      <c r="I9" s="29"/>
      <c r="J9" s="33">
        <v>3.37463E-3</v>
      </c>
      <c r="K9" s="33">
        <v>3.1420599999999999E-3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280887755</v>
      </c>
      <c r="D10" s="30"/>
      <c r="E10" s="21">
        <v>299552877</v>
      </c>
      <c r="F10" s="31"/>
      <c r="G10" s="32">
        <v>18665122</v>
      </c>
      <c r="H10" s="24">
        <v>6.6500000000000004E-2</v>
      </c>
      <c r="I10" s="29"/>
      <c r="J10" s="33">
        <v>1.5446130000000001E-2</v>
      </c>
      <c r="K10" s="33">
        <v>1.509396E-2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280887755</v>
      </c>
      <c r="D11" s="30"/>
      <c r="E11" s="21">
        <v>299552877</v>
      </c>
      <c r="F11" s="31"/>
      <c r="G11" s="32">
        <v>18665122</v>
      </c>
      <c r="H11" s="24">
        <v>6.6500000000000004E-2</v>
      </c>
      <c r="I11" s="29"/>
      <c r="J11" s="33">
        <v>0.10057628</v>
      </c>
      <c r="K11" s="33">
        <v>9.8914199999999994E-2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280887756</v>
      </c>
      <c r="D12" s="30"/>
      <c r="E12" s="21">
        <v>299552876</v>
      </c>
      <c r="F12" s="31"/>
      <c r="G12" s="32">
        <v>18665120</v>
      </c>
      <c r="H12" s="24">
        <v>6.6500000000000004E-2</v>
      </c>
      <c r="I12" s="29"/>
      <c r="J12" s="33">
        <v>0.87694552999999997</v>
      </c>
      <c r="K12" s="33">
        <v>0.83740159999999997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6016528</v>
      </c>
      <c r="D14" s="30"/>
      <c r="E14" s="21">
        <v>6370860</v>
      </c>
      <c r="F14" s="31"/>
      <c r="G14" s="32">
        <v>354332</v>
      </c>
      <c r="H14" s="24">
        <v>5.8900000000000001E-2</v>
      </c>
      <c r="I14" s="29"/>
      <c r="J14" s="33">
        <v>6.7428589999999997E-2</v>
      </c>
      <c r="K14" s="33">
        <v>6.2453259999999997E-2</v>
      </c>
      <c r="L14" s="22"/>
      <c r="M14" s="22"/>
      <c r="N14" s="22"/>
    </row>
    <row r="15" spans="1:14" ht="12.75" customHeight="1" x14ac:dyDescent="0.2">
      <c r="A15" s="38" t="s">
        <v>54</v>
      </c>
      <c r="B15" s="39"/>
      <c r="C15" s="40">
        <v>280887755</v>
      </c>
      <c r="D15" s="41"/>
      <c r="E15" s="40">
        <v>299552877</v>
      </c>
      <c r="F15" s="42"/>
      <c r="G15" s="43">
        <v>18665122</v>
      </c>
      <c r="H15" s="44">
        <v>6.6500000000000004E-2</v>
      </c>
      <c r="I15" s="39"/>
      <c r="J15" s="45">
        <v>1.4923664299999999</v>
      </c>
      <c r="K15" s="45">
        <v>1.45467005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0.2863713817810426</v>
      </c>
      <c r="C19" s="21">
        <v>1200432.9099999999</v>
      </c>
      <c r="D19" s="53">
        <v>0.29306665785428637</v>
      </c>
      <c r="E19" s="21">
        <v>1277039.72</v>
      </c>
      <c r="F19" s="53">
        <v>0.46251369908998002</v>
      </c>
      <c r="G19" s="21">
        <v>76606.810000000056</v>
      </c>
      <c r="H19" s="54">
        <v>6.3799999999999996E-2</v>
      </c>
      <c r="I19" s="55">
        <v>0</v>
      </c>
      <c r="J19" s="21">
        <v>1200432.9099999999</v>
      </c>
      <c r="K19" s="21">
        <v>0</v>
      </c>
      <c r="L19" s="21">
        <v>1277039.72</v>
      </c>
      <c r="M19" s="56" t="s">
        <v>49</v>
      </c>
      <c r="N19" s="56">
        <v>6.3799999999999996E-2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</v>
      </c>
      <c r="C21" s="21">
        <v>0</v>
      </c>
      <c r="D21" s="58">
        <v>0</v>
      </c>
      <c r="E21" s="21">
        <v>0</v>
      </c>
      <c r="F21" s="53">
        <v>0</v>
      </c>
      <c r="G21" s="32">
        <v>0</v>
      </c>
      <c r="H21" s="59" t="s">
        <v>49</v>
      </c>
      <c r="I21" s="55">
        <v>0</v>
      </c>
      <c r="J21" s="21">
        <v>0</v>
      </c>
      <c r="K21" s="21">
        <v>0</v>
      </c>
      <c r="L21" s="21">
        <v>0</v>
      </c>
      <c r="M21" s="60" t="s">
        <v>49</v>
      </c>
      <c r="N21" s="60" t="s">
        <v>49</v>
      </c>
    </row>
    <row r="22" spans="1:14" ht="12.75" customHeight="1" x14ac:dyDescent="0.2">
      <c r="A22" s="28" t="s">
        <v>10</v>
      </c>
      <c r="B22" s="57">
        <v>9.8441232936130607E-3</v>
      </c>
      <c r="C22" s="21">
        <v>41265.33</v>
      </c>
      <c r="D22" s="58">
        <v>1.6642471634003488E-2</v>
      </c>
      <c r="E22" s="21">
        <v>72519.67</v>
      </c>
      <c r="F22" s="53">
        <v>0.18869811190435828</v>
      </c>
      <c r="G22" s="32">
        <v>31254.339999999997</v>
      </c>
      <c r="H22" s="59">
        <v>0.75739999999999996</v>
      </c>
      <c r="I22" s="55">
        <v>0</v>
      </c>
      <c r="J22" s="21">
        <v>41265.33</v>
      </c>
      <c r="K22" s="21">
        <v>0</v>
      </c>
      <c r="L22" s="21">
        <v>72519.67</v>
      </c>
      <c r="M22" s="60" t="s">
        <v>49</v>
      </c>
      <c r="N22" s="60">
        <v>0.75739999999999996</v>
      </c>
    </row>
    <row r="23" spans="1:14" ht="12.75" customHeight="1" x14ac:dyDescent="0.2">
      <c r="A23" s="28" t="s">
        <v>11</v>
      </c>
      <c r="B23" s="57">
        <v>3.4533898361691434E-2</v>
      </c>
      <c r="C23" s="21">
        <v>144761.76999999999</v>
      </c>
      <c r="D23" s="58">
        <v>3.2550387767681793E-2</v>
      </c>
      <c r="E23" s="21">
        <v>141838.51</v>
      </c>
      <c r="F23" s="53">
        <v>-1.7649185444502453E-2</v>
      </c>
      <c r="G23" s="32">
        <v>-2923.2599999999802</v>
      </c>
      <c r="H23" s="59">
        <v>-2.0199999999999999E-2</v>
      </c>
      <c r="I23" s="55">
        <v>0</v>
      </c>
      <c r="J23" s="21">
        <v>144761.76999999999</v>
      </c>
      <c r="K23" s="21">
        <v>0</v>
      </c>
      <c r="L23" s="21">
        <v>141838.51</v>
      </c>
      <c r="M23" s="60" t="s">
        <v>49</v>
      </c>
      <c r="N23" s="60">
        <v>-2.0199999999999999E-2</v>
      </c>
    </row>
    <row r="24" spans="1:14" ht="12.75" customHeight="1" x14ac:dyDescent="0.2">
      <c r="A24" s="28" t="s">
        <v>12</v>
      </c>
      <c r="B24" s="57">
        <v>2.9181073586324112E-3</v>
      </c>
      <c r="C24" s="21">
        <v>12232.34</v>
      </c>
      <c r="D24" s="58">
        <v>2.7892078633970901E-3</v>
      </c>
      <c r="E24" s="21">
        <v>12153.99</v>
      </c>
      <c r="F24" s="53">
        <v>-4.7303821061991849E-4</v>
      </c>
      <c r="G24" s="32">
        <v>-78.350000000000364</v>
      </c>
      <c r="H24" s="59">
        <v>-6.4000000000000003E-3</v>
      </c>
      <c r="I24" s="55">
        <v>0</v>
      </c>
      <c r="J24" s="21">
        <v>12232.34</v>
      </c>
      <c r="K24" s="21">
        <v>0</v>
      </c>
      <c r="L24" s="21">
        <v>12153.99</v>
      </c>
      <c r="M24" s="60" t="s">
        <v>49</v>
      </c>
      <c r="N24" s="60">
        <v>-6.4000000000000003E-3</v>
      </c>
    </row>
    <row r="25" spans="1:14" ht="12.75" customHeight="1" x14ac:dyDescent="0.2">
      <c r="A25" s="34" t="s">
        <v>13</v>
      </c>
      <c r="B25" s="57">
        <v>1.0350090246975328E-2</v>
      </c>
      <c r="C25" s="21">
        <v>43386.28</v>
      </c>
      <c r="D25" s="58">
        <v>1.037620831732647E-2</v>
      </c>
      <c r="E25" s="21">
        <v>45214.39</v>
      </c>
      <c r="F25" s="53">
        <v>1.1037216122736126E-2</v>
      </c>
      <c r="G25" s="32">
        <v>1828.1100000000006</v>
      </c>
      <c r="H25" s="59">
        <v>4.2099999999999999E-2</v>
      </c>
      <c r="I25" s="55">
        <v>1334.22</v>
      </c>
      <c r="J25" s="21">
        <v>42052.06</v>
      </c>
      <c r="K25" s="21">
        <v>1321.03</v>
      </c>
      <c r="L25" s="21">
        <v>43893.36</v>
      </c>
      <c r="M25" s="60">
        <v>-9.9000000000000008E-3</v>
      </c>
      <c r="N25" s="60">
        <v>4.3799999999999999E-2</v>
      </c>
    </row>
    <row r="26" spans="1:14" ht="12.75" customHeight="1" x14ac:dyDescent="0.2">
      <c r="A26" s="28" t="s">
        <v>14</v>
      </c>
      <c r="B26" s="57">
        <v>6.7393824876286382E-2</v>
      </c>
      <c r="C26" s="21">
        <v>282506.46000000002</v>
      </c>
      <c r="D26" s="58">
        <v>6.7997689504042003E-2</v>
      </c>
      <c r="E26" s="21">
        <v>296300.34000000003</v>
      </c>
      <c r="F26" s="53">
        <v>8.3280565573782425E-2</v>
      </c>
      <c r="G26" s="32">
        <v>13793.880000000005</v>
      </c>
      <c r="H26" s="59">
        <v>4.8800000000000003E-2</v>
      </c>
      <c r="I26" s="55">
        <v>0</v>
      </c>
      <c r="J26" s="21">
        <v>282506.46000000002</v>
      </c>
      <c r="K26" s="21">
        <v>0</v>
      </c>
      <c r="L26" s="21">
        <v>296300.34000000003</v>
      </c>
      <c r="M26" s="60" t="s">
        <v>49</v>
      </c>
      <c r="N26" s="60">
        <v>4.8800000000000003E-2</v>
      </c>
    </row>
    <row r="27" spans="1:14" ht="12.75" customHeight="1" x14ac:dyDescent="0.2">
      <c r="A27" s="28" t="s">
        <v>15</v>
      </c>
      <c r="B27" s="57"/>
      <c r="C27" s="61">
        <v>2463232.61</v>
      </c>
      <c r="D27" s="58"/>
      <c r="E27" s="62">
        <v>2508460.5699999998</v>
      </c>
      <c r="F27" s="63"/>
      <c r="G27" s="64"/>
      <c r="H27" s="65" t="s">
        <v>29</v>
      </c>
      <c r="I27" s="55"/>
      <c r="J27" s="62">
        <v>2463232.61</v>
      </c>
      <c r="K27" s="21"/>
      <c r="L27" s="61">
        <v>2508460.5699999998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0.58762078271731488</v>
      </c>
      <c r="C29" s="21">
        <v>2463232.61</v>
      </c>
      <c r="D29" s="58">
        <v>0.57566428365216249</v>
      </c>
      <c r="E29" s="21">
        <v>2508460.5699999998</v>
      </c>
      <c r="F29" s="53">
        <v>0.27306385792455817</v>
      </c>
      <c r="G29" s="32">
        <v>45227.959999999963</v>
      </c>
      <c r="H29" s="59">
        <v>1.84E-2</v>
      </c>
      <c r="I29" s="55"/>
      <c r="J29" s="21">
        <v>2463232.61</v>
      </c>
      <c r="K29" s="21"/>
      <c r="L29" s="21">
        <v>2508460.5699999998</v>
      </c>
      <c r="M29" s="60" t="s">
        <v>49</v>
      </c>
      <c r="N29" s="60">
        <v>1.84E-2</v>
      </c>
    </row>
    <row r="30" spans="1:14" ht="12.75" customHeight="1" x14ac:dyDescent="0.2">
      <c r="A30" s="28" t="s">
        <v>17</v>
      </c>
      <c r="B30" s="57">
        <v>9.6779136444388259E-4</v>
      </c>
      <c r="C30" s="21">
        <v>4056.86</v>
      </c>
      <c r="D30" s="58">
        <v>9.130934071003E-4</v>
      </c>
      <c r="E30" s="21">
        <v>3978.81</v>
      </c>
      <c r="F30" s="53">
        <v>-4.7122696029208109E-4</v>
      </c>
      <c r="G30" s="32">
        <v>-78.050000000000182</v>
      </c>
      <c r="H30" s="59">
        <v>-1.9199999999999998E-2</v>
      </c>
      <c r="I30" s="55">
        <v>4056.86</v>
      </c>
      <c r="J30" s="21">
        <v>0</v>
      </c>
      <c r="K30" s="21">
        <v>3978.81</v>
      </c>
      <c r="L30" s="21">
        <v>0</v>
      </c>
      <c r="M30" s="60">
        <v>-1.9199999999999998E-2</v>
      </c>
      <c r="N30" s="60" t="s">
        <v>49</v>
      </c>
    </row>
    <row r="31" spans="1:14" ht="12.75" customHeight="1" x14ac:dyDescent="0.2">
      <c r="A31" s="38" t="s">
        <v>54</v>
      </c>
      <c r="B31" s="68">
        <v>1</v>
      </c>
      <c r="C31" s="40">
        <v>4191874.56</v>
      </c>
      <c r="D31" s="69">
        <v>1</v>
      </c>
      <c r="E31" s="40">
        <v>4357506</v>
      </c>
      <c r="F31" s="69">
        <v>1.0000000000000007</v>
      </c>
      <c r="G31" s="43">
        <v>165631.43999999994</v>
      </c>
      <c r="H31" s="70">
        <v>3.95E-2</v>
      </c>
      <c r="I31" s="71">
        <v>5391.08</v>
      </c>
      <c r="J31" s="40">
        <v>4186483.48</v>
      </c>
      <c r="K31" s="40">
        <v>5299.84</v>
      </c>
      <c r="L31" s="40">
        <v>4352206.16</v>
      </c>
      <c r="M31" s="72">
        <v>-1.6899999999999998E-2</v>
      </c>
      <c r="N31" s="72">
        <v>3.9600000000000003E-2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0.76507887287575072</v>
      </c>
      <c r="C35" s="21">
        <v>214901287</v>
      </c>
      <c r="D35" s="53">
        <v>0.76280173066072743</v>
      </c>
      <c r="E35" s="21">
        <v>228499453</v>
      </c>
      <c r="F35" s="53">
        <v>0.72853346471563374</v>
      </c>
      <c r="G35" s="21">
        <v>13598166</v>
      </c>
      <c r="H35" s="54">
        <v>6.3299999999999995E-2</v>
      </c>
      <c r="I35" s="20"/>
      <c r="J35" s="25">
        <v>1.49218849</v>
      </c>
      <c r="K35" s="25">
        <v>1.4546025499999999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2.5779290378820537E-2</v>
      </c>
      <c r="C36" s="21">
        <v>7241087</v>
      </c>
      <c r="D36" s="58">
        <v>2.4492477166226649E-2</v>
      </c>
      <c r="E36" s="21">
        <v>7336792</v>
      </c>
      <c r="F36" s="53">
        <v>5.1274778702223326E-3</v>
      </c>
      <c r="G36" s="32">
        <v>95705</v>
      </c>
      <c r="H36" s="59">
        <v>1.32E-2</v>
      </c>
      <c r="I36" s="29"/>
      <c r="J36" s="33">
        <v>1.4918664800000001</v>
      </c>
      <c r="K36" s="33">
        <v>1.45412477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0.1076615675183135</v>
      </c>
      <c r="C37" s="21">
        <v>30240816</v>
      </c>
      <c r="D37" s="58">
        <v>0.1007074220155128</v>
      </c>
      <c r="E37" s="21">
        <v>30167198</v>
      </c>
      <c r="F37" s="53">
        <v>-3.9441478068024411E-3</v>
      </c>
      <c r="G37" s="32">
        <v>-73618</v>
      </c>
      <c r="H37" s="59">
        <v>-2.3999999999999998E-3</v>
      </c>
      <c r="I37" s="29"/>
      <c r="J37" s="33">
        <v>1.4978550799999999</v>
      </c>
      <c r="K37" s="33">
        <v>1.4595710500000001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2.475604534629856E-2</v>
      </c>
      <c r="C38" s="21">
        <v>6953670</v>
      </c>
      <c r="D38" s="58">
        <v>3.5428633189191504E-2</v>
      </c>
      <c r="E38" s="21">
        <v>10612749</v>
      </c>
      <c r="F38" s="53">
        <v>0.19603831145598727</v>
      </c>
      <c r="G38" s="32">
        <v>3659079</v>
      </c>
      <c r="H38" s="59">
        <v>0.5262</v>
      </c>
      <c r="I38" s="29"/>
      <c r="J38" s="33">
        <v>1.4885358399999999</v>
      </c>
      <c r="K38" s="33">
        <v>1.4528290500000001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2.2970207441047048E-3</v>
      </c>
      <c r="C40" s="21">
        <v>645205</v>
      </c>
      <c r="D40" s="58">
        <v>2.3107806772959152E-3</v>
      </c>
      <c r="E40" s="21">
        <v>692201</v>
      </c>
      <c r="F40" s="53">
        <v>2.5178512093304291E-3</v>
      </c>
      <c r="G40" s="32">
        <v>46996</v>
      </c>
      <c r="H40" s="59">
        <v>7.2800000000000004E-2</v>
      </c>
      <c r="I40" s="29"/>
      <c r="J40" s="33">
        <v>1.4908440000000001</v>
      </c>
      <c r="K40" s="33">
        <v>1.4518962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0.92557279686328797</v>
      </c>
      <c r="C41" s="78">
        <v>259982065</v>
      </c>
      <c r="D41" s="79">
        <v>0.92574104370895427</v>
      </c>
      <c r="E41" s="78">
        <v>277308393</v>
      </c>
      <c r="F41" s="53">
        <v>0.92827295744437133</v>
      </c>
      <c r="G41" s="78">
        <v>17326328</v>
      </c>
      <c r="H41" s="80">
        <v>6.6600000000000006E-2</v>
      </c>
      <c r="I41" s="29"/>
      <c r="J41" s="81">
        <v>1.49273762</v>
      </c>
      <c r="K41" s="81">
        <v>1.4550557799999999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3.5199199053728772E-2</v>
      </c>
      <c r="C43" s="21">
        <v>9887024</v>
      </c>
      <c r="D43" s="58">
        <v>3.6907754352831668E-2</v>
      </c>
      <c r="E43" s="21">
        <v>11055824</v>
      </c>
      <c r="F43" s="53">
        <v>6.2619467475219293E-2</v>
      </c>
      <c r="G43" s="32">
        <v>1168800</v>
      </c>
      <c r="H43" s="59">
        <v>0.1182</v>
      </c>
      <c r="I43" s="29"/>
      <c r="J43" s="33">
        <v>1.4881883600000001</v>
      </c>
      <c r="K43" s="33">
        <v>1.4502055199999999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1.2811711923860832E-2</v>
      </c>
      <c r="C44" s="21">
        <v>3598653</v>
      </c>
      <c r="D44" s="58">
        <v>1.2351181657988215E-2</v>
      </c>
      <c r="E44" s="21">
        <v>3699832</v>
      </c>
      <c r="F44" s="53">
        <v>5.4207521386680458E-3</v>
      </c>
      <c r="G44" s="32">
        <v>101179</v>
      </c>
      <c r="H44" s="59">
        <v>2.81E-2</v>
      </c>
      <c r="I44" s="29"/>
      <c r="J44" s="33">
        <v>1.4860652000000001</v>
      </c>
      <c r="K44" s="33">
        <v>1.44839955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2.6416292159122421E-2</v>
      </c>
      <c r="C46" s="21">
        <v>7420013</v>
      </c>
      <c r="D46" s="58">
        <v>2.5000020280225851E-2</v>
      </c>
      <c r="E46" s="21">
        <v>7488828</v>
      </c>
      <c r="F46" s="53">
        <v>3.6868229417412863E-3</v>
      </c>
      <c r="G46" s="32">
        <v>68815</v>
      </c>
      <c r="H46" s="59">
        <v>9.2999999999999992E-3</v>
      </c>
      <c r="I46" s="29"/>
      <c r="J46" s="33">
        <v>1.4879845899999999</v>
      </c>
      <c r="K46" s="33">
        <v>1.45007577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7.4427203136712028E-2</v>
      </c>
      <c r="C47" s="78">
        <v>20905690</v>
      </c>
      <c r="D47" s="79">
        <v>7.4258956291045744E-2</v>
      </c>
      <c r="E47" s="78">
        <v>22244484</v>
      </c>
      <c r="F47" s="53">
        <v>7.1727042555628617E-2</v>
      </c>
      <c r="G47" s="78">
        <v>1338794</v>
      </c>
      <c r="H47" s="80">
        <v>6.4000000000000001E-2</v>
      </c>
      <c r="I47" s="29"/>
      <c r="J47" s="81">
        <v>1.4877505600000001</v>
      </c>
      <c r="K47" s="81">
        <v>1.4498614599999999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54</v>
      </c>
      <c r="B49" s="68">
        <v>1</v>
      </c>
      <c r="C49" s="40">
        <v>280887755</v>
      </c>
      <c r="D49" s="69">
        <v>1</v>
      </c>
      <c r="E49" s="40">
        <v>299552877</v>
      </c>
      <c r="F49" s="69">
        <v>0.99999999999999978</v>
      </c>
      <c r="G49" s="43">
        <v>18665122</v>
      </c>
      <c r="H49" s="70">
        <v>6.6500000000000004E-2</v>
      </c>
      <c r="I49" s="39"/>
      <c r="J49" s="45">
        <v>1.4923664299999999</v>
      </c>
      <c r="K49" s="45">
        <v>1.45467005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0.76498765029839055</v>
      </c>
      <c r="C53" s="21">
        <v>3206732.27</v>
      </c>
      <c r="D53" s="53">
        <v>0.76276633239288716</v>
      </c>
      <c r="E53" s="21">
        <v>3323758.87</v>
      </c>
      <c r="F53" s="53">
        <v>0.70654822538522954</v>
      </c>
      <c r="G53" s="21">
        <v>117026.60000000009</v>
      </c>
      <c r="H53" s="54">
        <v>3.6499999999999998E-2</v>
      </c>
      <c r="I53" s="55">
        <v>4080.3</v>
      </c>
      <c r="J53" s="21">
        <v>3202651.97</v>
      </c>
      <c r="K53" s="21">
        <v>4054.67</v>
      </c>
      <c r="L53" s="21">
        <v>3319704.2</v>
      </c>
      <c r="M53" s="56">
        <v>-6.3E-3</v>
      </c>
      <c r="N53" s="56">
        <v>3.6499999999999998E-2</v>
      </c>
    </row>
    <row r="54" spans="1:14" ht="12.75" customHeight="1" x14ac:dyDescent="0.2">
      <c r="A54" s="34" t="s">
        <v>33</v>
      </c>
      <c r="B54" s="57">
        <v>2.5770654263089401E-2</v>
      </c>
      <c r="C54" s="21">
        <v>108027.35</v>
      </c>
      <c r="D54" s="58">
        <v>2.4483296179052882E-2</v>
      </c>
      <c r="E54" s="21">
        <v>106686.11</v>
      </c>
      <c r="F54" s="53">
        <v>-8.0977379656906063E-3</v>
      </c>
      <c r="G54" s="32">
        <v>-1341.2400000000052</v>
      </c>
      <c r="H54" s="59">
        <v>-1.24E-2</v>
      </c>
      <c r="I54" s="55">
        <v>121.4</v>
      </c>
      <c r="J54" s="21">
        <v>107905.95</v>
      </c>
      <c r="K54" s="21">
        <v>112.94</v>
      </c>
      <c r="L54" s="21">
        <v>106573.17</v>
      </c>
      <c r="M54" s="60">
        <v>-6.9699999999999998E-2</v>
      </c>
      <c r="N54" s="60">
        <v>-1.24E-2</v>
      </c>
    </row>
    <row r="55" spans="1:14" ht="12.75" customHeight="1" x14ac:dyDescent="0.2">
      <c r="A55" s="28" t="s">
        <v>34</v>
      </c>
      <c r="B55" s="57">
        <v>0.10805752737028466</v>
      </c>
      <c r="C55" s="21">
        <v>452963.6</v>
      </c>
      <c r="D55" s="58">
        <v>0.10104672030285214</v>
      </c>
      <c r="E55" s="21">
        <v>440311.69</v>
      </c>
      <c r="F55" s="53">
        <v>-7.6385920450851477E-2</v>
      </c>
      <c r="G55" s="32">
        <v>-12651.909999999974</v>
      </c>
      <c r="H55" s="59">
        <v>-2.7900000000000001E-2</v>
      </c>
      <c r="I55" s="55">
        <v>966.99</v>
      </c>
      <c r="J55" s="21">
        <v>451996.61</v>
      </c>
      <c r="K55" s="21">
        <v>851.07</v>
      </c>
      <c r="L55" s="21">
        <v>439460.62</v>
      </c>
      <c r="M55" s="60">
        <v>-0.11990000000000001</v>
      </c>
      <c r="N55" s="60">
        <v>-2.7699999999999999E-2</v>
      </c>
    </row>
    <row r="56" spans="1:14" ht="12.75" customHeight="1" x14ac:dyDescent="0.2">
      <c r="A56" s="28" t="s">
        <v>35</v>
      </c>
      <c r="B56" s="57">
        <v>2.4692501771808744E-2</v>
      </c>
      <c r="C56" s="21">
        <v>103507.87</v>
      </c>
      <c r="D56" s="58">
        <v>3.5383795225984775E-2</v>
      </c>
      <c r="E56" s="21">
        <v>154185.1</v>
      </c>
      <c r="F56" s="53">
        <v>0.30596383150445366</v>
      </c>
      <c r="G56" s="32">
        <v>50677.23000000001</v>
      </c>
      <c r="H56" s="59">
        <v>0.48959999999999998</v>
      </c>
      <c r="I56" s="55">
        <v>66.06</v>
      </c>
      <c r="J56" s="21">
        <v>103441.81</v>
      </c>
      <c r="K56" s="21">
        <v>141.6</v>
      </c>
      <c r="L56" s="21">
        <v>154043.5</v>
      </c>
      <c r="M56" s="60">
        <v>1.1435</v>
      </c>
      <c r="N56" s="60">
        <v>0.48920000000000002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2.2946774437830504E-3</v>
      </c>
      <c r="C58" s="21">
        <v>9619</v>
      </c>
      <c r="D58" s="58">
        <v>2.3063743343095799E-3</v>
      </c>
      <c r="E58" s="21">
        <v>10050.040000000001</v>
      </c>
      <c r="F58" s="53">
        <v>2.6024044710352156E-3</v>
      </c>
      <c r="G58" s="32">
        <v>431.04000000000087</v>
      </c>
      <c r="H58" s="59">
        <v>4.48E-2</v>
      </c>
      <c r="I58" s="55">
        <v>9.73</v>
      </c>
      <c r="J58" s="21">
        <v>9609.27</v>
      </c>
      <c r="K58" s="21">
        <v>7.69</v>
      </c>
      <c r="L58" s="21">
        <v>10042.35</v>
      </c>
      <c r="M58" s="60">
        <v>-0.2097</v>
      </c>
      <c r="N58" s="60">
        <v>4.5100000000000001E-2</v>
      </c>
    </row>
    <row r="59" spans="1:14" s="14" customFormat="1" ht="12.75" customHeight="1" x14ac:dyDescent="0.25">
      <c r="A59" s="76" t="s">
        <v>38</v>
      </c>
      <c r="B59" s="77">
        <v>0.92580301114735652</v>
      </c>
      <c r="C59" s="78">
        <v>3880850.0900000003</v>
      </c>
      <c r="D59" s="79">
        <v>0.9259865184350865</v>
      </c>
      <c r="E59" s="78">
        <v>4034991.81</v>
      </c>
      <c r="F59" s="53">
        <v>0.93063080294417411</v>
      </c>
      <c r="G59" s="78">
        <v>154141.71999999974</v>
      </c>
      <c r="H59" s="80">
        <v>3.9699999999999999E-2</v>
      </c>
      <c r="I59" s="83">
        <v>5244.48</v>
      </c>
      <c r="J59" s="78">
        <v>3875605.6100000003</v>
      </c>
      <c r="K59" s="78">
        <v>5167.9699999999993</v>
      </c>
      <c r="L59" s="78">
        <v>4029823.8400000003</v>
      </c>
      <c r="M59" s="84">
        <v>-1.46E-2</v>
      </c>
      <c r="N59" s="84">
        <v>3.9800000000000002E-2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3.5100654347824764E-2</v>
      </c>
      <c r="C61" s="21">
        <v>147137.54</v>
      </c>
      <c r="D61" s="58">
        <v>3.6794480604272262E-2</v>
      </c>
      <c r="E61" s="21">
        <v>160332.17000000001</v>
      </c>
      <c r="F61" s="53">
        <v>7.9662593043929392E-2</v>
      </c>
      <c r="G61" s="32">
        <v>13194.630000000005</v>
      </c>
      <c r="H61" s="59">
        <v>8.9700000000000002E-2</v>
      </c>
      <c r="I61" s="55">
        <v>66.78</v>
      </c>
      <c r="J61" s="21">
        <v>147070.76</v>
      </c>
      <c r="K61" s="21">
        <v>62.53</v>
      </c>
      <c r="L61" s="21">
        <v>160269.64000000001</v>
      </c>
      <c r="M61" s="60">
        <v>-6.3600000000000004E-2</v>
      </c>
      <c r="N61" s="60">
        <v>8.9700000000000002E-2</v>
      </c>
    </row>
    <row r="62" spans="1:14" ht="12.75" customHeight="1" x14ac:dyDescent="0.2">
      <c r="A62" s="28" t="s">
        <v>40</v>
      </c>
      <c r="B62" s="57">
        <v>1.2757616964568711E-2</v>
      </c>
      <c r="C62" s="21">
        <v>53478.33</v>
      </c>
      <c r="D62" s="58">
        <v>1.229794061098252E-2</v>
      </c>
      <c r="E62" s="21">
        <v>53588.35</v>
      </c>
      <c r="F62" s="53">
        <v>6.642458702284834E-4</v>
      </c>
      <c r="G62" s="32">
        <v>110.0199999999968</v>
      </c>
      <c r="H62" s="59">
        <v>2.0999999999999999E-3</v>
      </c>
      <c r="I62" s="55">
        <v>18.61</v>
      </c>
      <c r="J62" s="21">
        <v>53459.72</v>
      </c>
      <c r="K62" s="21">
        <v>16.32</v>
      </c>
      <c r="L62" s="21">
        <v>53572.03</v>
      </c>
      <c r="M62" s="60">
        <v>-0.1231</v>
      </c>
      <c r="N62" s="60">
        <v>2.0999999999999999E-3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2.63387294680879E-2</v>
      </c>
      <c r="C64" s="21">
        <v>110408.65</v>
      </c>
      <c r="D64" s="58">
        <v>2.4921062644549425E-2</v>
      </c>
      <c r="E64" s="21">
        <v>108593.68</v>
      </c>
      <c r="F64" s="53">
        <v>-1.0957883358376899E-2</v>
      </c>
      <c r="G64" s="32">
        <v>-1814.9700000000012</v>
      </c>
      <c r="H64" s="59">
        <v>-1.6400000000000001E-2</v>
      </c>
      <c r="I64" s="55">
        <v>61.2</v>
      </c>
      <c r="J64" s="21">
        <v>110347.45</v>
      </c>
      <c r="K64" s="21">
        <v>53.03</v>
      </c>
      <c r="L64" s="21">
        <v>108540.65</v>
      </c>
      <c r="M64" s="60">
        <v>-0.13350000000000001</v>
      </c>
      <c r="N64" s="60">
        <v>-1.6400000000000001E-2</v>
      </c>
    </row>
    <row r="65" spans="1:14" s="14" customFormat="1" ht="12.75" customHeight="1" x14ac:dyDescent="0.25">
      <c r="A65" s="76" t="s">
        <v>43</v>
      </c>
      <c r="B65" s="77">
        <v>7.4197000780481373E-2</v>
      </c>
      <c r="C65" s="78">
        <v>311024.52</v>
      </c>
      <c r="D65" s="79">
        <v>7.4013483859804205E-2</v>
      </c>
      <c r="E65" s="78">
        <v>322514.2</v>
      </c>
      <c r="F65" s="53">
        <v>6.9368955555780931E-2</v>
      </c>
      <c r="G65" s="78">
        <v>11489.679999999993</v>
      </c>
      <c r="H65" s="80">
        <v>3.6900000000000002E-2</v>
      </c>
      <c r="I65" s="83">
        <v>146.59</v>
      </c>
      <c r="J65" s="78">
        <v>310877.93</v>
      </c>
      <c r="K65" s="78">
        <v>131.88</v>
      </c>
      <c r="L65" s="78">
        <v>322382.32</v>
      </c>
      <c r="M65" s="84">
        <v>-0.1003</v>
      </c>
      <c r="N65" s="84">
        <v>3.6999999999999998E-2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54</v>
      </c>
      <c r="B67" s="68">
        <v>1.0000000119278378</v>
      </c>
      <c r="C67" s="40">
        <v>4191874.56</v>
      </c>
      <c r="D67" s="69">
        <v>1.0000000022948905</v>
      </c>
      <c r="E67" s="40">
        <v>4357506</v>
      </c>
      <c r="F67" s="69">
        <v>0.99999975849995715</v>
      </c>
      <c r="G67" s="43">
        <v>165631.43999999994</v>
      </c>
      <c r="H67" s="70">
        <v>3.95E-2</v>
      </c>
      <c r="I67" s="71">
        <v>5391.08</v>
      </c>
      <c r="J67" s="43">
        <v>4186483.48</v>
      </c>
      <c r="K67" s="43">
        <v>5299.84</v>
      </c>
      <c r="L67" s="43">
        <v>4352206.16</v>
      </c>
      <c r="M67" s="72">
        <v>-1.6899999999999998E-2</v>
      </c>
      <c r="N67" s="72">
        <v>3.9600000000000003E-2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D0DD8-C885-4C1E-AADE-625DB4BAF959}">
  <sheetPr codeName="Sheet49">
    <pageSetUpPr fitToPage="1"/>
  </sheetPr>
  <dimension ref="A1:N72"/>
  <sheetViews>
    <sheetView zoomScaleNormal="100" workbookViewId="0">
      <selection activeCell="E8" sqref="E8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49</v>
      </c>
      <c r="L1" s="7" t="s">
        <v>99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986161225</v>
      </c>
      <c r="D4" s="22"/>
      <c r="E4" s="21">
        <v>1032574419</v>
      </c>
      <c r="F4" s="23"/>
      <c r="G4" s="21">
        <v>46413194</v>
      </c>
      <c r="H4" s="24">
        <v>4.7100000000000003E-2</v>
      </c>
      <c r="I4" s="20"/>
      <c r="J4" s="25">
        <v>0.29475071000000003</v>
      </c>
      <c r="K4" s="26">
        <v>0.30119667999999999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115472991</v>
      </c>
      <c r="D6" s="30"/>
      <c r="E6" s="21">
        <v>137363785</v>
      </c>
      <c r="F6" s="31"/>
      <c r="G6" s="32">
        <v>21890794</v>
      </c>
      <c r="H6" s="24">
        <v>0.18959999999999999</v>
      </c>
      <c r="I6" s="29"/>
      <c r="J6" s="33">
        <v>0.59211024999999995</v>
      </c>
      <c r="K6" s="33">
        <v>0.53054458000000004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986161229</v>
      </c>
      <c r="D7" s="30"/>
      <c r="E7" s="21">
        <v>1032574421</v>
      </c>
      <c r="F7" s="31"/>
      <c r="G7" s="32">
        <v>46413192</v>
      </c>
      <c r="H7" s="24">
        <v>4.7100000000000003E-2</v>
      </c>
      <c r="I7" s="29"/>
      <c r="J7" s="33">
        <v>2.9893820000000002E-2</v>
      </c>
      <c r="K7" s="33">
        <v>2.9680330000000001E-2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986161225</v>
      </c>
      <c r="D8" s="30"/>
      <c r="E8" s="21">
        <v>1032574419</v>
      </c>
      <c r="F8" s="31"/>
      <c r="G8" s="32">
        <v>46413194</v>
      </c>
      <c r="H8" s="24">
        <v>4.7100000000000003E-2</v>
      </c>
      <c r="I8" s="29"/>
      <c r="J8" s="33">
        <v>2.953325E-2</v>
      </c>
      <c r="K8" s="33">
        <v>2.999624E-2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986161225</v>
      </c>
      <c r="D9" s="30"/>
      <c r="E9" s="21">
        <v>1032574419</v>
      </c>
      <c r="F9" s="31"/>
      <c r="G9" s="32">
        <v>46413194</v>
      </c>
      <c r="H9" s="24">
        <v>4.7100000000000003E-2</v>
      </c>
      <c r="I9" s="29"/>
      <c r="J9" s="33">
        <v>9.1265300000000008E-3</v>
      </c>
      <c r="K9" s="33">
        <v>8.8144499999999997E-3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986161223</v>
      </c>
      <c r="D10" s="30"/>
      <c r="E10" s="21">
        <v>1032574417</v>
      </c>
      <c r="F10" s="31"/>
      <c r="G10" s="32">
        <v>46413194</v>
      </c>
      <c r="H10" s="24">
        <v>4.7100000000000003E-2</v>
      </c>
      <c r="I10" s="29"/>
      <c r="J10" s="33">
        <v>1.500022E-2</v>
      </c>
      <c r="K10" s="33">
        <v>1.500021E-2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986161225</v>
      </c>
      <c r="D11" s="30"/>
      <c r="E11" s="21">
        <v>1032574419</v>
      </c>
      <c r="F11" s="31"/>
      <c r="G11" s="32">
        <v>46413194</v>
      </c>
      <c r="H11" s="24">
        <v>4.7100000000000003E-2</v>
      </c>
      <c r="I11" s="29"/>
      <c r="J11" s="33">
        <v>9.3700459999999999E-2</v>
      </c>
      <c r="K11" s="33">
        <v>9.3700430000000001E-2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986161225</v>
      </c>
      <c r="D12" s="30"/>
      <c r="E12" s="21">
        <v>1032574417</v>
      </c>
      <c r="F12" s="31"/>
      <c r="G12" s="32">
        <v>46413192</v>
      </c>
      <c r="H12" s="24">
        <v>4.7100000000000003E-2</v>
      </c>
      <c r="I12" s="29"/>
      <c r="J12" s="33">
        <v>0.96846410000000005</v>
      </c>
      <c r="K12" s="33">
        <v>0.91932972999999996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300952824</v>
      </c>
      <c r="D14" s="30"/>
      <c r="E14" s="21">
        <v>313528462</v>
      </c>
      <c r="F14" s="31"/>
      <c r="G14" s="32">
        <v>12575638</v>
      </c>
      <c r="H14" s="24">
        <v>4.1799999999999997E-2</v>
      </c>
      <c r="I14" s="29"/>
      <c r="J14" s="33">
        <v>5.576735E-2</v>
      </c>
      <c r="K14" s="33">
        <v>5.6629400000000003E-2</v>
      </c>
      <c r="L14" s="22"/>
      <c r="M14" s="22"/>
      <c r="N14" s="22"/>
    </row>
    <row r="15" spans="1:14" ht="12.75" customHeight="1" x14ac:dyDescent="0.2">
      <c r="A15" s="38" t="s">
        <v>99</v>
      </c>
      <c r="B15" s="39"/>
      <c r="C15" s="40">
        <v>986161225</v>
      </c>
      <c r="D15" s="41"/>
      <c r="E15" s="40">
        <v>1032574419</v>
      </c>
      <c r="F15" s="42"/>
      <c r="G15" s="43">
        <v>46413194</v>
      </c>
      <c r="H15" s="44">
        <v>4.7100000000000003E-2</v>
      </c>
      <c r="I15" s="39"/>
      <c r="J15" s="45">
        <v>1.5268201699999999</v>
      </c>
      <c r="K15" s="45">
        <v>1.4854914400000001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0.19304873824012078</v>
      </c>
      <c r="C19" s="21">
        <v>2906717.18</v>
      </c>
      <c r="D19" s="53">
        <v>0.20275894511362377</v>
      </c>
      <c r="E19" s="21">
        <v>3110079.84</v>
      </c>
      <c r="F19" s="53">
        <v>0.72140987812036228</v>
      </c>
      <c r="G19" s="21">
        <v>203362.65999999968</v>
      </c>
      <c r="H19" s="54">
        <v>7.0000000000000007E-2</v>
      </c>
      <c r="I19" s="55">
        <v>0</v>
      </c>
      <c r="J19" s="21">
        <v>2906717.18</v>
      </c>
      <c r="K19" s="21">
        <v>0</v>
      </c>
      <c r="L19" s="21">
        <v>3110079.84</v>
      </c>
      <c r="M19" s="56" t="s">
        <v>49</v>
      </c>
      <c r="N19" s="56">
        <v>7.0000000000000007E-2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4.5409548169624725E-2</v>
      </c>
      <c r="C21" s="21">
        <v>683727.41</v>
      </c>
      <c r="D21" s="58">
        <v>4.7511923451974872E-2</v>
      </c>
      <c r="E21" s="21">
        <v>728776.11</v>
      </c>
      <c r="F21" s="53">
        <v>0.15980601933747712</v>
      </c>
      <c r="G21" s="32">
        <v>45048.699999999953</v>
      </c>
      <c r="H21" s="59">
        <v>6.59E-2</v>
      </c>
      <c r="I21" s="55">
        <v>255700.09</v>
      </c>
      <c r="J21" s="21">
        <v>428027.32</v>
      </c>
      <c r="K21" s="21">
        <v>253428.15</v>
      </c>
      <c r="L21" s="21">
        <v>475347.96</v>
      </c>
      <c r="M21" s="60">
        <v>-8.8999999999999999E-3</v>
      </c>
      <c r="N21" s="60">
        <v>0.1106</v>
      </c>
    </row>
    <row r="22" spans="1:14" ht="12.75" customHeight="1" x14ac:dyDescent="0.2">
      <c r="A22" s="28" t="s">
        <v>10</v>
      </c>
      <c r="B22" s="57">
        <v>1.957913942182524E-2</v>
      </c>
      <c r="C22" s="21">
        <v>294801.31</v>
      </c>
      <c r="D22" s="58">
        <v>1.9980139782209628E-2</v>
      </c>
      <c r="E22" s="21">
        <v>306471.46000000002</v>
      </c>
      <c r="F22" s="53">
        <v>4.1398757712681256E-2</v>
      </c>
      <c r="G22" s="32">
        <v>11670.150000000023</v>
      </c>
      <c r="H22" s="59">
        <v>3.9600000000000003E-2</v>
      </c>
      <c r="I22" s="55">
        <v>165912.60999999999</v>
      </c>
      <c r="J22" s="21">
        <v>128888.7</v>
      </c>
      <c r="K22" s="21">
        <v>161305.03</v>
      </c>
      <c r="L22" s="21">
        <v>145166.43</v>
      </c>
      <c r="M22" s="60">
        <v>-2.7799999999999998E-2</v>
      </c>
      <c r="N22" s="60">
        <v>0.1263</v>
      </c>
    </row>
    <row r="23" spans="1:14" ht="12.75" customHeight="1" x14ac:dyDescent="0.2">
      <c r="A23" s="28" t="s">
        <v>11</v>
      </c>
      <c r="B23" s="57">
        <v>1.9342979388744984E-2</v>
      </c>
      <c r="C23" s="21">
        <v>291245.46999999997</v>
      </c>
      <c r="D23" s="58">
        <v>2.0192808245304852E-2</v>
      </c>
      <c r="E23" s="21">
        <v>309733.53999999998</v>
      </c>
      <c r="F23" s="53">
        <v>6.5584686615432514E-2</v>
      </c>
      <c r="G23" s="32">
        <v>18488.070000000007</v>
      </c>
      <c r="H23" s="59">
        <v>6.3500000000000001E-2</v>
      </c>
      <c r="I23" s="55">
        <v>0</v>
      </c>
      <c r="J23" s="21">
        <v>291245.46999999997</v>
      </c>
      <c r="K23" s="21">
        <v>0</v>
      </c>
      <c r="L23" s="21">
        <v>309733.53999999998</v>
      </c>
      <c r="M23" s="60" t="s">
        <v>49</v>
      </c>
      <c r="N23" s="60">
        <v>6.3500000000000001E-2</v>
      </c>
    </row>
    <row r="24" spans="1:14" ht="12.75" customHeight="1" x14ac:dyDescent="0.2">
      <c r="A24" s="28" t="s">
        <v>12</v>
      </c>
      <c r="B24" s="57">
        <v>5.977475405332975E-3</v>
      </c>
      <c r="C24" s="21">
        <v>90002.3</v>
      </c>
      <c r="D24" s="58">
        <v>5.9336912082444803E-3</v>
      </c>
      <c r="E24" s="21">
        <v>91015.73</v>
      </c>
      <c r="F24" s="53">
        <v>3.5950474525830597E-3</v>
      </c>
      <c r="G24" s="32">
        <v>1013.429999999993</v>
      </c>
      <c r="H24" s="59">
        <v>1.1299999999999999E-2</v>
      </c>
      <c r="I24" s="55">
        <v>0</v>
      </c>
      <c r="J24" s="21">
        <v>90002.3</v>
      </c>
      <c r="K24" s="21">
        <v>0</v>
      </c>
      <c r="L24" s="21">
        <v>91015.73</v>
      </c>
      <c r="M24" s="60" t="s">
        <v>49</v>
      </c>
      <c r="N24" s="60">
        <v>1.1299999999999999E-2</v>
      </c>
    </row>
    <row r="25" spans="1:14" ht="12.75" customHeight="1" x14ac:dyDescent="0.2">
      <c r="A25" s="34" t="s">
        <v>13</v>
      </c>
      <c r="B25" s="57">
        <v>9.8244809280058545E-3</v>
      </c>
      <c r="C25" s="21">
        <v>147926.31</v>
      </c>
      <c r="D25" s="58">
        <v>1.0097807752241656E-2</v>
      </c>
      <c r="E25" s="21">
        <v>154888.29999999999</v>
      </c>
      <c r="F25" s="53">
        <v>2.4697003655317955E-2</v>
      </c>
      <c r="G25" s="32">
        <v>6961.9899999999907</v>
      </c>
      <c r="H25" s="59">
        <v>4.7100000000000003E-2</v>
      </c>
      <c r="I25" s="55">
        <v>0</v>
      </c>
      <c r="J25" s="21">
        <v>147926.31</v>
      </c>
      <c r="K25" s="21">
        <v>0</v>
      </c>
      <c r="L25" s="21">
        <v>154888.29999999999</v>
      </c>
      <c r="M25" s="60" t="s">
        <v>49</v>
      </c>
      <c r="N25" s="60">
        <v>4.7100000000000003E-2</v>
      </c>
    </row>
    <row r="26" spans="1:14" ht="12.75" customHeight="1" x14ac:dyDescent="0.2">
      <c r="A26" s="28" t="s">
        <v>14</v>
      </c>
      <c r="B26" s="57">
        <v>6.136967774326231E-2</v>
      </c>
      <c r="C26" s="21">
        <v>924037.62</v>
      </c>
      <c r="D26" s="58">
        <v>6.3077059473070018E-2</v>
      </c>
      <c r="E26" s="21">
        <v>967526.69</v>
      </c>
      <c r="F26" s="53">
        <v>0.1542733788408743</v>
      </c>
      <c r="G26" s="32">
        <v>43489.069999999949</v>
      </c>
      <c r="H26" s="59">
        <v>4.7100000000000003E-2</v>
      </c>
      <c r="I26" s="55">
        <v>0</v>
      </c>
      <c r="J26" s="21">
        <v>924037.62</v>
      </c>
      <c r="K26" s="21">
        <v>0</v>
      </c>
      <c r="L26" s="21">
        <v>967526.69</v>
      </c>
      <c r="M26" s="60" t="s">
        <v>49</v>
      </c>
      <c r="N26" s="60">
        <v>4.7100000000000003E-2</v>
      </c>
    </row>
    <row r="27" spans="1:14" ht="12.75" customHeight="1" x14ac:dyDescent="0.2">
      <c r="A27" s="28" t="s">
        <v>15</v>
      </c>
      <c r="B27" s="57"/>
      <c r="C27" s="61">
        <v>9550617.4499999993</v>
      </c>
      <c r="D27" s="58"/>
      <c r="E27" s="62">
        <v>9492763.6400000006</v>
      </c>
      <c r="F27" s="63"/>
      <c r="G27" s="64"/>
      <c r="H27" s="65" t="s">
        <v>29</v>
      </c>
      <c r="I27" s="55"/>
      <c r="J27" s="62">
        <v>9550617.4499999993</v>
      </c>
      <c r="K27" s="21"/>
      <c r="L27" s="61">
        <v>9492763.6400000006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0.6343013557777849</v>
      </c>
      <c r="C29" s="21">
        <v>9550617.4499999993</v>
      </c>
      <c r="D29" s="58">
        <v>0.61887245372432742</v>
      </c>
      <c r="E29" s="21">
        <v>9492763.6400000006</v>
      </c>
      <c r="F29" s="53">
        <v>-0.20523094072873407</v>
      </c>
      <c r="G29" s="32">
        <v>-57853.809999998659</v>
      </c>
      <c r="H29" s="59">
        <v>-6.1000000000000004E-3</v>
      </c>
      <c r="I29" s="55"/>
      <c r="J29" s="21">
        <v>9550617.4499999993</v>
      </c>
      <c r="K29" s="21"/>
      <c r="L29" s="21">
        <v>9492763.6400000006</v>
      </c>
      <c r="M29" s="60" t="s">
        <v>49</v>
      </c>
      <c r="N29" s="60">
        <v>-6.1000000000000004E-3</v>
      </c>
    </row>
    <row r="30" spans="1:14" ht="12.75" customHeight="1" x14ac:dyDescent="0.2">
      <c r="A30" s="28" t="s">
        <v>17</v>
      </c>
      <c r="B30" s="57">
        <v>1.1146604925298191E-2</v>
      </c>
      <c r="C30" s="21">
        <v>167833.41</v>
      </c>
      <c r="D30" s="58">
        <v>1.1575171249003329E-2</v>
      </c>
      <c r="E30" s="21">
        <v>177549.29</v>
      </c>
      <c r="F30" s="53">
        <v>3.4466168994013356E-2</v>
      </c>
      <c r="G30" s="32">
        <v>9715.8800000000047</v>
      </c>
      <c r="H30" s="59">
        <v>5.79E-2</v>
      </c>
      <c r="I30" s="55">
        <v>167833.41</v>
      </c>
      <c r="J30" s="21">
        <v>0</v>
      </c>
      <c r="K30" s="21">
        <v>177549.29</v>
      </c>
      <c r="L30" s="21">
        <v>0</v>
      </c>
      <c r="M30" s="60">
        <v>5.79E-2</v>
      </c>
      <c r="N30" s="60" t="s">
        <v>49</v>
      </c>
    </row>
    <row r="31" spans="1:14" ht="12.75" customHeight="1" x14ac:dyDescent="0.2">
      <c r="A31" s="38" t="s">
        <v>99</v>
      </c>
      <c r="B31" s="68">
        <v>1</v>
      </c>
      <c r="C31" s="40">
        <v>15056908.460000001</v>
      </c>
      <c r="D31" s="69">
        <v>1</v>
      </c>
      <c r="E31" s="40">
        <v>15338804.6</v>
      </c>
      <c r="F31" s="69">
        <v>1.000000000000008</v>
      </c>
      <c r="G31" s="43">
        <v>281896.13999999873</v>
      </c>
      <c r="H31" s="70">
        <v>1.8700000000000001E-2</v>
      </c>
      <c r="I31" s="71">
        <v>589446.11</v>
      </c>
      <c r="J31" s="40">
        <v>14467462.35</v>
      </c>
      <c r="K31" s="40">
        <v>592282.47</v>
      </c>
      <c r="L31" s="40">
        <v>14746522.130000001</v>
      </c>
      <c r="M31" s="72">
        <v>4.7999999999999996E-3</v>
      </c>
      <c r="N31" s="72">
        <v>1.9300000000000001E-2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0.66058540884123684</v>
      </c>
      <c r="C35" s="21">
        <v>651443716</v>
      </c>
      <c r="D35" s="53">
        <v>0.63308893864820803</v>
      </c>
      <c r="E35" s="21">
        <v>653711443</v>
      </c>
      <c r="F35" s="53">
        <v>4.8859533347349465E-2</v>
      </c>
      <c r="G35" s="21">
        <v>2267727</v>
      </c>
      <c r="H35" s="54">
        <v>3.5000000000000001E-3</v>
      </c>
      <c r="I35" s="20"/>
      <c r="J35" s="25">
        <v>1.4441788499999999</v>
      </c>
      <c r="K35" s="25">
        <v>1.39909229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3.1555634323383583E-2</v>
      </c>
      <c r="C36" s="21">
        <v>31118943</v>
      </c>
      <c r="D36" s="58">
        <v>3.523312444175513E-2</v>
      </c>
      <c r="E36" s="21">
        <v>36380823</v>
      </c>
      <c r="F36" s="53">
        <v>0.11337034895723833</v>
      </c>
      <c r="G36" s="32">
        <v>5261880</v>
      </c>
      <c r="H36" s="59">
        <v>0.1691</v>
      </c>
      <c r="I36" s="29"/>
      <c r="J36" s="33">
        <v>1.4593178200000001</v>
      </c>
      <c r="K36" s="33">
        <v>1.4148401799999999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0.19984519975422882</v>
      </c>
      <c r="C37" s="21">
        <v>197079587</v>
      </c>
      <c r="D37" s="58">
        <v>0.21736258992098853</v>
      </c>
      <c r="E37" s="21">
        <v>224443050</v>
      </c>
      <c r="F37" s="53">
        <v>0.58956216200074485</v>
      </c>
      <c r="G37" s="32">
        <v>27363463</v>
      </c>
      <c r="H37" s="59">
        <v>0.13880000000000001</v>
      </c>
      <c r="I37" s="29"/>
      <c r="J37" s="33">
        <v>1.71136482</v>
      </c>
      <c r="K37" s="33">
        <v>1.66298901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3.1546756464694709E-2</v>
      </c>
      <c r="C38" s="21">
        <v>31110188</v>
      </c>
      <c r="D38" s="58">
        <v>3.1421124136913177E-2</v>
      </c>
      <c r="E38" s="21">
        <v>32444649</v>
      </c>
      <c r="F38" s="53">
        <v>2.875175968281778E-2</v>
      </c>
      <c r="G38" s="32">
        <v>1334461</v>
      </c>
      <c r="H38" s="59">
        <v>4.2900000000000001E-2</v>
      </c>
      <c r="I38" s="29"/>
      <c r="J38" s="33">
        <v>2.0399328300000001</v>
      </c>
      <c r="K38" s="33">
        <v>1.9410025399999999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3.4921868886094158E-2</v>
      </c>
      <c r="C39" s="21">
        <v>34438593</v>
      </c>
      <c r="D39" s="58">
        <v>3.5972061012292035E-2</v>
      </c>
      <c r="E39" s="21">
        <v>37143830</v>
      </c>
      <c r="F39" s="53">
        <v>5.8285947741497819E-2</v>
      </c>
      <c r="G39" s="32">
        <v>2705237</v>
      </c>
      <c r="H39" s="59">
        <v>7.8600000000000003E-2</v>
      </c>
      <c r="I39" s="29"/>
      <c r="J39" s="33">
        <v>1.5473553499999999</v>
      </c>
      <c r="K39" s="33">
        <v>1.49621027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2.2594165573687E-3</v>
      </c>
      <c r="C40" s="21">
        <v>2228149</v>
      </c>
      <c r="D40" s="58">
        <v>2.0224489020582641E-3</v>
      </c>
      <c r="E40" s="21">
        <v>2088329</v>
      </c>
      <c r="F40" s="53">
        <v>-3.0125054526521059E-3</v>
      </c>
      <c r="G40" s="32">
        <v>-139820</v>
      </c>
      <c r="H40" s="59">
        <v>-6.2799999999999995E-2</v>
      </c>
      <c r="I40" s="29"/>
      <c r="J40" s="33">
        <v>1.5234093399999999</v>
      </c>
      <c r="K40" s="33">
        <v>1.4730442399999999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0.96071428482700683</v>
      </c>
      <c r="C41" s="78">
        <v>947419176</v>
      </c>
      <c r="D41" s="79">
        <v>0.95510028706221517</v>
      </c>
      <c r="E41" s="78">
        <v>986212124</v>
      </c>
      <c r="F41" s="53">
        <v>0.83581724627699616</v>
      </c>
      <c r="G41" s="78">
        <v>38792948</v>
      </c>
      <c r="H41" s="80">
        <v>4.0899999999999999E-2</v>
      </c>
      <c r="I41" s="29"/>
      <c r="J41" s="81">
        <v>1.5237548400000001</v>
      </c>
      <c r="K41" s="81">
        <v>1.48137334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1.7598152878095567E-2</v>
      </c>
      <c r="C43" s="21">
        <v>17354616</v>
      </c>
      <c r="D43" s="58">
        <v>2.2269055456815456E-2</v>
      </c>
      <c r="E43" s="21">
        <v>22994457</v>
      </c>
      <c r="F43" s="53">
        <v>0.12151374456151412</v>
      </c>
      <c r="G43" s="32">
        <v>5639841</v>
      </c>
      <c r="H43" s="59">
        <v>0.32500000000000001</v>
      </c>
      <c r="I43" s="29"/>
      <c r="J43" s="33">
        <v>1.47543103</v>
      </c>
      <c r="K43" s="33">
        <v>1.44507257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4.8162459439631692E-3</v>
      </c>
      <c r="C44" s="21">
        <v>4749595</v>
      </c>
      <c r="D44" s="58">
        <v>7.2172134645919405E-3</v>
      </c>
      <c r="E44" s="21">
        <v>7452310</v>
      </c>
      <c r="F44" s="53">
        <v>5.8231609744418794E-2</v>
      </c>
      <c r="G44" s="32">
        <v>2702715</v>
      </c>
      <c r="H44" s="59">
        <v>0.56899999999999995</v>
      </c>
      <c r="I44" s="29"/>
      <c r="J44" s="33">
        <v>2.03156143</v>
      </c>
      <c r="K44" s="33">
        <v>2.0107025900000002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6.75326187155655E-3</v>
      </c>
      <c r="C45" s="21">
        <v>6659805</v>
      </c>
      <c r="D45" s="58">
        <v>5.5668471872146966E-3</v>
      </c>
      <c r="E45" s="21">
        <v>5748184</v>
      </c>
      <c r="F45" s="53">
        <v>-1.9641419205064837E-2</v>
      </c>
      <c r="G45" s="32">
        <v>-911621</v>
      </c>
      <c r="H45" s="59">
        <v>-0.13689999999999999</v>
      </c>
      <c r="I45" s="29"/>
      <c r="J45" s="33">
        <v>1.54735552</v>
      </c>
      <c r="K45" s="33">
        <v>1.4962104599999999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1.0118054479377853E-2</v>
      </c>
      <c r="C46" s="21">
        <v>9978033</v>
      </c>
      <c r="D46" s="58">
        <v>9.846596829162781E-3</v>
      </c>
      <c r="E46" s="21">
        <v>10167344</v>
      </c>
      <c r="F46" s="53">
        <v>4.0788186221357662E-3</v>
      </c>
      <c r="G46" s="32">
        <v>189311</v>
      </c>
      <c r="H46" s="59">
        <v>1.9E-2</v>
      </c>
      <c r="I46" s="29"/>
      <c r="J46" s="33">
        <v>1.65328868</v>
      </c>
      <c r="K46" s="33">
        <v>1.58532936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3.9285715172993139E-2</v>
      </c>
      <c r="C47" s="78">
        <v>38742049</v>
      </c>
      <c r="D47" s="79">
        <v>4.4899712937784872E-2</v>
      </c>
      <c r="E47" s="78">
        <v>46362295</v>
      </c>
      <c r="F47" s="53">
        <v>0.16418275372300384</v>
      </c>
      <c r="G47" s="78">
        <v>7620246</v>
      </c>
      <c r="H47" s="80">
        <v>0.19670000000000001</v>
      </c>
      <c r="I47" s="29"/>
      <c r="J47" s="81">
        <v>1.6017812600000001</v>
      </c>
      <c r="K47" s="81">
        <v>1.5730912399999999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99</v>
      </c>
      <c r="B49" s="68">
        <v>0.99999999999999967</v>
      </c>
      <c r="C49" s="40">
        <v>986161225</v>
      </c>
      <c r="D49" s="69">
        <v>1.0000000000000002</v>
      </c>
      <c r="E49" s="40">
        <v>1032574419</v>
      </c>
      <c r="F49" s="69">
        <v>1</v>
      </c>
      <c r="G49" s="43">
        <v>46413194</v>
      </c>
      <c r="H49" s="70">
        <v>4.7100000000000003E-2</v>
      </c>
      <c r="I49" s="39"/>
      <c r="J49" s="45">
        <v>1.5268201699999999</v>
      </c>
      <c r="K49" s="45">
        <v>1.4854914400000001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0.62483028405155094</v>
      </c>
      <c r="C53" s="21">
        <v>9408012.3900000006</v>
      </c>
      <c r="D53" s="53">
        <v>0.59626722345755678</v>
      </c>
      <c r="E53" s="21">
        <v>9146026.4299999997</v>
      </c>
      <c r="F53" s="53">
        <v>-0.92937051213259636</v>
      </c>
      <c r="G53" s="21">
        <v>-261985.96000000089</v>
      </c>
      <c r="H53" s="54">
        <v>-2.7799999999999998E-2</v>
      </c>
      <c r="I53" s="55">
        <v>212228.84</v>
      </c>
      <c r="J53" s="21">
        <v>9195783.5500000007</v>
      </c>
      <c r="K53" s="21">
        <v>205634.73</v>
      </c>
      <c r="L53" s="21">
        <v>8940391.6999999993</v>
      </c>
      <c r="M53" s="56">
        <v>-3.1099999999999999E-2</v>
      </c>
      <c r="N53" s="56">
        <v>-2.7799999999999998E-2</v>
      </c>
    </row>
    <row r="54" spans="1:14" ht="12.75" customHeight="1" x14ac:dyDescent="0.2">
      <c r="A54" s="34" t="s">
        <v>33</v>
      </c>
      <c r="B54" s="57">
        <v>3.0160526060606735E-2</v>
      </c>
      <c r="C54" s="21">
        <v>454124.28</v>
      </c>
      <c r="D54" s="58">
        <v>3.3557406422662167E-2</v>
      </c>
      <c r="E54" s="21">
        <v>514730.5</v>
      </c>
      <c r="F54" s="53">
        <v>0.21499485590686074</v>
      </c>
      <c r="G54" s="32">
        <v>60606.219999999972</v>
      </c>
      <c r="H54" s="59">
        <v>0.13350000000000001</v>
      </c>
      <c r="I54" s="55">
        <v>10770.26</v>
      </c>
      <c r="J54" s="21">
        <v>443354.02</v>
      </c>
      <c r="K54" s="21">
        <v>12021.68</v>
      </c>
      <c r="L54" s="21">
        <v>502708.82</v>
      </c>
      <c r="M54" s="60">
        <v>0.1162</v>
      </c>
      <c r="N54" s="60">
        <v>0.13389999999999999</v>
      </c>
    </row>
    <row r="55" spans="1:14" ht="12.75" customHeight="1" x14ac:dyDescent="0.2">
      <c r="A55" s="28" t="s">
        <v>34</v>
      </c>
      <c r="B55" s="57">
        <v>0.22400021352059143</v>
      </c>
      <c r="C55" s="21">
        <v>3372750.71</v>
      </c>
      <c r="D55" s="58">
        <v>0.24333468919735768</v>
      </c>
      <c r="E55" s="21">
        <v>3732463.25</v>
      </c>
      <c r="F55" s="53">
        <v>1.2760463481337547</v>
      </c>
      <c r="G55" s="32">
        <v>359712.54000000004</v>
      </c>
      <c r="H55" s="59">
        <v>0.1067</v>
      </c>
      <c r="I55" s="55">
        <v>237406</v>
      </c>
      <c r="J55" s="21">
        <v>3135344.71</v>
      </c>
      <c r="K55" s="21">
        <v>247832.45</v>
      </c>
      <c r="L55" s="21">
        <v>3484630.8</v>
      </c>
      <c r="M55" s="60">
        <v>4.3900000000000002E-2</v>
      </c>
      <c r="N55" s="60">
        <v>0.1114</v>
      </c>
    </row>
    <row r="56" spans="1:14" ht="12.75" customHeight="1" x14ac:dyDescent="0.2">
      <c r="A56" s="28" t="s">
        <v>35</v>
      </c>
      <c r="B56" s="57">
        <v>4.2148555374826258E-2</v>
      </c>
      <c r="C56" s="21">
        <v>634626.93999999994</v>
      </c>
      <c r="D56" s="58">
        <v>4.1056097683127145E-2</v>
      </c>
      <c r="E56" s="21">
        <v>629751.46</v>
      </c>
      <c r="F56" s="53">
        <v>-1.729530599461207E-2</v>
      </c>
      <c r="G56" s="32">
        <v>-4875.4799999999814</v>
      </c>
      <c r="H56" s="59">
        <v>-7.7000000000000002E-3</v>
      </c>
      <c r="I56" s="55">
        <v>74743.38</v>
      </c>
      <c r="J56" s="21">
        <v>559883.56000000006</v>
      </c>
      <c r="K56" s="21">
        <v>66007.13</v>
      </c>
      <c r="L56" s="21">
        <v>563744.32999999996</v>
      </c>
      <c r="M56" s="60">
        <v>-0.1169</v>
      </c>
      <c r="N56" s="60">
        <v>6.8999999999999999E-3</v>
      </c>
    </row>
    <row r="57" spans="1:14" ht="12.75" customHeight="1" x14ac:dyDescent="0.2">
      <c r="A57" s="28" t="s">
        <v>36</v>
      </c>
      <c r="B57" s="57">
        <v>3.5391555405657291E-2</v>
      </c>
      <c r="C57" s="21">
        <v>532887.41</v>
      </c>
      <c r="D57" s="58">
        <v>3.6231623942846243E-2</v>
      </c>
      <c r="E57" s="21">
        <v>555749.80000000005</v>
      </c>
      <c r="F57" s="53">
        <v>8.1102174722932061E-2</v>
      </c>
      <c r="G57" s="32">
        <v>22862.390000000014</v>
      </c>
      <c r="H57" s="59">
        <v>4.2900000000000001E-2</v>
      </c>
      <c r="I57" s="55">
        <v>20285.490000000002</v>
      </c>
      <c r="J57" s="21">
        <v>512601.92</v>
      </c>
      <c r="K57" s="21">
        <v>20360.48</v>
      </c>
      <c r="L57" s="21">
        <v>535389.31999999995</v>
      </c>
      <c r="M57" s="60">
        <v>3.7000000000000002E-3</v>
      </c>
      <c r="N57" s="60">
        <v>4.4499999999999998E-2</v>
      </c>
    </row>
    <row r="58" spans="1:14" ht="12.75" customHeight="1" x14ac:dyDescent="0.2">
      <c r="A58" s="28" t="s">
        <v>37</v>
      </c>
      <c r="B58" s="57">
        <v>2.2543691548749709E-3</v>
      </c>
      <c r="C58" s="21">
        <v>33943.83</v>
      </c>
      <c r="D58" s="58">
        <v>2.0055024366109988E-3</v>
      </c>
      <c r="E58" s="21">
        <v>30762.01</v>
      </c>
      <c r="F58" s="53">
        <v>-1.1287206699602264E-2</v>
      </c>
      <c r="G58" s="32">
        <v>-3181.8200000000033</v>
      </c>
      <c r="H58" s="59">
        <v>-9.3700000000000006E-2</v>
      </c>
      <c r="I58" s="55">
        <v>1274.44</v>
      </c>
      <c r="J58" s="21">
        <v>32669.39</v>
      </c>
      <c r="K58" s="21">
        <v>1087.05</v>
      </c>
      <c r="L58" s="21">
        <v>29674.959999999999</v>
      </c>
      <c r="M58" s="60">
        <v>-0.14699999999999999</v>
      </c>
      <c r="N58" s="60">
        <v>-9.1700000000000004E-2</v>
      </c>
    </row>
    <row r="59" spans="1:14" s="14" customFormat="1" ht="12.75" customHeight="1" x14ac:dyDescent="0.25">
      <c r="A59" s="76" t="s">
        <v>38</v>
      </c>
      <c r="B59" s="77">
        <v>0.95878550356810743</v>
      </c>
      <c r="C59" s="78">
        <v>14436345.559999999</v>
      </c>
      <c r="D59" s="79">
        <v>0.95245254314016115</v>
      </c>
      <c r="E59" s="78">
        <v>14609483.450000001</v>
      </c>
      <c r="F59" s="53">
        <v>0.61419035393674859</v>
      </c>
      <c r="G59" s="78">
        <v>173137.89000000246</v>
      </c>
      <c r="H59" s="80">
        <v>1.2E-2</v>
      </c>
      <c r="I59" s="83">
        <v>556708.40999999992</v>
      </c>
      <c r="J59" s="78">
        <v>13879637.150000002</v>
      </c>
      <c r="K59" s="78">
        <v>552943.52</v>
      </c>
      <c r="L59" s="78">
        <v>14056539.930000002</v>
      </c>
      <c r="M59" s="84">
        <v>-6.7999999999999996E-3</v>
      </c>
      <c r="N59" s="84">
        <v>1.2699999999999999E-2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1.700584091882033E-2</v>
      </c>
      <c r="C61" s="21">
        <v>256055.39</v>
      </c>
      <c r="D61" s="58">
        <v>2.1663134687823066E-2</v>
      </c>
      <c r="E61" s="21">
        <v>332286.59000000003</v>
      </c>
      <c r="F61" s="53">
        <v>0.2704230004710258</v>
      </c>
      <c r="G61" s="32">
        <v>76231.200000000012</v>
      </c>
      <c r="H61" s="59">
        <v>0.29770000000000002</v>
      </c>
      <c r="I61" s="55">
        <v>7296.5</v>
      </c>
      <c r="J61" s="21">
        <v>248758.89</v>
      </c>
      <c r="K61" s="21">
        <v>9456.08</v>
      </c>
      <c r="L61" s="21">
        <v>322830.51</v>
      </c>
      <c r="M61" s="60">
        <v>0.29599999999999999</v>
      </c>
      <c r="N61" s="60">
        <v>0.29780000000000001</v>
      </c>
    </row>
    <row r="62" spans="1:14" ht="12.75" customHeight="1" x14ac:dyDescent="0.2">
      <c r="A62" s="28" t="s">
        <v>40</v>
      </c>
      <c r="B62" s="57">
        <v>6.4084164592178175E-3</v>
      </c>
      <c r="C62" s="21">
        <v>96490.94</v>
      </c>
      <c r="D62" s="58">
        <v>9.768935318466735E-3</v>
      </c>
      <c r="E62" s="21">
        <v>149843.79</v>
      </c>
      <c r="F62" s="53">
        <v>0.18926420915164091</v>
      </c>
      <c r="G62" s="32">
        <v>53352.850000000006</v>
      </c>
      <c r="H62" s="59">
        <v>0.55289999999999995</v>
      </c>
      <c r="I62" s="55">
        <v>11360.51</v>
      </c>
      <c r="J62" s="21">
        <v>85130.43</v>
      </c>
      <c r="K62" s="21">
        <v>17781.52</v>
      </c>
      <c r="L62" s="21">
        <v>132062.26999999999</v>
      </c>
      <c r="M62" s="60">
        <v>0.56520000000000004</v>
      </c>
      <c r="N62" s="60">
        <v>0.55130000000000001</v>
      </c>
    </row>
    <row r="63" spans="1:14" ht="12.75" customHeight="1" x14ac:dyDescent="0.2">
      <c r="A63" s="28" t="s">
        <v>41</v>
      </c>
      <c r="B63" s="57">
        <v>6.844091552642673E-3</v>
      </c>
      <c r="C63" s="21">
        <v>103050.86</v>
      </c>
      <c r="D63" s="58">
        <v>5.6070164685454041E-3</v>
      </c>
      <c r="E63" s="21">
        <v>86004.93</v>
      </c>
      <c r="F63" s="53">
        <v>-6.0468830825424161E-2</v>
      </c>
      <c r="G63" s="32">
        <v>-17045.930000000008</v>
      </c>
      <c r="H63" s="59">
        <v>-0.16539999999999999</v>
      </c>
      <c r="I63" s="55">
        <v>3922.85</v>
      </c>
      <c r="J63" s="21">
        <v>99128.01</v>
      </c>
      <c r="K63" s="21">
        <v>3150.88</v>
      </c>
      <c r="L63" s="21">
        <v>82854.05</v>
      </c>
      <c r="M63" s="60">
        <v>-0.1968</v>
      </c>
      <c r="N63" s="60">
        <v>-0.16420000000000001</v>
      </c>
    </row>
    <row r="64" spans="1:14" ht="12.75" customHeight="1" x14ac:dyDescent="0.2">
      <c r="A64" s="28" t="s">
        <v>42</v>
      </c>
      <c r="B64" s="57">
        <v>1.0956146172917625E-2</v>
      </c>
      <c r="C64" s="21">
        <v>164965.69</v>
      </c>
      <c r="D64" s="58">
        <v>1.0508373644710229E-2</v>
      </c>
      <c r="E64" s="21">
        <v>161185.89000000001</v>
      </c>
      <c r="F64" s="53">
        <v>-1.3408484415572365E-2</v>
      </c>
      <c r="G64" s="32">
        <v>-3779.7999999999884</v>
      </c>
      <c r="H64" s="59">
        <v>-2.29E-2</v>
      </c>
      <c r="I64" s="55">
        <v>10157.85</v>
      </c>
      <c r="J64" s="21">
        <v>154807.84</v>
      </c>
      <c r="K64" s="21">
        <v>8950.44</v>
      </c>
      <c r="L64" s="21">
        <v>152235.45000000001</v>
      </c>
      <c r="M64" s="60">
        <v>-0.11890000000000001</v>
      </c>
      <c r="N64" s="60">
        <v>-1.66E-2</v>
      </c>
    </row>
    <row r="65" spans="1:14" s="14" customFormat="1" ht="12.75" customHeight="1" x14ac:dyDescent="0.25">
      <c r="A65" s="76" t="s">
        <v>43</v>
      </c>
      <c r="B65" s="77">
        <v>4.1214495103598446E-2</v>
      </c>
      <c r="C65" s="78">
        <v>620562.88</v>
      </c>
      <c r="D65" s="79">
        <v>4.7547460119545436E-2</v>
      </c>
      <c r="E65" s="78">
        <v>729321.20000000007</v>
      </c>
      <c r="F65" s="53">
        <v>0.38580989438167035</v>
      </c>
      <c r="G65" s="78">
        <v>108758.32000000007</v>
      </c>
      <c r="H65" s="80">
        <v>0.17530000000000001</v>
      </c>
      <c r="I65" s="83">
        <v>32737.71</v>
      </c>
      <c r="J65" s="78">
        <v>587825.17000000004</v>
      </c>
      <c r="K65" s="78">
        <v>39338.92</v>
      </c>
      <c r="L65" s="78">
        <v>689982.28</v>
      </c>
      <c r="M65" s="84">
        <v>0.2016</v>
      </c>
      <c r="N65" s="84">
        <v>0.17380000000000001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99</v>
      </c>
      <c r="B67" s="68">
        <v>0.99999999867170608</v>
      </c>
      <c r="C67" s="40">
        <v>15056908.460000001</v>
      </c>
      <c r="D67" s="69">
        <v>1.0000000032597065</v>
      </c>
      <c r="E67" s="40">
        <v>15338804.6</v>
      </c>
      <c r="F67" s="69">
        <v>1.0000002483184069</v>
      </c>
      <c r="G67" s="43">
        <v>281896.13999999873</v>
      </c>
      <c r="H67" s="70">
        <v>1.8700000000000001E-2</v>
      </c>
      <c r="I67" s="71">
        <v>589446.11</v>
      </c>
      <c r="J67" s="43">
        <v>14467462.35</v>
      </c>
      <c r="K67" s="43">
        <v>592282.47</v>
      </c>
      <c r="L67" s="43">
        <v>14746522.130000001</v>
      </c>
      <c r="M67" s="72">
        <v>4.7999999999999996E-3</v>
      </c>
      <c r="N67" s="72">
        <v>1.9300000000000001E-2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8D954-2603-4891-87AD-4BB06C395864}">
  <sheetPr codeName="Sheet50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50</v>
      </c>
      <c r="L1" s="7" t="s">
        <v>100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1917078015</v>
      </c>
      <c r="D4" s="22"/>
      <c r="E4" s="21">
        <v>2106353938</v>
      </c>
      <c r="F4" s="23"/>
      <c r="G4" s="21">
        <v>189275923</v>
      </c>
      <c r="H4" s="24">
        <v>9.8699999999999996E-2</v>
      </c>
      <c r="I4" s="20"/>
      <c r="J4" s="25">
        <v>0.22510126999999999</v>
      </c>
      <c r="K4" s="26">
        <v>0.22639023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313952493</v>
      </c>
      <c r="D6" s="30"/>
      <c r="E6" s="21">
        <v>324046455</v>
      </c>
      <c r="F6" s="31"/>
      <c r="G6" s="32">
        <v>10093962</v>
      </c>
      <c r="H6" s="24">
        <v>3.2199999999999999E-2</v>
      </c>
      <c r="I6" s="29"/>
      <c r="J6" s="33">
        <v>0.53466064000000002</v>
      </c>
      <c r="K6" s="33">
        <v>0.54081482999999997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1684612062</v>
      </c>
      <c r="D7" s="30"/>
      <c r="E7" s="21">
        <v>1865011803</v>
      </c>
      <c r="F7" s="31"/>
      <c r="G7" s="32">
        <v>180399741</v>
      </c>
      <c r="H7" s="24">
        <v>0.1071</v>
      </c>
      <c r="I7" s="29"/>
      <c r="J7" s="33">
        <v>2.7296290000000001E-2</v>
      </c>
      <c r="K7" s="33">
        <v>2.6123110000000001E-2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1917078015</v>
      </c>
      <c r="D8" s="30"/>
      <c r="E8" s="21">
        <v>2106353938</v>
      </c>
      <c r="F8" s="31"/>
      <c r="G8" s="32">
        <v>189275923</v>
      </c>
      <c r="H8" s="24">
        <v>9.8699999999999996E-2</v>
      </c>
      <c r="I8" s="29"/>
      <c r="J8" s="33">
        <v>2.1684040000000002E-2</v>
      </c>
      <c r="K8" s="33">
        <v>2.4764020000000001E-2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2149543968</v>
      </c>
      <c r="D9" s="30"/>
      <c r="E9" s="21">
        <v>2347696073</v>
      </c>
      <c r="F9" s="31"/>
      <c r="G9" s="32">
        <v>198152105</v>
      </c>
      <c r="H9" s="24">
        <v>9.2200000000000004E-2</v>
      </c>
      <c r="I9" s="29"/>
      <c r="J9" s="33">
        <v>6.0340100000000002E-3</v>
      </c>
      <c r="K9" s="33">
        <v>5.8374999999999998E-3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1917078015</v>
      </c>
      <c r="D10" s="30"/>
      <c r="E10" s="21">
        <v>2106353938</v>
      </c>
      <c r="F10" s="31"/>
      <c r="G10" s="32">
        <v>189275923</v>
      </c>
      <c r="H10" s="24">
        <v>9.8699999999999996E-2</v>
      </c>
      <c r="I10" s="29"/>
      <c r="J10" s="33">
        <v>1.49888E-2</v>
      </c>
      <c r="K10" s="33">
        <v>1.4812850000000001E-2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1917078015</v>
      </c>
      <c r="D11" s="30"/>
      <c r="E11" s="21">
        <v>2106353938</v>
      </c>
      <c r="F11" s="31"/>
      <c r="G11" s="32">
        <v>189275923</v>
      </c>
      <c r="H11" s="24">
        <v>9.8699999999999996E-2</v>
      </c>
      <c r="I11" s="29"/>
      <c r="J11" s="33">
        <v>9.0272089999999999E-2</v>
      </c>
      <c r="K11" s="33">
        <v>8.5391120000000001E-2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1917078015</v>
      </c>
      <c r="D12" s="30"/>
      <c r="E12" s="21">
        <v>2106353938</v>
      </c>
      <c r="F12" s="31"/>
      <c r="G12" s="32">
        <v>189275923</v>
      </c>
      <c r="H12" s="24">
        <v>9.8699999999999996E-2</v>
      </c>
      <c r="I12" s="29"/>
      <c r="J12" s="33">
        <v>0.87831630999999999</v>
      </c>
      <c r="K12" s="33">
        <v>0.82237722999999996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1495087029</v>
      </c>
      <c r="D14" s="30"/>
      <c r="E14" s="21">
        <v>1640619425</v>
      </c>
      <c r="F14" s="31"/>
      <c r="G14" s="32">
        <v>145532396</v>
      </c>
      <c r="H14" s="24">
        <v>9.7299999999999998E-2</v>
      </c>
      <c r="I14" s="29"/>
      <c r="J14" s="33">
        <v>0.12223338</v>
      </c>
      <c r="K14" s="33">
        <v>0.11471122</v>
      </c>
      <c r="L14" s="22"/>
      <c r="M14" s="22"/>
      <c r="N14" s="22"/>
    </row>
    <row r="15" spans="1:14" ht="12.75" customHeight="1" x14ac:dyDescent="0.2">
      <c r="A15" s="38" t="s">
        <v>100</v>
      </c>
      <c r="B15" s="39"/>
      <c r="C15" s="40">
        <v>1917078015</v>
      </c>
      <c r="D15" s="41"/>
      <c r="E15" s="40">
        <v>2106353938</v>
      </c>
      <c r="F15" s="42"/>
      <c r="G15" s="43">
        <v>189275923</v>
      </c>
      <c r="H15" s="44">
        <v>9.8699999999999996E-2</v>
      </c>
      <c r="I15" s="39"/>
      <c r="J15" s="45">
        <v>1.4440009700000001</v>
      </c>
      <c r="K15" s="45">
        <v>1.3759195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0.15588719948721685</v>
      </c>
      <c r="C19" s="21">
        <v>4315366.92</v>
      </c>
      <c r="D19" s="53">
        <v>0.16453740994195881</v>
      </c>
      <c r="E19" s="21">
        <v>4768579.55</v>
      </c>
      <c r="F19" s="53">
        <v>0.3488640987433384</v>
      </c>
      <c r="G19" s="21">
        <v>453212.62999999989</v>
      </c>
      <c r="H19" s="54">
        <v>0.105</v>
      </c>
      <c r="I19" s="55">
        <v>855994.5</v>
      </c>
      <c r="J19" s="21">
        <v>3459372.42</v>
      </c>
      <c r="K19" s="21">
        <v>855348.21</v>
      </c>
      <c r="L19" s="21">
        <v>3913231.34</v>
      </c>
      <c r="M19" s="56">
        <v>-8.0000000000000004E-4</v>
      </c>
      <c r="N19" s="56">
        <v>0.13120000000000001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6.0636605331320523E-2</v>
      </c>
      <c r="C21" s="21">
        <v>1678580.42</v>
      </c>
      <c r="D21" s="58">
        <v>6.0468820206179913E-2</v>
      </c>
      <c r="E21" s="21">
        <v>1752491.3</v>
      </c>
      <c r="F21" s="53">
        <v>5.6893499500503958E-2</v>
      </c>
      <c r="G21" s="32">
        <v>73910.880000000121</v>
      </c>
      <c r="H21" s="59">
        <v>4.3999999999999997E-2</v>
      </c>
      <c r="I21" s="55">
        <v>340030.51</v>
      </c>
      <c r="J21" s="21">
        <v>1338549.9099999999</v>
      </c>
      <c r="K21" s="21">
        <v>381561.23</v>
      </c>
      <c r="L21" s="21">
        <v>1370930.07</v>
      </c>
      <c r="M21" s="60">
        <v>0.1221</v>
      </c>
      <c r="N21" s="60">
        <v>2.4199999999999999E-2</v>
      </c>
    </row>
    <row r="22" spans="1:14" ht="12.75" customHeight="1" x14ac:dyDescent="0.2">
      <c r="A22" s="28" t="s">
        <v>10</v>
      </c>
      <c r="B22" s="57">
        <v>1.6611019234829636E-2</v>
      </c>
      <c r="C22" s="21">
        <v>459836.62</v>
      </c>
      <c r="D22" s="58">
        <v>1.6810557628382562E-2</v>
      </c>
      <c r="E22" s="21">
        <v>487199.12</v>
      </c>
      <c r="F22" s="53">
        <v>2.1062506360126371E-2</v>
      </c>
      <c r="G22" s="32">
        <v>27362.5</v>
      </c>
      <c r="H22" s="59">
        <v>5.9499999999999997E-2</v>
      </c>
      <c r="I22" s="55">
        <v>133947.88</v>
      </c>
      <c r="J22" s="21">
        <v>325888.74</v>
      </c>
      <c r="K22" s="21">
        <v>141483.99</v>
      </c>
      <c r="L22" s="21">
        <v>345715.13</v>
      </c>
      <c r="M22" s="60">
        <v>5.6300000000000003E-2</v>
      </c>
      <c r="N22" s="60">
        <v>6.08E-2</v>
      </c>
    </row>
    <row r="23" spans="1:14" ht="12.75" customHeight="1" x14ac:dyDescent="0.2">
      <c r="A23" s="28" t="s">
        <v>11</v>
      </c>
      <c r="B23" s="57">
        <v>1.5016636850599967E-2</v>
      </c>
      <c r="C23" s="21">
        <v>415699.93</v>
      </c>
      <c r="D23" s="58">
        <v>1.7998159076373463E-2</v>
      </c>
      <c r="E23" s="21">
        <v>521617.87</v>
      </c>
      <c r="F23" s="53">
        <v>8.1531193600785132E-2</v>
      </c>
      <c r="G23" s="32">
        <v>105917.94</v>
      </c>
      <c r="H23" s="59">
        <v>0.25480000000000003</v>
      </c>
      <c r="I23" s="55">
        <v>0</v>
      </c>
      <c r="J23" s="21">
        <v>415699.93</v>
      </c>
      <c r="K23" s="21">
        <v>0</v>
      </c>
      <c r="L23" s="21">
        <v>521617.87</v>
      </c>
      <c r="M23" s="60" t="s">
        <v>49</v>
      </c>
      <c r="N23" s="60">
        <v>0.25480000000000003</v>
      </c>
    </row>
    <row r="24" spans="1:14" ht="12.75" customHeight="1" x14ac:dyDescent="0.2">
      <c r="A24" s="28" t="s">
        <v>12</v>
      </c>
      <c r="B24" s="57">
        <v>4.6853800522608097E-3</v>
      </c>
      <c r="C24" s="21">
        <v>129703.62</v>
      </c>
      <c r="D24" s="58">
        <v>4.7287266202977879E-3</v>
      </c>
      <c r="E24" s="21">
        <v>137046.70000000001</v>
      </c>
      <c r="F24" s="53">
        <v>5.6523954025734886E-3</v>
      </c>
      <c r="G24" s="32">
        <v>7343.0800000000163</v>
      </c>
      <c r="H24" s="59">
        <v>5.6599999999999998E-2</v>
      </c>
      <c r="I24" s="55">
        <v>0</v>
      </c>
      <c r="J24" s="21">
        <v>129703.62</v>
      </c>
      <c r="K24" s="21">
        <v>0</v>
      </c>
      <c r="L24" s="21">
        <v>137046.70000000001</v>
      </c>
      <c r="M24" s="60" t="s">
        <v>49</v>
      </c>
      <c r="N24" s="60">
        <v>5.6599999999999998E-2</v>
      </c>
    </row>
    <row r="25" spans="1:14" ht="12.75" customHeight="1" x14ac:dyDescent="0.2">
      <c r="A25" s="34" t="s">
        <v>13</v>
      </c>
      <c r="B25" s="57">
        <v>1.0380050219817989E-2</v>
      </c>
      <c r="C25" s="21">
        <v>287347.03999999998</v>
      </c>
      <c r="D25" s="58">
        <v>1.0765784867296532E-2</v>
      </c>
      <c r="E25" s="21">
        <v>312011.12</v>
      </c>
      <c r="F25" s="53">
        <v>1.8985375673519083E-2</v>
      </c>
      <c r="G25" s="32">
        <v>24664.080000000016</v>
      </c>
      <c r="H25" s="59">
        <v>8.5800000000000001E-2</v>
      </c>
      <c r="I25" s="55">
        <v>0</v>
      </c>
      <c r="J25" s="21">
        <v>287347.03999999998</v>
      </c>
      <c r="K25" s="21">
        <v>0</v>
      </c>
      <c r="L25" s="21">
        <v>312011.12</v>
      </c>
      <c r="M25" s="60" t="s">
        <v>49</v>
      </c>
      <c r="N25" s="60">
        <v>8.5800000000000001E-2</v>
      </c>
    </row>
    <row r="26" spans="1:14" ht="12.75" customHeight="1" x14ac:dyDescent="0.2">
      <c r="A26" s="28" t="s">
        <v>14</v>
      </c>
      <c r="B26" s="57">
        <v>6.2515254469062961E-2</v>
      </c>
      <c r="C26" s="21">
        <v>1730586.36</v>
      </c>
      <c r="D26" s="58">
        <v>6.2061129314143169E-2</v>
      </c>
      <c r="E26" s="21">
        <v>1798639.18</v>
      </c>
      <c r="F26" s="53">
        <v>5.2384210290526506E-2</v>
      </c>
      <c r="G26" s="32">
        <v>68052.819999999832</v>
      </c>
      <c r="H26" s="59">
        <v>3.9300000000000002E-2</v>
      </c>
      <c r="I26" s="55">
        <v>0</v>
      </c>
      <c r="J26" s="21">
        <v>1730586.36</v>
      </c>
      <c r="K26" s="21">
        <v>0</v>
      </c>
      <c r="L26" s="21">
        <v>1798639.18</v>
      </c>
      <c r="M26" s="60" t="s">
        <v>49</v>
      </c>
      <c r="N26" s="60">
        <v>3.9300000000000002E-2</v>
      </c>
    </row>
    <row r="27" spans="1:14" ht="12.75" customHeight="1" x14ac:dyDescent="0.2">
      <c r="A27" s="28" t="s">
        <v>15</v>
      </c>
      <c r="B27" s="57"/>
      <c r="C27" s="61">
        <v>16838008.91</v>
      </c>
      <c r="D27" s="58"/>
      <c r="E27" s="62">
        <v>17322175.239999998</v>
      </c>
      <c r="F27" s="63"/>
      <c r="G27" s="64"/>
      <c r="H27" s="65" t="s">
        <v>29</v>
      </c>
      <c r="I27" s="55"/>
      <c r="J27" s="62">
        <v>16838008.91</v>
      </c>
      <c r="K27" s="21"/>
      <c r="L27" s="61">
        <v>17322175.239999998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0.60825188276706366</v>
      </c>
      <c r="C29" s="21">
        <v>16838008.91</v>
      </c>
      <c r="D29" s="58">
        <v>0.59769283885603386</v>
      </c>
      <c r="E29" s="21">
        <v>17322175.239999998</v>
      </c>
      <c r="F29" s="53">
        <v>0.3726909604379719</v>
      </c>
      <c r="G29" s="32">
        <v>484166.32999999821</v>
      </c>
      <c r="H29" s="59">
        <v>2.8799999999999999E-2</v>
      </c>
      <c r="I29" s="55"/>
      <c r="J29" s="21">
        <v>16838008.91</v>
      </c>
      <c r="K29" s="21"/>
      <c r="L29" s="21">
        <v>17322175.239999998</v>
      </c>
      <c r="M29" s="60" t="s">
        <v>49</v>
      </c>
      <c r="N29" s="60">
        <v>2.8799999999999999E-2</v>
      </c>
    </row>
    <row r="30" spans="1:14" ht="12.75" customHeight="1" x14ac:dyDescent="0.2">
      <c r="A30" s="28" t="s">
        <v>17</v>
      </c>
      <c r="B30" s="57">
        <v>6.6015971587827613E-2</v>
      </c>
      <c r="C30" s="21">
        <v>1827495.4</v>
      </c>
      <c r="D30" s="58">
        <v>6.4936573489333807E-2</v>
      </c>
      <c r="E30" s="21">
        <v>1881974.54</v>
      </c>
      <c r="F30" s="53">
        <v>4.1935759990652084E-2</v>
      </c>
      <c r="G30" s="32">
        <v>54479.14000000013</v>
      </c>
      <c r="H30" s="59">
        <v>2.98E-2</v>
      </c>
      <c r="I30" s="55">
        <v>1827495.4</v>
      </c>
      <c r="J30" s="21">
        <v>0</v>
      </c>
      <c r="K30" s="21">
        <v>1881974.54</v>
      </c>
      <c r="L30" s="21">
        <v>0</v>
      </c>
      <c r="M30" s="60">
        <v>2.98E-2</v>
      </c>
      <c r="N30" s="60" t="s">
        <v>49</v>
      </c>
    </row>
    <row r="31" spans="1:14" ht="12.75" customHeight="1" x14ac:dyDescent="0.2">
      <c r="A31" s="38" t="s">
        <v>100</v>
      </c>
      <c r="B31" s="68">
        <v>1</v>
      </c>
      <c r="C31" s="40">
        <v>27682625.219999999</v>
      </c>
      <c r="D31" s="69">
        <v>0.99999999999999989</v>
      </c>
      <c r="E31" s="40">
        <v>28981734.620000001</v>
      </c>
      <c r="F31" s="69">
        <v>0.999999999999997</v>
      </c>
      <c r="G31" s="43">
        <v>1299109.4000000022</v>
      </c>
      <c r="H31" s="70">
        <v>4.6899999999999997E-2</v>
      </c>
      <c r="I31" s="71">
        <v>3157468.29</v>
      </c>
      <c r="J31" s="40">
        <v>24525156.93</v>
      </c>
      <c r="K31" s="40">
        <v>3260367.97</v>
      </c>
      <c r="L31" s="40">
        <v>25721366.649999999</v>
      </c>
      <c r="M31" s="72">
        <v>3.2599999999999997E-2</v>
      </c>
      <c r="N31" s="72">
        <v>4.8800000000000003E-2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0.61618902608926951</v>
      </c>
      <c r="C35" s="21">
        <v>1181282435</v>
      </c>
      <c r="D35" s="53">
        <v>0.63674633488875698</v>
      </c>
      <c r="E35" s="21">
        <v>1341213150</v>
      </c>
      <c r="F35" s="53">
        <v>0.84496069264974605</v>
      </c>
      <c r="G35" s="21">
        <v>159930715</v>
      </c>
      <c r="H35" s="54">
        <v>0.13539999999999999</v>
      </c>
      <c r="I35" s="20"/>
      <c r="J35" s="25">
        <v>1.34748164</v>
      </c>
      <c r="K35" s="25">
        <v>1.2847804599999999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1.8154615893396491E-2</v>
      </c>
      <c r="C36" s="21">
        <v>34803815</v>
      </c>
      <c r="D36" s="58">
        <v>1.7004354944263882E-2</v>
      </c>
      <c r="E36" s="21">
        <v>35817190</v>
      </c>
      <c r="F36" s="53">
        <v>5.3539561923045013E-3</v>
      </c>
      <c r="G36" s="32">
        <v>1013375</v>
      </c>
      <c r="H36" s="59">
        <v>2.9100000000000001E-2</v>
      </c>
      <c r="I36" s="29"/>
      <c r="J36" s="33">
        <v>1.3614091399999999</v>
      </c>
      <c r="K36" s="33">
        <v>1.30017556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0.24206815339228643</v>
      </c>
      <c r="C37" s="21">
        <v>464063535</v>
      </c>
      <c r="D37" s="58">
        <v>0.2315157468089297</v>
      </c>
      <c r="E37" s="21">
        <v>487654105</v>
      </c>
      <c r="F37" s="53">
        <v>0.12463587352312105</v>
      </c>
      <c r="G37" s="32">
        <v>23590570</v>
      </c>
      <c r="H37" s="59">
        <v>5.0799999999999998E-2</v>
      </c>
      <c r="I37" s="29"/>
      <c r="J37" s="33">
        <v>1.6401694</v>
      </c>
      <c r="K37" s="33">
        <v>1.58198309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5.1855518775014486E-2</v>
      </c>
      <c r="C38" s="21">
        <v>99411075</v>
      </c>
      <c r="D38" s="58">
        <v>4.777640081493275E-2</v>
      </c>
      <c r="E38" s="21">
        <v>100634010</v>
      </c>
      <c r="F38" s="53">
        <v>6.4611228972847219E-3</v>
      </c>
      <c r="G38" s="32">
        <v>1222935</v>
      </c>
      <c r="H38" s="59">
        <v>1.23E-2</v>
      </c>
      <c r="I38" s="29"/>
      <c r="J38" s="33">
        <v>1.7333316999999999</v>
      </c>
      <c r="K38" s="33">
        <v>1.66818994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1.0411649314125592E-2</v>
      </c>
      <c r="C39" s="21">
        <v>19959944</v>
      </c>
      <c r="D39" s="58">
        <v>1.0135493667446501E-2</v>
      </c>
      <c r="E39" s="21">
        <v>21348937</v>
      </c>
      <c r="F39" s="53">
        <v>7.3384558267350257E-3</v>
      </c>
      <c r="G39" s="32">
        <v>1388993</v>
      </c>
      <c r="H39" s="59">
        <v>6.9599999999999995E-2</v>
      </c>
      <c r="I39" s="29"/>
      <c r="J39" s="33">
        <v>1.40734483</v>
      </c>
      <c r="K39" s="33">
        <v>1.34014532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1.7877937012386008E-3</v>
      </c>
      <c r="C40" s="21">
        <v>3427340</v>
      </c>
      <c r="D40" s="58">
        <v>1.4901607670837701E-3</v>
      </c>
      <c r="E40" s="21">
        <v>3138806</v>
      </c>
      <c r="F40" s="53">
        <v>-1.5244094199979149E-3</v>
      </c>
      <c r="G40" s="32">
        <v>-288534</v>
      </c>
      <c r="H40" s="59">
        <v>-8.4199999999999997E-2</v>
      </c>
      <c r="I40" s="29"/>
      <c r="J40" s="33">
        <v>1.39185928</v>
      </c>
      <c r="K40" s="33">
        <v>1.3169651099999999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0.94046675716533112</v>
      </c>
      <c r="C41" s="78">
        <v>1802948144</v>
      </c>
      <c r="D41" s="79">
        <v>0.94466849189141355</v>
      </c>
      <c r="E41" s="78">
        <v>1989806198</v>
      </c>
      <c r="F41" s="53">
        <v>0.98722569166919349</v>
      </c>
      <c r="G41" s="78">
        <v>186858054</v>
      </c>
      <c r="H41" s="80">
        <v>0.1036</v>
      </c>
      <c r="I41" s="29"/>
      <c r="J41" s="81">
        <v>1.4451079499999999</v>
      </c>
      <c r="K41" s="81">
        <v>1.3779304999999999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3.2968412086244701E-2</v>
      </c>
      <c r="C43" s="21">
        <v>63203018</v>
      </c>
      <c r="D43" s="58">
        <v>3.2884966647993612E-2</v>
      </c>
      <c r="E43" s="21">
        <v>69267379</v>
      </c>
      <c r="F43" s="53">
        <v>3.2039790924702029E-2</v>
      </c>
      <c r="G43" s="32">
        <v>6064361</v>
      </c>
      <c r="H43" s="59">
        <v>9.6000000000000002E-2</v>
      </c>
      <c r="I43" s="29"/>
      <c r="J43" s="33">
        <v>1.3675021199999999</v>
      </c>
      <c r="K43" s="33">
        <v>1.29235389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1.2314597431758665E-2</v>
      </c>
      <c r="C44" s="21">
        <v>23608044</v>
      </c>
      <c r="D44" s="58">
        <v>1.0528520207319498E-2</v>
      </c>
      <c r="E44" s="21">
        <v>22176790</v>
      </c>
      <c r="F44" s="53">
        <v>-7.5617330366947941E-3</v>
      </c>
      <c r="G44" s="32">
        <v>-1431254</v>
      </c>
      <c r="H44" s="59">
        <v>-6.0600000000000001E-2</v>
      </c>
      <c r="I44" s="29"/>
      <c r="J44" s="33">
        <v>1.64350105</v>
      </c>
      <c r="K44" s="33">
        <v>1.5223532799999999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2.013426667980437E-3</v>
      </c>
      <c r="C45" s="21">
        <v>3859896</v>
      </c>
      <c r="D45" s="58">
        <v>1.5685151200832991E-3</v>
      </c>
      <c r="E45" s="21">
        <v>3303848</v>
      </c>
      <c r="F45" s="53">
        <v>-2.9377640387995888E-3</v>
      </c>
      <c r="G45" s="32">
        <v>-556048</v>
      </c>
      <c r="H45" s="59">
        <v>-0.14410000000000001</v>
      </c>
      <c r="I45" s="29"/>
      <c r="J45" s="33">
        <v>1.40734439</v>
      </c>
      <c r="K45" s="33">
        <v>1.34014579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1.2236806648685082E-2</v>
      </c>
      <c r="C46" s="21">
        <v>23458913</v>
      </c>
      <c r="D46" s="58">
        <v>1.0349506133190044E-2</v>
      </c>
      <c r="E46" s="21">
        <v>21799723</v>
      </c>
      <c r="F46" s="53">
        <v>-8.7659855184010916E-3</v>
      </c>
      <c r="G46" s="32">
        <v>-1659190</v>
      </c>
      <c r="H46" s="59">
        <v>-7.0699999999999999E-2</v>
      </c>
      <c r="I46" s="29"/>
      <c r="J46" s="33">
        <v>1.37029047</v>
      </c>
      <c r="K46" s="33">
        <v>1.3143428500000001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5.9533242834668883E-2</v>
      </c>
      <c r="C47" s="78">
        <v>114129871</v>
      </c>
      <c r="D47" s="79">
        <v>5.5331508108586447E-2</v>
      </c>
      <c r="E47" s="78">
        <v>116547740</v>
      </c>
      <c r="F47" s="53">
        <v>1.2774308330806556E-2</v>
      </c>
      <c r="G47" s="78">
        <v>2417869</v>
      </c>
      <c r="H47" s="80">
        <v>2.12E-2</v>
      </c>
      <c r="I47" s="29"/>
      <c r="J47" s="81">
        <v>1.4265137800000001</v>
      </c>
      <c r="K47" s="81">
        <v>1.34158607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100</v>
      </c>
      <c r="B49" s="68">
        <v>1.0000000000000002</v>
      </c>
      <c r="C49" s="40">
        <v>1917078015</v>
      </c>
      <c r="D49" s="69">
        <v>0.99999999999999989</v>
      </c>
      <c r="E49" s="40">
        <v>2106353938</v>
      </c>
      <c r="F49" s="69">
        <v>1</v>
      </c>
      <c r="G49" s="43">
        <v>189275923</v>
      </c>
      <c r="H49" s="70">
        <v>9.8699999999999996E-2</v>
      </c>
      <c r="I49" s="39"/>
      <c r="J49" s="45">
        <v>1.4440009700000001</v>
      </c>
      <c r="K49" s="45">
        <v>1.3759195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0.57500196543859439</v>
      </c>
      <c r="C53" s="21">
        <v>15917563.91</v>
      </c>
      <c r="D53" s="53">
        <v>0.59456912313690902</v>
      </c>
      <c r="E53" s="21">
        <v>17231644.539999999</v>
      </c>
      <c r="F53" s="53">
        <v>1.0115242257503461</v>
      </c>
      <c r="G53" s="21">
        <v>1314080.629999999</v>
      </c>
      <c r="H53" s="54">
        <v>8.2600000000000007E-2</v>
      </c>
      <c r="I53" s="55">
        <v>1690624.58</v>
      </c>
      <c r="J53" s="21">
        <v>14226939.33</v>
      </c>
      <c r="K53" s="21">
        <v>1790346.57</v>
      </c>
      <c r="L53" s="21">
        <v>15441297.970000001</v>
      </c>
      <c r="M53" s="56">
        <v>5.8999999999999997E-2</v>
      </c>
      <c r="N53" s="56">
        <v>8.5400000000000004E-2</v>
      </c>
    </row>
    <row r="54" spans="1:14" ht="12.75" customHeight="1" x14ac:dyDescent="0.2">
      <c r="A54" s="34" t="s">
        <v>33</v>
      </c>
      <c r="B54" s="57">
        <v>1.7116235047594956E-2</v>
      </c>
      <c r="C54" s="21">
        <v>473822.32</v>
      </c>
      <c r="D54" s="58">
        <v>1.6068270450542134E-2</v>
      </c>
      <c r="E54" s="21">
        <v>465686.35</v>
      </c>
      <c r="F54" s="53">
        <v>-6.2627289125919772E-3</v>
      </c>
      <c r="G54" s="32">
        <v>-8135.9700000000303</v>
      </c>
      <c r="H54" s="59">
        <v>-1.72E-2</v>
      </c>
      <c r="I54" s="55">
        <v>50336.77</v>
      </c>
      <c r="J54" s="21">
        <v>423485.55</v>
      </c>
      <c r="K54" s="21">
        <v>47996.12</v>
      </c>
      <c r="L54" s="21">
        <v>417690.23</v>
      </c>
      <c r="M54" s="60">
        <v>-4.65E-2</v>
      </c>
      <c r="N54" s="60">
        <v>-1.37E-2</v>
      </c>
    </row>
    <row r="55" spans="1:14" ht="12.75" customHeight="1" x14ac:dyDescent="0.2">
      <c r="A55" s="28" t="s">
        <v>34</v>
      </c>
      <c r="B55" s="57">
        <v>0.27495326218197452</v>
      </c>
      <c r="C55" s="21">
        <v>7611428.1100000003</v>
      </c>
      <c r="D55" s="58">
        <v>0.26618853499114681</v>
      </c>
      <c r="E55" s="21">
        <v>7714605.4800000004</v>
      </c>
      <c r="F55" s="53">
        <v>7.9421617609725506E-2</v>
      </c>
      <c r="G55" s="32">
        <v>103177.37000000011</v>
      </c>
      <c r="H55" s="59">
        <v>1.3599999999999999E-2</v>
      </c>
      <c r="I55" s="55">
        <v>963214.81</v>
      </c>
      <c r="J55" s="21">
        <v>6648213.2999999998</v>
      </c>
      <c r="K55" s="21">
        <v>988836.51</v>
      </c>
      <c r="L55" s="21">
        <v>6725768.9699999997</v>
      </c>
      <c r="M55" s="60">
        <v>2.6599999999999999E-2</v>
      </c>
      <c r="N55" s="60">
        <v>1.17E-2</v>
      </c>
    </row>
    <row r="56" spans="1:14" ht="12.75" customHeight="1" x14ac:dyDescent="0.2">
      <c r="A56" s="28" t="s">
        <v>35</v>
      </c>
      <c r="B56" s="57">
        <v>6.224567454516873E-2</v>
      </c>
      <c r="C56" s="21">
        <v>1723123.68</v>
      </c>
      <c r="D56" s="58">
        <v>5.7924981096248815E-2</v>
      </c>
      <c r="E56" s="21">
        <v>1678766.43</v>
      </c>
      <c r="F56" s="53">
        <v>-3.4144353046787222E-2</v>
      </c>
      <c r="G56" s="32">
        <v>-44357.25</v>
      </c>
      <c r="H56" s="59">
        <v>-2.5700000000000001E-2</v>
      </c>
      <c r="I56" s="55">
        <v>233156.24</v>
      </c>
      <c r="J56" s="21">
        <v>1489967.44</v>
      </c>
      <c r="K56" s="21">
        <v>228944.46</v>
      </c>
      <c r="L56" s="21">
        <v>1449821.97</v>
      </c>
      <c r="M56" s="60">
        <v>-1.8100000000000002E-2</v>
      </c>
      <c r="N56" s="60">
        <v>-2.69E-2</v>
      </c>
    </row>
    <row r="57" spans="1:14" ht="12.75" customHeight="1" x14ac:dyDescent="0.2">
      <c r="A57" s="28" t="s">
        <v>36</v>
      </c>
      <c r="B57" s="57">
        <v>1.0147348301238895E-2</v>
      </c>
      <c r="C57" s="21">
        <v>280905.24</v>
      </c>
      <c r="D57" s="58">
        <v>9.8719688021213416E-3</v>
      </c>
      <c r="E57" s="21">
        <v>286106.78000000003</v>
      </c>
      <c r="F57" s="53">
        <v>4.0039276137945178E-3</v>
      </c>
      <c r="G57" s="32">
        <v>5201.5400000000373</v>
      </c>
      <c r="H57" s="59">
        <v>1.8499999999999999E-2</v>
      </c>
      <c r="I57" s="55">
        <v>32655.24</v>
      </c>
      <c r="J57" s="21">
        <v>248250</v>
      </c>
      <c r="K57" s="21">
        <v>32674.54</v>
      </c>
      <c r="L57" s="21">
        <v>253432.24</v>
      </c>
      <c r="M57" s="60">
        <v>5.9999999999999995E-4</v>
      </c>
      <c r="N57" s="60">
        <v>2.0899999999999998E-2</v>
      </c>
    </row>
    <row r="58" spans="1:14" ht="12.75" customHeight="1" x14ac:dyDescent="0.2">
      <c r="A58" s="28" t="s">
        <v>37</v>
      </c>
      <c r="B58" s="57">
        <v>1.7232379379082602E-3</v>
      </c>
      <c r="C58" s="21">
        <v>47703.75</v>
      </c>
      <c r="D58" s="58">
        <v>1.426311452437142E-3</v>
      </c>
      <c r="E58" s="21">
        <v>41336.980000000003</v>
      </c>
      <c r="F58" s="53">
        <v>-4.9008728595143613E-3</v>
      </c>
      <c r="G58" s="32">
        <v>-6366.7699999999968</v>
      </c>
      <c r="H58" s="59">
        <v>-0.13350000000000001</v>
      </c>
      <c r="I58" s="55">
        <v>4711.04</v>
      </c>
      <c r="J58" s="21">
        <v>42992.71</v>
      </c>
      <c r="K58" s="21">
        <v>3847.77</v>
      </c>
      <c r="L58" s="21">
        <v>37489.21</v>
      </c>
      <c r="M58" s="60">
        <v>-0.1832</v>
      </c>
      <c r="N58" s="60">
        <v>-0.128</v>
      </c>
    </row>
    <row r="59" spans="1:14" s="14" customFormat="1" ht="12.75" customHeight="1" x14ac:dyDescent="0.25">
      <c r="A59" s="76" t="s">
        <v>38</v>
      </c>
      <c r="B59" s="77">
        <v>0.9411877234524797</v>
      </c>
      <c r="C59" s="78">
        <v>26054547.009999998</v>
      </c>
      <c r="D59" s="79">
        <v>0.94604918992940534</v>
      </c>
      <c r="E59" s="78">
        <v>27418146.560000002</v>
      </c>
      <c r="F59" s="53">
        <v>1.0496418161549768</v>
      </c>
      <c r="G59" s="78">
        <v>1363599.5500000045</v>
      </c>
      <c r="H59" s="80">
        <v>5.2299999999999999E-2</v>
      </c>
      <c r="I59" s="83">
        <v>2974698.6800000006</v>
      </c>
      <c r="J59" s="78">
        <v>23079848.330000002</v>
      </c>
      <c r="K59" s="78">
        <v>3092645.97</v>
      </c>
      <c r="L59" s="78">
        <v>24325500.59</v>
      </c>
      <c r="M59" s="84">
        <v>3.9699999999999999E-2</v>
      </c>
      <c r="N59" s="84">
        <v>5.3999999999999999E-2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3.1221844139823964E-2</v>
      </c>
      <c r="C61" s="21">
        <v>864302.61</v>
      </c>
      <c r="D61" s="58">
        <v>3.0887718824885162E-2</v>
      </c>
      <c r="E61" s="21">
        <v>895179.67</v>
      </c>
      <c r="F61" s="53">
        <v>2.3767867432873631E-2</v>
      </c>
      <c r="G61" s="32">
        <v>30877.060000000056</v>
      </c>
      <c r="H61" s="59">
        <v>3.5700000000000003E-2</v>
      </c>
      <c r="I61" s="55">
        <v>95863.99</v>
      </c>
      <c r="J61" s="21">
        <v>768438.62</v>
      </c>
      <c r="K61" s="21">
        <v>94928.639999999999</v>
      </c>
      <c r="L61" s="21">
        <v>800251.03</v>
      </c>
      <c r="M61" s="60">
        <v>-9.7999999999999997E-3</v>
      </c>
      <c r="N61" s="60">
        <v>4.1399999999999999E-2</v>
      </c>
    </row>
    <row r="62" spans="1:14" ht="12.75" customHeight="1" x14ac:dyDescent="0.2">
      <c r="A62" s="28" t="s">
        <v>40</v>
      </c>
      <c r="B62" s="57">
        <v>1.4015955745399497E-2</v>
      </c>
      <c r="C62" s="21">
        <v>387998.45</v>
      </c>
      <c r="D62" s="58">
        <v>1.1649029791578431E-2</v>
      </c>
      <c r="E62" s="21">
        <v>337609.09</v>
      </c>
      <c r="F62" s="53">
        <v>-3.878761865628861E-2</v>
      </c>
      <c r="G62" s="32">
        <v>-50389.359999999986</v>
      </c>
      <c r="H62" s="59">
        <v>-0.12989999999999999</v>
      </c>
      <c r="I62" s="55">
        <v>51673.2</v>
      </c>
      <c r="J62" s="21">
        <v>336325.25</v>
      </c>
      <c r="K62" s="21">
        <v>42676.29</v>
      </c>
      <c r="L62" s="21">
        <v>294932.8</v>
      </c>
      <c r="M62" s="60">
        <v>-0.1741</v>
      </c>
      <c r="N62" s="60">
        <v>-0.1231</v>
      </c>
    </row>
    <row r="63" spans="1:14" ht="12.75" customHeight="1" x14ac:dyDescent="0.2">
      <c r="A63" s="28" t="s">
        <v>41</v>
      </c>
      <c r="B63" s="57">
        <v>1.9623149744032839E-3</v>
      </c>
      <c r="C63" s="21">
        <v>54322.03</v>
      </c>
      <c r="D63" s="58">
        <v>1.5277339531445892E-3</v>
      </c>
      <c r="E63" s="21">
        <v>44276.38</v>
      </c>
      <c r="F63" s="53">
        <v>-7.732720585348689E-3</v>
      </c>
      <c r="G63" s="32">
        <v>-10045.650000000001</v>
      </c>
      <c r="H63" s="59">
        <v>-0.18490000000000001</v>
      </c>
      <c r="I63" s="55">
        <v>6314.94</v>
      </c>
      <c r="J63" s="21">
        <v>48007.09</v>
      </c>
      <c r="K63" s="21">
        <v>5056.54</v>
      </c>
      <c r="L63" s="21">
        <v>39219.839999999997</v>
      </c>
      <c r="M63" s="60">
        <v>-0.1993</v>
      </c>
      <c r="N63" s="60">
        <v>-0.183</v>
      </c>
    </row>
    <row r="64" spans="1:14" ht="12.75" customHeight="1" x14ac:dyDescent="0.2">
      <c r="A64" s="28" t="s">
        <v>42</v>
      </c>
      <c r="B64" s="57">
        <v>1.1612166383979966E-2</v>
      </c>
      <c r="C64" s="21">
        <v>321455.25</v>
      </c>
      <c r="D64" s="58">
        <v>9.8863337117949205E-3</v>
      </c>
      <c r="E64" s="21">
        <v>286523.09999999998</v>
      </c>
      <c r="F64" s="53">
        <v>-2.6889305858305668E-2</v>
      </c>
      <c r="G64" s="32">
        <v>-34932.150000000023</v>
      </c>
      <c r="H64" s="59">
        <v>-0.1087</v>
      </c>
      <c r="I64" s="55">
        <v>28917.47</v>
      </c>
      <c r="J64" s="21">
        <v>292537.78000000003</v>
      </c>
      <c r="K64" s="21">
        <v>25060.5</v>
      </c>
      <c r="L64" s="21">
        <v>261462.6</v>
      </c>
      <c r="M64" s="60">
        <v>-0.13339999999999999</v>
      </c>
      <c r="N64" s="60">
        <v>-0.1062</v>
      </c>
    </row>
    <row r="65" spans="1:14" s="14" customFormat="1" ht="12.75" customHeight="1" x14ac:dyDescent="0.25">
      <c r="A65" s="76" t="s">
        <v>43</v>
      </c>
      <c r="B65" s="77">
        <v>5.8812281243606712E-2</v>
      </c>
      <c r="C65" s="78">
        <v>1628078.34</v>
      </c>
      <c r="D65" s="79">
        <v>5.3950816281403094E-2</v>
      </c>
      <c r="E65" s="78">
        <v>1563588.2399999998</v>
      </c>
      <c r="F65" s="53">
        <v>-4.964177766706962E-2</v>
      </c>
      <c r="G65" s="78">
        <v>-64490.100000000326</v>
      </c>
      <c r="H65" s="80">
        <v>-3.9600000000000003E-2</v>
      </c>
      <c r="I65" s="83">
        <v>182769.6</v>
      </c>
      <c r="J65" s="78">
        <v>1445308.7400000002</v>
      </c>
      <c r="K65" s="78">
        <v>167721.97</v>
      </c>
      <c r="L65" s="78">
        <v>1395866.2700000003</v>
      </c>
      <c r="M65" s="84">
        <v>-8.2299999999999998E-2</v>
      </c>
      <c r="N65" s="84">
        <v>-3.4200000000000001E-2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100</v>
      </c>
      <c r="B67" s="68">
        <v>1.0000000046960864</v>
      </c>
      <c r="C67" s="40">
        <v>27682625.219999999</v>
      </c>
      <c r="D67" s="69">
        <v>1.0000000062108079</v>
      </c>
      <c r="E67" s="40">
        <v>28981734.620000001</v>
      </c>
      <c r="F67" s="69">
        <v>1.0000000384879035</v>
      </c>
      <c r="G67" s="43">
        <v>1299109.4000000022</v>
      </c>
      <c r="H67" s="70">
        <v>4.6899999999999997E-2</v>
      </c>
      <c r="I67" s="71">
        <v>3157468.29</v>
      </c>
      <c r="J67" s="43">
        <v>24525156.93</v>
      </c>
      <c r="K67" s="43">
        <v>3260367.97</v>
      </c>
      <c r="L67" s="43">
        <v>25721366.649999999</v>
      </c>
      <c r="M67" s="72">
        <v>3.2599999999999997E-2</v>
      </c>
      <c r="N67" s="72">
        <v>4.8800000000000003E-2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00DE8-6D58-476E-B9C6-DEC661CDF654}">
  <sheetPr codeName="Sheet51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51</v>
      </c>
      <c r="L1" s="7" t="s">
        <v>101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2084466328</v>
      </c>
      <c r="D4" s="22"/>
      <c r="E4" s="21">
        <v>2289973895</v>
      </c>
      <c r="F4" s="23"/>
      <c r="G4" s="21">
        <v>205507567</v>
      </c>
      <c r="H4" s="24">
        <v>9.8599999999999993E-2</v>
      </c>
      <c r="I4" s="20"/>
      <c r="J4" s="25">
        <v>0.24173449999999999</v>
      </c>
      <c r="K4" s="26">
        <v>0.2253674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423584783</v>
      </c>
      <c r="D6" s="30"/>
      <c r="E6" s="21">
        <v>487647478</v>
      </c>
      <c r="F6" s="31"/>
      <c r="G6" s="32">
        <v>64062695</v>
      </c>
      <c r="H6" s="24">
        <v>0.1512</v>
      </c>
      <c r="I6" s="29"/>
      <c r="J6" s="33">
        <v>0.39619819000000001</v>
      </c>
      <c r="K6" s="33">
        <v>0.35593285000000002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1683317754</v>
      </c>
      <c r="D7" s="30"/>
      <c r="E7" s="21">
        <v>1823774020</v>
      </c>
      <c r="F7" s="31"/>
      <c r="G7" s="32">
        <v>140456266</v>
      </c>
      <c r="H7" s="24">
        <v>8.3400000000000002E-2</v>
      </c>
      <c r="I7" s="29"/>
      <c r="J7" s="33">
        <v>2.2041430000000001E-2</v>
      </c>
      <c r="K7" s="33">
        <v>2.0616700000000002E-2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2084466328</v>
      </c>
      <c r="D8" s="30"/>
      <c r="E8" s="21">
        <v>2289973895</v>
      </c>
      <c r="F8" s="31"/>
      <c r="G8" s="32">
        <v>205507567</v>
      </c>
      <c r="H8" s="24">
        <v>9.8599999999999993E-2</v>
      </c>
      <c r="I8" s="29"/>
      <c r="J8" s="33">
        <v>2.0729040000000001E-2</v>
      </c>
      <c r="K8" s="33">
        <v>1.9036000000000001E-2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3278333813</v>
      </c>
      <c r="D9" s="30"/>
      <c r="E9" s="21">
        <v>3604151545</v>
      </c>
      <c r="F9" s="31"/>
      <c r="G9" s="32">
        <v>325817732</v>
      </c>
      <c r="H9" s="24">
        <v>9.9400000000000002E-2</v>
      </c>
      <c r="I9" s="29"/>
      <c r="J9" s="33">
        <v>5.5901500000000003E-3</v>
      </c>
      <c r="K9" s="33">
        <v>4.3212600000000004E-3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2084466329</v>
      </c>
      <c r="D10" s="30"/>
      <c r="E10" s="21">
        <v>2289973897</v>
      </c>
      <c r="F10" s="31"/>
      <c r="G10" s="32">
        <v>205507568</v>
      </c>
      <c r="H10" s="24">
        <v>9.8599999999999993E-2</v>
      </c>
      <c r="I10" s="29"/>
      <c r="J10" s="33">
        <v>1.5001810000000001E-2</v>
      </c>
      <c r="K10" s="33">
        <v>1.500043E-2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2084466328</v>
      </c>
      <c r="D11" s="30"/>
      <c r="E11" s="21">
        <v>2289973895</v>
      </c>
      <c r="F11" s="31"/>
      <c r="G11" s="32">
        <v>205507567</v>
      </c>
      <c r="H11" s="24">
        <v>9.8599999999999993E-2</v>
      </c>
      <c r="I11" s="29"/>
      <c r="J11" s="33">
        <v>7.8170130000000004E-2</v>
      </c>
      <c r="K11" s="33">
        <v>7.4626170000000006E-2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2084466325</v>
      </c>
      <c r="D12" s="30"/>
      <c r="E12" s="21">
        <v>2289973898</v>
      </c>
      <c r="F12" s="31"/>
      <c r="G12" s="32">
        <v>205507573</v>
      </c>
      <c r="H12" s="24">
        <v>9.8599999999999993E-2</v>
      </c>
      <c r="I12" s="29"/>
      <c r="J12" s="33">
        <v>0.74765784999999996</v>
      </c>
      <c r="K12" s="33">
        <v>0.68428449999999996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2068913506</v>
      </c>
      <c r="D14" s="30"/>
      <c r="E14" s="21">
        <v>2273202111</v>
      </c>
      <c r="F14" s="31"/>
      <c r="G14" s="32">
        <v>204288605</v>
      </c>
      <c r="H14" s="24">
        <v>9.8699999999999996E-2</v>
      </c>
      <c r="I14" s="29"/>
      <c r="J14" s="33">
        <v>9.6826880000000004E-2</v>
      </c>
      <c r="K14" s="33">
        <v>8.4470050000000005E-2</v>
      </c>
      <c r="L14" s="22"/>
      <c r="M14" s="22"/>
      <c r="N14" s="22"/>
    </row>
    <row r="15" spans="1:14" ht="12.75" customHeight="1" x14ac:dyDescent="0.2">
      <c r="A15" s="38" t="s">
        <v>101</v>
      </c>
      <c r="B15" s="39"/>
      <c r="C15" s="40">
        <v>2084466328</v>
      </c>
      <c r="D15" s="41"/>
      <c r="E15" s="40">
        <v>2289973895</v>
      </c>
      <c r="F15" s="42"/>
      <c r="G15" s="43">
        <v>205507567</v>
      </c>
      <c r="H15" s="44">
        <v>9.8599999999999993E-2</v>
      </c>
      <c r="I15" s="39"/>
      <c r="J15" s="45">
        <v>1.3065007900000001</v>
      </c>
      <c r="K15" s="45">
        <v>1.2011820600000001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0.18502438125904422</v>
      </c>
      <c r="C19" s="21">
        <v>5038874.25</v>
      </c>
      <c r="D19" s="53">
        <v>0.18762135373374045</v>
      </c>
      <c r="E19" s="21">
        <v>5160854.7300000004</v>
      </c>
      <c r="F19" s="53">
        <v>0.44650965021498629</v>
      </c>
      <c r="G19" s="21">
        <v>121980.48000000045</v>
      </c>
      <c r="H19" s="54">
        <v>2.4199999999999999E-2</v>
      </c>
      <c r="I19" s="55">
        <v>0</v>
      </c>
      <c r="J19" s="21">
        <v>5038874.25</v>
      </c>
      <c r="K19" s="21">
        <v>0</v>
      </c>
      <c r="L19" s="21">
        <v>5160854.7300000004</v>
      </c>
      <c r="M19" s="56" t="s">
        <v>49</v>
      </c>
      <c r="N19" s="56">
        <v>2.4199999999999999E-2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6.1623772162674506E-2</v>
      </c>
      <c r="C21" s="21">
        <v>1678235.25</v>
      </c>
      <c r="D21" s="58">
        <v>6.3100773959542111E-2</v>
      </c>
      <c r="E21" s="21">
        <v>1735697.57</v>
      </c>
      <c r="F21" s="53">
        <v>0.21034087096346518</v>
      </c>
      <c r="G21" s="32">
        <v>57462.320000000065</v>
      </c>
      <c r="H21" s="59">
        <v>3.4200000000000001E-2</v>
      </c>
      <c r="I21" s="55">
        <v>0</v>
      </c>
      <c r="J21" s="21">
        <v>1678235.25</v>
      </c>
      <c r="K21" s="21">
        <v>0</v>
      </c>
      <c r="L21" s="21">
        <v>1735697.57</v>
      </c>
      <c r="M21" s="60" t="s">
        <v>49</v>
      </c>
      <c r="N21" s="60">
        <v>3.4200000000000001E-2</v>
      </c>
    </row>
    <row r="22" spans="1:14" ht="12.75" customHeight="1" x14ac:dyDescent="0.2">
      <c r="A22" s="28" t="s">
        <v>10</v>
      </c>
      <c r="B22" s="57">
        <v>1.362389631239585E-2</v>
      </c>
      <c r="C22" s="21">
        <v>371027.32</v>
      </c>
      <c r="D22" s="58">
        <v>1.3669444514685774E-2</v>
      </c>
      <c r="E22" s="21">
        <v>376002.07</v>
      </c>
      <c r="F22" s="53">
        <v>1.8210076582802385E-2</v>
      </c>
      <c r="G22" s="32">
        <v>4974.75</v>
      </c>
      <c r="H22" s="59">
        <v>1.34E-2</v>
      </c>
      <c r="I22" s="55">
        <v>0</v>
      </c>
      <c r="J22" s="21">
        <v>371027.32</v>
      </c>
      <c r="K22" s="21">
        <v>0</v>
      </c>
      <c r="L22" s="21">
        <v>376002.07</v>
      </c>
      <c r="M22" s="60" t="s">
        <v>49</v>
      </c>
      <c r="N22" s="60">
        <v>1.34E-2</v>
      </c>
    </row>
    <row r="23" spans="1:14" ht="12.75" customHeight="1" x14ac:dyDescent="0.2">
      <c r="A23" s="28" t="s">
        <v>11</v>
      </c>
      <c r="B23" s="57">
        <v>1.5866079114247627E-2</v>
      </c>
      <c r="C23" s="21">
        <v>432089.96</v>
      </c>
      <c r="D23" s="58">
        <v>1.5847722127072344E-2</v>
      </c>
      <c r="E23" s="21">
        <v>435919.42</v>
      </c>
      <c r="F23" s="53">
        <v>1.40177415690794E-2</v>
      </c>
      <c r="G23" s="32">
        <v>3829.4599999999627</v>
      </c>
      <c r="H23" s="59">
        <v>8.8999999999999999E-3</v>
      </c>
      <c r="I23" s="55">
        <v>0</v>
      </c>
      <c r="J23" s="21">
        <v>432089.96</v>
      </c>
      <c r="K23" s="21">
        <v>0</v>
      </c>
      <c r="L23" s="21">
        <v>435919.42</v>
      </c>
      <c r="M23" s="60" t="s">
        <v>49</v>
      </c>
      <c r="N23" s="60">
        <v>8.8999999999999999E-3</v>
      </c>
    </row>
    <row r="24" spans="1:14" ht="12.75" customHeight="1" x14ac:dyDescent="0.2">
      <c r="A24" s="28" t="s">
        <v>12</v>
      </c>
      <c r="B24" s="57">
        <v>6.7293390790823925E-3</v>
      </c>
      <c r="C24" s="21">
        <v>183263.92</v>
      </c>
      <c r="D24" s="58">
        <v>5.6620599694977326E-3</v>
      </c>
      <c r="E24" s="21">
        <v>155744.9</v>
      </c>
      <c r="F24" s="53">
        <v>-0.10073339598646583</v>
      </c>
      <c r="G24" s="32">
        <v>-27519.020000000019</v>
      </c>
      <c r="H24" s="59">
        <v>-0.1502</v>
      </c>
      <c r="I24" s="55">
        <v>0</v>
      </c>
      <c r="J24" s="21">
        <v>183263.92</v>
      </c>
      <c r="K24" s="21">
        <v>0</v>
      </c>
      <c r="L24" s="21">
        <v>155744.9</v>
      </c>
      <c r="M24" s="60" t="s">
        <v>49</v>
      </c>
      <c r="N24" s="60">
        <v>-0.1502</v>
      </c>
    </row>
    <row r="25" spans="1:14" ht="12.75" customHeight="1" x14ac:dyDescent="0.2">
      <c r="A25" s="34" t="s">
        <v>13</v>
      </c>
      <c r="B25" s="57">
        <v>1.1482432957268607E-2</v>
      </c>
      <c r="C25" s="21">
        <v>312707.63</v>
      </c>
      <c r="D25" s="58">
        <v>1.2488052916734313E-2</v>
      </c>
      <c r="E25" s="21">
        <v>343505.82</v>
      </c>
      <c r="F25" s="53">
        <v>0.11273680054509246</v>
      </c>
      <c r="G25" s="32">
        <v>30798.190000000002</v>
      </c>
      <c r="H25" s="59">
        <v>9.8500000000000004E-2</v>
      </c>
      <c r="I25" s="55">
        <v>39.36</v>
      </c>
      <c r="J25" s="21">
        <v>312668.27</v>
      </c>
      <c r="K25" s="21">
        <v>40.549999999999997</v>
      </c>
      <c r="L25" s="21">
        <v>343465.27</v>
      </c>
      <c r="M25" s="60">
        <v>3.0200000000000001E-2</v>
      </c>
      <c r="N25" s="60">
        <v>9.8500000000000004E-2</v>
      </c>
    </row>
    <row r="26" spans="1:14" ht="12.75" customHeight="1" x14ac:dyDescent="0.2">
      <c r="A26" s="28" t="s">
        <v>14</v>
      </c>
      <c r="B26" s="57">
        <v>5.983167836711499E-2</v>
      </c>
      <c r="C26" s="21">
        <v>1629430.14</v>
      </c>
      <c r="D26" s="58">
        <v>6.2127277108424556E-2</v>
      </c>
      <c r="E26" s="21">
        <v>1708919.83</v>
      </c>
      <c r="F26" s="53">
        <v>0.29097207747991843</v>
      </c>
      <c r="G26" s="32">
        <v>79489.690000000177</v>
      </c>
      <c r="H26" s="59">
        <v>4.8800000000000003E-2</v>
      </c>
      <c r="I26" s="55">
        <v>0</v>
      </c>
      <c r="J26" s="21">
        <v>1629430.14</v>
      </c>
      <c r="K26" s="21">
        <v>0</v>
      </c>
      <c r="L26" s="21">
        <v>1708919.83</v>
      </c>
      <c r="M26" s="60" t="s">
        <v>49</v>
      </c>
      <c r="N26" s="60">
        <v>4.8800000000000003E-2</v>
      </c>
    </row>
    <row r="27" spans="1:14" ht="12.75" customHeight="1" x14ac:dyDescent="0.2">
      <c r="A27" s="28" t="s">
        <v>15</v>
      </c>
      <c r="B27" s="57"/>
      <c r="C27" s="61">
        <v>15584676.130000001</v>
      </c>
      <c r="D27" s="58"/>
      <c r="E27" s="62">
        <v>15669936.390000001</v>
      </c>
      <c r="F27" s="63"/>
      <c r="G27" s="64"/>
      <c r="H27" s="65" t="s">
        <v>29</v>
      </c>
      <c r="I27" s="55"/>
      <c r="J27" s="62">
        <v>15584676.130000001</v>
      </c>
      <c r="K27" s="21"/>
      <c r="L27" s="61">
        <v>15669936.390000001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0.57225977768265324</v>
      </c>
      <c r="C29" s="21">
        <v>15584676.130000001</v>
      </c>
      <c r="D29" s="58">
        <v>0.56967592234734377</v>
      </c>
      <c r="E29" s="21">
        <v>15669936.390000001</v>
      </c>
      <c r="F29" s="53">
        <v>0.3120952538458493</v>
      </c>
      <c r="G29" s="32">
        <v>85260.259999999776</v>
      </c>
      <c r="H29" s="59">
        <v>5.4999999999999997E-3</v>
      </c>
      <c r="I29" s="55"/>
      <c r="J29" s="21">
        <v>15584676.130000001</v>
      </c>
      <c r="K29" s="21"/>
      <c r="L29" s="21">
        <v>15669936.390000001</v>
      </c>
      <c r="M29" s="60" t="s">
        <v>49</v>
      </c>
      <c r="N29" s="60">
        <v>5.4999999999999997E-3</v>
      </c>
    </row>
    <row r="30" spans="1:14" ht="12.75" customHeight="1" x14ac:dyDescent="0.2">
      <c r="A30" s="28" t="s">
        <v>17</v>
      </c>
      <c r="B30" s="57">
        <v>7.3558643065518611E-2</v>
      </c>
      <c r="C30" s="21">
        <v>2003264.38</v>
      </c>
      <c r="D30" s="58">
        <v>6.980739332295896E-2</v>
      </c>
      <c r="E30" s="21">
        <v>1920174.91</v>
      </c>
      <c r="F30" s="53">
        <v>-0.30414907521472656</v>
      </c>
      <c r="G30" s="32">
        <v>-83089.469999999972</v>
      </c>
      <c r="H30" s="59">
        <v>-4.1500000000000002E-2</v>
      </c>
      <c r="I30" s="55">
        <v>2003264.38</v>
      </c>
      <c r="J30" s="21">
        <v>0</v>
      </c>
      <c r="K30" s="21">
        <v>1920174.91</v>
      </c>
      <c r="L30" s="21">
        <v>0</v>
      </c>
      <c r="M30" s="60">
        <v>-4.1500000000000002E-2</v>
      </c>
      <c r="N30" s="60" t="s">
        <v>49</v>
      </c>
    </row>
    <row r="31" spans="1:14" ht="12.75" customHeight="1" x14ac:dyDescent="0.2">
      <c r="A31" s="38" t="s">
        <v>101</v>
      </c>
      <c r="B31" s="68">
        <v>1</v>
      </c>
      <c r="C31" s="40">
        <v>27233568.98</v>
      </c>
      <c r="D31" s="69">
        <v>1</v>
      </c>
      <c r="E31" s="40">
        <v>27506755.640000001</v>
      </c>
      <c r="F31" s="69">
        <v>1.0000000000000009</v>
      </c>
      <c r="G31" s="43">
        <v>273186.66000000015</v>
      </c>
      <c r="H31" s="70">
        <v>0.01</v>
      </c>
      <c r="I31" s="71">
        <v>2003303.74</v>
      </c>
      <c r="J31" s="40">
        <v>25230265.239999998</v>
      </c>
      <c r="K31" s="40">
        <v>1920215.46</v>
      </c>
      <c r="L31" s="40">
        <v>25586540.18</v>
      </c>
      <c r="M31" s="72">
        <v>-4.1500000000000002E-2</v>
      </c>
      <c r="N31" s="72">
        <v>1.41E-2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0.33309663277995633</v>
      </c>
      <c r="C35" s="21">
        <v>694328715</v>
      </c>
      <c r="D35" s="53">
        <v>0.30651780202935458</v>
      </c>
      <c r="E35" s="21">
        <v>701917765</v>
      </c>
      <c r="F35" s="53">
        <v>3.6928323909357554E-2</v>
      </c>
      <c r="G35" s="21">
        <v>7589050</v>
      </c>
      <c r="H35" s="54">
        <v>1.09E-2</v>
      </c>
      <c r="I35" s="20"/>
      <c r="J35" s="25">
        <v>1.1748740200000001</v>
      </c>
      <c r="K35" s="25">
        <v>1.0968332300000001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2.395419841005942E-2</v>
      </c>
      <c r="C36" s="21">
        <v>49931720</v>
      </c>
      <c r="D36" s="58">
        <v>2.656444256103627E-2</v>
      </c>
      <c r="E36" s="21">
        <v>60831880</v>
      </c>
      <c r="F36" s="53">
        <v>5.3040188053026779E-2</v>
      </c>
      <c r="G36" s="32">
        <v>10900160</v>
      </c>
      <c r="H36" s="59">
        <v>0.21829999999999999</v>
      </c>
      <c r="I36" s="29"/>
      <c r="J36" s="33">
        <v>1.1792955700000001</v>
      </c>
      <c r="K36" s="33">
        <v>1.1004892799999999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0.39136915480075818</v>
      </c>
      <c r="C37" s="21">
        <v>815795825</v>
      </c>
      <c r="D37" s="58">
        <v>0.4196386155746985</v>
      </c>
      <c r="E37" s="21">
        <v>960961475</v>
      </c>
      <c r="F37" s="53">
        <v>0.70637617932579577</v>
      </c>
      <c r="G37" s="32">
        <v>145165650</v>
      </c>
      <c r="H37" s="59">
        <v>0.1779</v>
      </c>
      <c r="I37" s="29"/>
      <c r="J37" s="33">
        <v>1.39997883</v>
      </c>
      <c r="K37" s="33">
        <v>1.26811473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8.4230820925978514E-2</v>
      </c>
      <c r="C38" s="21">
        <v>175576310</v>
      </c>
      <c r="D38" s="58">
        <v>7.888351059128558E-2</v>
      </c>
      <c r="E38" s="21">
        <v>180641180</v>
      </c>
      <c r="F38" s="53">
        <v>2.4645661831031264E-2</v>
      </c>
      <c r="G38" s="32">
        <v>5064870</v>
      </c>
      <c r="H38" s="59">
        <v>2.8799999999999999E-2</v>
      </c>
      <c r="I38" s="29"/>
      <c r="J38" s="33">
        <v>1.55879247</v>
      </c>
      <c r="K38" s="33">
        <v>1.39932027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0.1117241789285454</v>
      </c>
      <c r="C39" s="21">
        <v>232885289</v>
      </c>
      <c r="D39" s="58">
        <v>0.1115089811973599</v>
      </c>
      <c r="E39" s="21">
        <v>255352656</v>
      </c>
      <c r="F39" s="53">
        <v>0.10932622738898952</v>
      </c>
      <c r="G39" s="32">
        <v>22467367</v>
      </c>
      <c r="H39" s="59">
        <v>9.6500000000000002E-2</v>
      </c>
      <c r="I39" s="29"/>
      <c r="J39" s="33">
        <v>1.2267517299999999</v>
      </c>
      <c r="K39" s="33">
        <v>1.13418822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1.7866198892131971E-3</v>
      </c>
      <c r="C40" s="21">
        <v>3724149</v>
      </c>
      <c r="D40" s="58">
        <v>1.391235510132311E-3</v>
      </c>
      <c r="E40" s="21">
        <v>3185893</v>
      </c>
      <c r="F40" s="53">
        <v>-2.619154164770974E-3</v>
      </c>
      <c r="G40" s="32">
        <v>-538256</v>
      </c>
      <c r="H40" s="59">
        <v>-0.14449999999999999</v>
      </c>
      <c r="I40" s="29"/>
      <c r="J40" s="33">
        <v>1.31661435</v>
      </c>
      <c r="K40" s="33">
        <v>1.20074309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0.94616160573451102</v>
      </c>
      <c r="C41" s="78">
        <v>1972242008</v>
      </c>
      <c r="D41" s="79">
        <v>0.94450458746386712</v>
      </c>
      <c r="E41" s="78">
        <v>2162890849</v>
      </c>
      <c r="F41" s="53">
        <v>0.92769742634343</v>
      </c>
      <c r="G41" s="78">
        <v>190648841</v>
      </c>
      <c r="H41" s="80">
        <v>9.6699999999999994E-2</v>
      </c>
      <c r="I41" s="29"/>
      <c r="J41" s="81">
        <v>1.30866934</v>
      </c>
      <c r="K41" s="81">
        <v>1.20286202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2.0067029837864573E-2</v>
      </c>
      <c r="C43" s="21">
        <v>41829048</v>
      </c>
      <c r="D43" s="58">
        <v>2.2450738898051936E-2</v>
      </c>
      <c r="E43" s="21">
        <v>51411606</v>
      </c>
      <c r="F43" s="53">
        <v>4.6628735573517835E-2</v>
      </c>
      <c r="G43" s="32">
        <v>9582558</v>
      </c>
      <c r="H43" s="59">
        <v>0.2291</v>
      </c>
      <c r="I43" s="29"/>
      <c r="J43" s="33">
        <v>1.1607523099999999</v>
      </c>
      <c r="K43" s="33">
        <v>1.0923735800000001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1.289050901857504E-2</v>
      </c>
      <c r="C44" s="21">
        <v>26869832</v>
      </c>
      <c r="D44" s="58">
        <v>1.2477891587493403E-2</v>
      </c>
      <c r="E44" s="21">
        <v>28574046</v>
      </c>
      <c r="F44" s="53">
        <v>8.2927068082120792E-3</v>
      </c>
      <c r="G44" s="32">
        <v>1704214</v>
      </c>
      <c r="H44" s="59">
        <v>6.3399999999999998E-2</v>
      </c>
      <c r="I44" s="29"/>
      <c r="J44" s="33">
        <v>1.3984982500000001</v>
      </c>
      <c r="K44" s="33">
        <v>1.29022299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1.2431277325963119E-2</v>
      </c>
      <c r="C45" s="21">
        <v>25912579</v>
      </c>
      <c r="D45" s="58">
        <v>1.2374441063224434E-2</v>
      </c>
      <c r="E45" s="21">
        <v>28337147</v>
      </c>
      <c r="F45" s="53">
        <v>1.1797949999573495E-2</v>
      </c>
      <c r="G45" s="32">
        <v>2424568</v>
      </c>
      <c r="H45" s="59">
        <v>9.3600000000000003E-2</v>
      </c>
      <c r="I45" s="29"/>
      <c r="J45" s="33">
        <v>1.2267517299999999</v>
      </c>
      <c r="K45" s="33">
        <v>1.1341883100000001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8.4495780830862142E-3</v>
      </c>
      <c r="C46" s="21">
        <v>17612861</v>
      </c>
      <c r="D46" s="58">
        <v>8.1923409873630899E-3</v>
      </c>
      <c r="E46" s="21">
        <v>18760247</v>
      </c>
      <c r="F46" s="53">
        <v>5.5831812752666181E-3</v>
      </c>
      <c r="G46" s="32">
        <v>1147386</v>
      </c>
      <c r="H46" s="59">
        <v>6.5100000000000005E-2</v>
      </c>
      <c r="I46" s="29"/>
      <c r="J46" s="33">
        <v>1.38679077</v>
      </c>
      <c r="K46" s="33">
        <v>1.2712563400000001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5.3838394265488948E-2</v>
      </c>
      <c r="C47" s="78">
        <v>112224320</v>
      </c>
      <c r="D47" s="79">
        <v>5.5495412536132861E-2</v>
      </c>
      <c r="E47" s="78">
        <v>127083046</v>
      </c>
      <c r="F47" s="53">
        <v>7.2302573656570029E-2</v>
      </c>
      <c r="G47" s="78">
        <v>14858726</v>
      </c>
      <c r="H47" s="80">
        <v>0.13239999999999999</v>
      </c>
      <c r="I47" s="29"/>
      <c r="J47" s="81">
        <v>1.2683902300000001</v>
      </c>
      <c r="K47" s="81">
        <v>1.1725900499999999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101</v>
      </c>
      <c r="B49" s="68">
        <v>1.0000000000000002</v>
      </c>
      <c r="C49" s="40">
        <v>2084466328</v>
      </c>
      <c r="D49" s="69">
        <v>1</v>
      </c>
      <c r="E49" s="40">
        <v>2289973895</v>
      </c>
      <c r="F49" s="69">
        <v>0.99999999999999989</v>
      </c>
      <c r="G49" s="43">
        <v>205507567</v>
      </c>
      <c r="H49" s="70">
        <v>9.8599999999999993E-2</v>
      </c>
      <c r="I49" s="39"/>
      <c r="J49" s="45">
        <v>1.3065007900000001</v>
      </c>
      <c r="K49" s="45">
        <v>1.2011820600000001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0.29953795978745051</v>
      </c>
      <c r="C53" s="21">
        <v>8157487.6900000004</v>
      </c>
      <c r="D53" s="53">
        <v>0.27989005358394203</v>
      </c>
      <c r="E53" s="21">
        <v>7698867.3099999996</v>
      </c>
      <c r="F53" s="53">
        <v>-1.6787802889057635</v>
      </c>
      <c r="G53" s="21">
        <v>-458620.38000000082</v>
      </c>
      <c r="H53" s="54">
        <v>-5.62E-2</v>
      </c>
      <c r="I53" s="55">
        <v>696162.69</v>
      </c>
      <c r="J53" s="21">
        <v>7461325</v>
      </c>
      <c r="K53" s="21">
        <v>622581.24</v>
      </c>
      <c r="L53" s="21">
        <v>7076286.0700000003</v>
      </c>
      <c r="M53" s="56">
        <v>-0.1057</v>
      </c>
      <c r="N53" s="56">
        <v>-5.16E-2</v>
      </c>
    </row>
    <row r="54" spans="1:14" ht="12.75" customHeight="1" x14ac:dyDescent="0.2">
      <c r="A54" s="34" t="s">
        <v>33</v>
      </c>
      <c r="B54" s="57">
        <v>2.1621938734230493E-2</v>
      </c>
      <c r="C54" s="21">
        <v>588842.56000000006</v>
      </c>
      <c r="D54" s="58">
        <v>2.4337596507619245E-2</v>
      </c>
      <c r="E54" s="21">
        <v>669448.31999999995</v>
      </c>
      <c r="F54" s="53">
        <v>0.29505745265892502</v>
      </c>
      <c r="G54" s="32">
        <v>80605.759999999893</v>
      </c>
      <c r="H54" s="59">
        <v>0.13689999999999999</v>
      </c>
      <c r="I54" s="55">
        <v>50502.43</v>
      </c>
      <c r="J54" s="21">
        <v>538340.13</v>
      </c>
      <c r="K54" s="21">
        <v>53953.57</v>
      </c>
      <c r="L54" s="21">
        <v>615494.75</v>
      </c>
      <c r="M54" s="60">
        <v>6.83E-2</v>
      </c>
      <c r="N54" s="60">
        <v>0.14330000000000001</v>
      </c>
    </row>
    <row r="55" spans="1:14" ht="12.75" customHeight="1" x14ac:dyDescent="0.2">
      <c r="A55" s="28" t="s">
        <v>34</v>
      </c>
      <c r="B55" s="57">
        <v>0.41937099351125884</v>
      </c>
      <c r="C55" s="21">
        <v>11420968.880000001</v>
      </c>
      <c r="D55" s="58">
        <v>0.44302186050175707</v>
      </c>
      <c r="E55" s="21">
        <v>12186094.060000001</v>
      </c>
      <c r="F55" s="53">
        <v>2.8007413685573055</v>
      </c>
      <c r="G55" s="32">
        <v>765125.1799999997</v>
      </c>
      <c r="H55" s="59">
        <v>6.7000000000000004E-2</v>
      </c>
      <c r="I55" s="55">
        <v>748661.78</v>
      </c>
      <c r="J55" s="21">
        <v>10672307.1</v>
      </c>
      <c r="K55" s="21">
        <v>762609.5</v>
      </c>
      <c r="L55" s="21">
        <v>11423484.560000001</v>
      </c>
      <c r="M55" s="60">
        <v>1.8599999999999998E-2</v>
      </c>
      <c r="N55" s="60">
        <v>7.0400000000000004E-2</v>
      </c>
    </row>
    <row r="56" spans="1:14" ht="12.75" customHeight="1" x14ac:dyDescent="0.2">
      <c r="A56" s="28" t="s">
        <v>35</v>
      </c>
      <c r="B56" s="57">
        <v>0.10049620385818414</v>
      </c>
      <c r="C56" s="21">
        <v>2736870.3</v>
      </c>
      <c r="D56" s="58">
        <v>9.18955576979852E-2</v>
      </c>
      <c r="E56" s="21">
        <v>2527748.65</v>
      </c>
      <c r="F56" s="53">
        <v>-0.7654899767067681</v>
      </c>
      <c r="G56" s="32">
        <v>-209121.64999999991</v>
      </c>
      <c r="H56" s="59">
        <v>-7.6399999999999996E-2</v>
      </c>
      <c r="I56" s="55">
        <v>161272.92000000001</v>
      </c>
      <c r="J56" s="21">
        <v>2575597.38</v>
      </c>
      <c r="K56" s="21">
        <v>144198.19</v>
      </c>
      <c r="L56" s="21">
        <v>2383550.46</v>
      </c>
      <c r="M56" s="60">
        <v>-0.10589999999999999</v>
      </c>
      <c r="N56" s="60">
        <v>-7.46E-2</v>
      </c>
    </row>
    <row r="57" spans="1:14" ht="12.75" customHeight="1" x14ac:dyDescent="0.2">
      <c r="A57" s="28" t="s">
        <v>36</v>
      </c>
      <c r="B57" s="57">
        <v>0.10490451406123413</v>
      </c>
      <c r="C57" s="21">
        <v>2856924.32</v>
      </c>
      <c r="D57" s="58">
        <v>0.10528976182812376</v>
      </c>
      <c r="E57" s="21">
        <v>2896179.75</v>
      </c>
      <c r="F57" s="53">
        <v>0.14369453471849666</v>
      </c>
      <c r="G57" s="32">
        <v>39255.430000000168</v>
      </c>
      <c r="H57" s="59">
        <v>1.37E-2</v>
      </c>
      <c r="I57" s="55">
        <v>231878.34</v>
      </c>
      <c r="J57" s="21">
        <v>2625045.98</v>
      </c>
      <c r="K57" s="21">
        <v>224347.54</v>
      </c>
      <c r="L57" s="21">
        <v>2671832.21</v>
      </c>
      <c r="M57" s="60">
        <v>-3.2500000000000001E-2</v>
      </c>
      <c r="N57" s="60">
        <v>1.78E-2</v>
      </c>
    </row>
    <row r="58" spans="1:14" ht="12.75" customHeight="1" x14ac:dyDescent="0.2">
      <c r="A58" s="28" t="s">
        <v>37</v>
      </c>
      <c r="B58" s="57">
        <v>1.8004500268036482E-3</v>
      </c>
      <c r="C58" s="21">
        <v>49032.68</v>
      </c>
      <c r="D58" s="58">
        <v>1.3907270817635402E-3</v>
      </c>
      <c r="E58" s="21">
        <v>38254.39</v>
      </c>
      <c r="F58" s="53">
        <v>-3.945393966162182E-2</v>
      </c>
      <c r="G58" s="32">
        <v>-10778.29</v>
      </c>
      <c r="H58" s="59">
        <v>-0.2198</v>
      </c>
      <c r="I58" s="55">
        <v>3626.33</v>
      </c>
      <c r="J58" s="21">
        <v>45406.35</v>
      </c>
      <c r="K58" s="21">
        <v>2727.67</v>
      </c>
      <c r="L58" s="21">
        <v>35526.720000000001</v>
      </c>
      <c r="M58" s="60">
        <v>-0.24779999999999999</v>
      </c>
      <c r="N58" s="60">
        <v>-0.21759999999999999</v>
      </c>
    </row>
    <row r="59" spans="1:14" s="14" customFormat="1" ht="12.75" customHeight="1" x14ac:dyDescent="0.25">
      <c r="A59" s="76" t="s">
        <v>38</v>
      </c>
      <c r="B59" s="77">
        <v>0.94773205997916188</v>
      </c>
      <c r="C59" s="78">
        <v>25810126.430000003</v>
      </c>
      <c r="D59" s="79">
        <v>0.94582555720119088</v>
      </c>
      <c r="E59" s="78">
        <v>26016592.48</v>
      </c>
      <c r="F59" s="53">
        <v>0.75576915066056627</v>
      </c>
      <c r="G59" s="78">
        <v>206466.04999999702</v>
      </c>
      <c r="H59" s="80">
        <v>8.0000000000000002E-3</v>
      </c>
      <c r="I59" s="83">
        <v>1892104.49</v>
      </c>
      <c r="J59" s="78">
        <v>23918021.940000001</v>
      </c>
      <c r="K59" s="78">
        <v>1810417.71</v>
      </c>
      <c r="L59" s="78">
        <v>24206174.770000003</v>
      </c>
      <c r="M59" s="84">
        <v>-4.3200000000000002E-2</v>
      </c>
      <c r="N59" s="84">
        <v>1.2E-2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1.7828424925009589E-2</v>
      </c>
      <c r="C61" s="21">
        <v>485531.64</v>
      </c>
      <c r="D61" s="58">
        <v>2.0417049809513633E-2</v>
      </c>
      <c r="E61" s="21">
        <v>561606.80000000005</v>
      </c>
      <c r="F61" s="53">
        <v>0.27847318752679939</v>
      </c>
      <c r="G61" s="32">
        <v>76075.160000000033</v>
      </c>
      <c r="H61" s="59">
        <v>0.15670000000000001</v>
      </c>
      <c r="I61" s="55">
        <v>42803.21</v>
      </c>
      <c r="J61" s="21">
        <v>442728.43</v>
      </c>
      <c r="K61" s="21">
        <v>45394.84</v>
      </c>
      <c r="L61" s="21">
        <v>516211.96</v>
      </c>
      <c r="M61" s="60">
        <v>6.0499999999999998E-2</v>
      </c>
      <c r="N61" s="60">
        <v>0.16600000000000001</v>
      </c>
    </row>
    <row r="62" spans="1:14" ht="12.75" customHeight="1" x14ac:dyDescent="0.2">
      <c r="A62" s="28" t="s">
        <v>40</v>
      </c>
      <c r="B62" s="57">
        <v>1.3798196272988087E-2</v>
      </c>
      <c r="C62" s="21">
        <v>375774.13</v>
      </c>
      <c r="D62" s="58">
        <v>1.3402849642648731E-2</v>
      </c>
      <c r="E62" s="21">
        <v>368668.91</v>
      </c>
      <c r="F62" s="53">
        <v>-2.6008663819822045E-2</v>
      </c>
      <c r="G62" s="32">
        <v>-7105.2200000000303</v>
      </c>
      <c r="H62" s="59">
        <v>-1.89E-2</v>
      </c>
      <c r="I62" s="55">
        <v>25893.09</v>
      </c>
      <c r="J62" s="21">
        <v>349881.04</v>
      </c>
      <c r="K62" s="21">
        <v>24020.7</v>
      </c>
      <c r="L62" s="21">
        <v>344648.21</v>
      </c>
      <c r="M62" s="60">
        <v>-7.2300000000000003E-2</v>
      </c>
      <c r="N62" s="60">
        <v>-1.4999999999999999E-2</v>
      </c>
    </row>
    <row r="63" spans="1:14" ht="12.75" customHeight="1" x14ac:dyDescent="0.2">
      <c r="A63" s="28" t="s">
        <v>41</v>
      </c>
      <c r="B63" s="57">
        <v>1.1672469746196299E-2</v>
      </c>
      <c r="C63" s="21">
        <v>317883.01</v>
      </c>
      <c r="D63" s="58">
        <v>1.1684279098790874E-2</v>
      </c>
      <c r="E63" s="21">
        <v>321396.61</v>
      </c>
      <c r="F63" s="53">
        <v>1.2861535771914978E-2</v>
      </c>
      <c r="G63" s="32">
        <v>3513.5999999999767</v>
      </c>
      <c r="H63" s="59">
        <v>1.11E-2</v>
      </c>
      <c r="I63" s="55">
        <v>25800.54</v>
      </c>
      <c r="J63" s="21">
        <v>292082.46999999997</v>
      </c>
      <c r="K63" s="21">
        <v>24896.43</v>
      </c>
      <c r="L63" s="21">
        <v>296500.18</v>
      </c>
      <c r="M63" s="60">
        <v>-3.5000000000000003E-2</v>
      </c>
      <c r="N63" s="60">
        <v>1.5100000000000001E-2</v>
      </c>
    </row>
    <row r="64" spans="1:14" ht="12.75" customHeight="1" x14ac:dyDescent="0.2">
      <c r="A64" s="28" t="s">
        <v>42</v>
      </c>
      <c r="B64" s="57">
        <v>8.9688402639909893E-3</v>
      </c>
      <c r="C64" s="21">
        <v>244253.53</v>
      </c>
      <c r="D64" s="58">
        <v>8.6702638843088216E-3</v>
      </c>
      <c r="E64" s="21">
        <v>238490.83</v>
      </c>
      <c r="F64" s="53">
        <v>-2.1094368224275697E-2</v>
      </c>
      <c r="G64" s="32">
        <v>-5762.7000000000116</v>
      </c>
      <c r="H64" s="59">
        <v>-2.3599999999999999E-2</v>
      </c>
      <c r="I64" s="55">
        <v>16702.46</v>
      </c>
      <c r="J64" s="21">
        <v>227551.07</v>
      </c>
      <c r="K64" s="21">
        <v>15485.72</v>
      </c>
      <c r="L64" s="21">
        <v>223005.11</v>
      </c>
      <c r="M64" s="60">
        <v>-7.2800000000000004E-2</v>
      </c>
      <c r="N64" s="60">
        <v>-0.02</v>
      </c>
    </row>
    <row r="65" spans="1:14" s="14" customFormat="1" ht="12.75" customHeight="1" x14ac:dyDescent="0.25">
      <c r="A65" s="76" t="s">
        <v>43</v>
      </c>
      <c r="B65" s="77">
        <v>5.2267931208184966E-2</v>
      </c>
      <c r="C65" s="78">
        <v>1423442.31</v>
      </c>
      <c r="D65" s="79">
        <v>5.4174442435262059E-2</v>
      </c>
      <c r="E65" s="78">
        <v>1490163.15</v>
      </c>
      <c r="F65" s="53">
        <v>0.24423169125461622</v>
      </c>
      <c r="G65" s="78">
        <v>66720.839999999851</v>
      </c>
      <c r="H65" s="80">
        <v>4.6899999999999997E-2</v>
      </c>
      <c r="I65" s="83">
        <v>111199.29999999999</v>
      </c>
      <c r="J65" s="78">
        <v>1312243.01</v>
      </c>
      <c r="K65" s="78">
        <v>109797.69</v>
      </c>
      <c r="L65" s="78">
        <v>1380365.46</v>
      </c>
      <c r="M65" s="84">
        <v>-1.26E-2</v>
      </c>
      <c r="N65" s="84">
        <v>5.1900000000000002E-2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101</v>
      </c>
      <c r="B67" s="68">
        <v>0.99999999118734673</v>
      </c>
      <c r="C67" s="40">
        <v>27233568.98</v>
      </c>
      <c r="D67" s="69">
        <v>0.99999999963645281</v>
      </c>
      <c r="E67" s="40">
        <v>27506755.640000001</v>
      </c>
      <c r="F67" s="69">
        <v>1.0000008419151905</v>
      </c>
      <c r="G67" s="43">
        <v>273186.66000000015</v>
      </c>
      <c r="H67" s="70">
        <v>0.01</v>
      </c>
      <c r="I67" s="71">
        <v>2003303.74</v>
      </c>
      <c r="J67" s="43">
        <v>25230265.239999998</v>
      </c>
      <c r="K67" s="43">
        <v>1920215.46</v>
      </c>
      <c r="L67" s="43">
        <v>25586540.18</v>
      </c>
      <c r="M67" s="72">
        <v>-4.1500000000000002E-2</v>
      </c>
      <c r="N67" s="72">
        <v>1.41E-2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C0BC-886A-4C5D-85DF-646C7D212BF8}">
  <sheetPr codeName="Sheet52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52</v>
      </c>
      <c r="L1" s="7" t="s">
        <v>102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486965612</v>
      </c>
      <c r="D4" s="22"/>
      <c r="E4" s="21">
        <v>565927689</v>
      </c>
      <c r="F4" s="23"/>
      <c r="G4" s="21">
        <v>78962077</v>
      </c>
      <c r="H4" s="24">
        <v>0.16220000000000001</v>
      </c>
      <c r="I4" s="20"/>
      <c r="J4" s="25">
        <v>0.19921559999999999</v>
      </c>
      <c r="K4" s="26">
        <v>0.17437755999999999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12282449</v>
      </c>
      <c r="D6" s="30"/>
      <c r="E6" s="21">
        <v>11832140</v>
      </c>
      <c r="F6" s="31"/>
      <c r="G6" s="32">
        <v>-450309</v>
      </c>
      <c r="H6" s="24">
        <v>-3.6700000000000003E-2</v>
      </c>
      <c r="I6" s="29"/>
      <c r="J6" s="33">
        <v>0.48502314000000002</v>
      </c>
      <c r="K6" s="33">
        <v>0.49988641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486965612</v>
      </c>
      <c r="D7" s="30"/>
      <c r="E7" s="21">
        <v>565927689</v>
      </c>
      <c r="F7" s="31"/>
      <c r="G7" s="32">
        <v>78962077</v>
      </c>
      <c r="H7" s="24">
        <v>0.16220000000000001</v>
      </c>
      <c r="I7" s="29"/>
      <c r="J7" s="33">
        <v>1.156511E-2</v>
      </c>
      <c r="K7" s="33">
        <v>1.029705E-2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486965613</v>
      </c>
      <c r="D8" s="30"/>
      <c r="E8" s="21">
        <v>565927689</v>
      </c>
      <c r="F8" s="31"/>
      <c r="G8" s="32">
        <v>78962076</v>
      </c>
      <c r="H8" s="24">
        <v>0.16220000000000001</v>
      </c>
      <c r="I8" s="29"/>
      <c r="J8" s="33">
        <v>2.2075819999999999E-2</v>
      </c>
      <c r="K8" s="33">
        <v>3.3623380000000001E-2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486965612</v>
      </c>
      <c r="D9" s="30"/>
      <c r="E9" s="21">
        <v>565927689</v>
      </c>
      <c r="F9" s="31"/>
      <c r="G9" s="32">
        <v>78962077</v>
      </c>
      <c r="H9" s="24">
        <v>0.16220000000000001</v>
      </c>
      <c r="I9" s="29"/>
      <c r="J9" s="33">
        <v>3.3240100000000001E-3</v>
      </c>
      <c r="K9" s="33">
        <v>2.9599600000000002E-3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486965612</v>
      </c>
      <c r="D10" s="30"/>
      <c r="E10" s="21">
        <v>565927689</v>
      </c>
      <c r="F10" s="31"/>
      <c r="G10" s="32">
        <v>78962077</v>
      </c>
      <c r="H10" s="24">
        <v>0.16220000000000001</v>
      </c>
      <c r="I10" s="29"/>
      <c r="J10" s="33">
        <v>1.400001E-2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486965612</v>
      </c>
      <c r="D11" s="30"/>
      <c r="E11" s="21">
        <v>565927689</v>
      </c>
      <c r="F11" s="31"/>
      <c r="G11" s="32">
        <v>78962077</v>
      </c>
      <c r="H11" s="24">
        <v>0.16220000000000001</v>
      </c>
      <c r="I11" s="29"/>
      <c r="J11" s="33">
        <v>9.250034E-2</v>
      </c>
      <c r="K11" s="33">
        <v>9.0000289999999997E-2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486965612</v>
      </c>
      <c r="D12" s="30"/>
      <c r="E12" s="21">
        <v>565927689</v>
      </c>
      <c r="F12" s="31"/>
      <c r="G12" s="32">
        <v>78962077</v>
      </c>
      <c r="H12" s="24">
        <v>0.16220000000000001</v>
      </c>
      <c r="I12" s="29"/>
      <c r="J12" s="33">
        <v>0.44342562000000002</v>
      </c>
      <c r="K12" s="33">
        <v>0.38538526000000001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102</v>
      </c>
      <c r="B15" s="39"/>
      <c r="C15" s="40">
        <v>486965612</v>
      </c>
      <c r="D15" s="41"/>
      <c r="E15" s="40">
        <v>565927689</v>
      </c>
      <c r="F15" s="42"/>
      <c r="G15" s="43">
        <v>78962077</v>
      </c>
      <c r="H15" s="44">
        <v>0.16220000000000001</v>
      </c>
      <c r="I15" s="39"/>
      <c r="J15" s="45">
        <v>0.79833995999999996</v>
      </c>
      <c r="K15" s="45">
        <v>0.72209491999999997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0.24953729782071341</v>
      </c>
      <c r="C19" s="21">
        <v>970111.45</v>
      </c>
      <c r="D19" s="53">
        <v>0.2414884225930744</v>
      </c>
      <c r="E19" s="21">
        <v>986850.92</v>
      </c>
      <c r="F19" s="53">
        <v>8.4162753192604897E-2</v>
      </c>
      <c r="G19" s="21">
        <v>16739.470000000088</v>
      </c>
      <c r="H19" s="54">
        <v>1.7299999999999999E-2</v>
      </c>
      <c r="I19" s="55">
        <v>196086.44</v>
      </c>
      <c r="J19" s="21">
        <v>774025.01</v>
      </c>
      <c r="K19" s="21">
        <v>228170.73</v>
      </c>
      <c r="L19" s="21">
        <v>758680.19</v>
      </c>
      <c r="M19" s="56">
        <v>0.1636</v>
      </c>
      <c r="N19" s="56">
        <v>-1.9800000000000002E-2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1.5323616242886291E-2</v>
      </c>
      <c r="C21" s="21">
        <v>59572.72</v>
      </c>
      <c r="D21" s="58">
        <v>1.4473694282113498E-2</v>
      </c>
      <c r="E21" s="21">
        <v>59147.26</v>
      </c>
      <c r="F21" s="53">
        <v>-2.1391289552969966E-3</v>
      </c>
      <c r="G21" s="32">
        <v>-425.45999999999913</v>
      </c>
      <c r="H21" s="59">
        <v>-7.1000000000000004E-3</v>
      </c>
      <c r="I21" s="55">
        <v>0</v>
      </c>
      <c r="J21" s="21">
        <v>59572.72</v>
      </c>
      <c r="K21" s="21">
        <v>0</v>
      </c>
      <c r="L21" s="21">
        <v>59147.26</v>
      </c>
      <c r="M21" s="60" t="s">
        <v>49</v>
      </c>
      <c r="N21" s="60">
        <v>-7.1000000000000004E-3</v>
      </c>
    </row>
    <row r="22" spans="1:14" ht="12.75" customHeight="1" x14ac:dyDescent="0.2">
      <c r="A22" s="28" t="s">
        <v>10</v>
      </c>
      <c r="B22" s="57">
        <v>1.4486450482717916E-2</v>
      </c>
      <c r="C22" s="21">
        <v>56318.12</v>
      </c>
      <c r="D22" s="58">
        <v>1.4259972883825356E-2</v>
      </c>
      <c r="E22" s="21">
        <v>58273.88</v>
      </c>
      <c r="F22" s="53">
        <v>9.8331754938458405E-3</v>
      </c>
      <c r="G22" s="32">
        <v>1955.7599999999948</v>
      </c>
      <c r="H22" s="59">
        <v>3.4700000000000002E-2</v>
      </c>
      <c r="I22" s="55">
        <v>0</v>
      </c>
      <c r="J22" s="21">
        <v>56318.12</v>
      </c>
      <c r="K22" s="21">
        <v>0</v>
      </c>
      <c r="L22" s="21">
        <v>58273.88</v>
      </c>
      <c r="M22" s="60" t="s">
        <v>49</v>
      </c>
      <c r="N22" s="60">
        <v>3.4700000000000002E-2</v>
      </c>
    </row>
    <row r="23" spans="1:14" ht="12.75" customHeight="1" x14ac:dyDescent="0.2">
      <c r="A23" s="28" t="s">
        <v>11</v>
      </c>
      <c r="B23" s="57">
        <v>2.7652148896420242E-2</v>
      </c>
      <c r="C23" s="21">
        <v>107501.63</v>
      </c>
      <c r="D23" s="58">
        <v>4.656365219247155E-2</v>
      </c>
      <c r="E23" s="21">
        <v>190284</v>
      </c>
      <c r="F23" s="53">
        <v>0.41621342700867248</v>
      </c>
      <c r="G23" s="32">
        <v>82782.37</v>
      </c>
      <c r="H23" s="59">
        <v>0.77010000000000001</v>
      </c>
      <c r="I23" s="55">
        <v>0</v>
      </c>
      <c r="J23" s="21">
        <v>107501.63</v>
      </c>
      <c r="K23" s="21">
        <v>0</v>
      </c>
      <c r="L23" s="21">
        <v>190284</v>
      </c>
      <c r="M23" s="60" t="s">
        <v>49</v>
      </c>
      <c r="N23" s="60">
        <v>0.77010000000000001</v>
      </c>
    </row>
    <row r="24" spans="1:14" ht="12.75" customHeight="1" x14ac:dyDescent="0.2">
      <c r="A24" s="28" t="s">
        <v>12</v>
      </c>
      <c r="B24" s="57">
        <v>4.163653399814368E-3</v>
      </c>
      <c r="C24" s="21">
        <v>16186.79</v>
      </c>
      <c r="D24" s="58">
        <v>4.0991327636014539E-3</v>
      </c>
      <c r="E24" s="21">
        <v>16751.25</v>
      </c>
      <c r="F24" s="53">
        <v>2.837993536659012E-3</v>
      </c>
      <c r="G24" s="32">
        <v>564.45999999999913</v>
      </c>
      <c r="H24" s="59">
        <v>3.49E-2</v>
      </c>
      <c r="I24" s="55">
        <v>0</v>
      </c>
      <c r="J24" s="21">
        <v>16186.79</v>
      </c>
      <c r="K24" s="21">
        <v>0</v>
      </c>
      <c r="L24" s="21">
        <v>16751.25</v>
      </c>
      <c r="M24" s="60" t="s">
        <v>49</v>
      </c>
      <c r="N24" s="60">
        <v>3.49E-2</v>
      </c>
    </row>
    <row r="25" spans="1:14" ht="12.75" customHeight="1" x14ac:dyDescent="0.2">
      <c r="A25" s="34" t="s">
        <v>13</v>
      </c>
      <c r="B25" s="57">
        <v>1.7536402820396167E-2</v>
      </c>
      <c r="C25" s="21">
        <v>68175.240000000005</v>
      </c>
      <c r="D25" s="58">
        <v>2.0772940280028723E-2</v>
      </c>
      <c r="E25" s="21">
        <v>84889.35</v>
      </c>
      <c r="F25" s="53">
        <v>8.4035248115026467E-2</v>
      </c>
      <c r="G25" s="32">
        <v>16714.11</v>
      </c>
      <c r="H25" s="59">
        <v>0.2452</v>
      </c>
      <c r="I25" s="55">
        <v>0</v>
      </c>
      <c r="J25" s="21">
        <v>68175.240000000005</v>
      </c>
      <c r="K25" s="21">
        <v>0</v>
      </c>
      <c r="L25" s="21">
        <v>84889.35</v>
      </c>
      <c r="M25" s="60" t="s">
        <v>49</v>
      </c>
      <c r="N25" s="60">
        <v>0.2452</v>
      </c>
    </row>
    <row r="26" spans="1:14" ht="12.75" customHeight="1" x14ac:dyDescent="0.2">
      <c r="A26" s="28" t="s">
        <v>14</v>
      </c>
      <c r="B26" s="57">
        <v>0.11586585302776972</v>
      </c>
      <c r="C26" s="21">
        <v>450444.85</v>
      </c>
      <c r="D26" s="58">
        <v>0.12463775913909189</v>
      </c>
      <c r="E26" s="21">
        <v>509336.58</v>
      </c>
      <c r="F26" s="53">
        <v>0.29609600167003508</v>
      </c>
      <c r="G26" s="32">
        <v>58891.73000000004</v>
      </c>
      <c r="H26" s="59">
        <v>0.13070000000000001</v>
      </c>
      <c r="I26" s="55">
        <v>0</v>
      </c>
      <c r="J26" s="21">
        <v>450444.85</v>
      </c>
      <c r="K26" s="21">
        <v>0</v>
      </c>
      <c r="L26" s="21">
        <v>509336.58</v>
      </c>
      <c r="M26" s="60" t="s">
        <v>49</v>
      </c>
      <c r="N26" s="60">
        <v>0.13070000000000001</v>
      </c>
    </row>
    <row r="27" spans="1:14" ht="12.75" customHeight="1" x14ac:dyDescent="0.2">
      <c r="A27" s="28" t="s">
        <v>15</v>
      </c>
      <c r="B27" s="57"/>
      <c r="C27" s="61">
        <v>2159330.2799999998</v>
      </c>
      <c r="D27" s="58"/>
      <c r="E27" s="62">
        <v>2181001.88</v>
      </c>
      <c r="F27" s="63"/>
      <c r="G27" s="64"/>
      <c r="H27" s="65" t="s">
        <v>29</v>
      </c>
      <c r="I27" s="55"/>
      <c r="J27" s="62">
        <v>2159330.2799999998</v>
      </c>
      <c r="K27" s="21"/>
      <c r="L27" s="61">
        <v>2181001.88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0.55543457730928181</v>
      </c>
      <c r="C29" s="21">
        <v>2159330.2799999998</v>
      </c>
      <c r="D29" s="58">
        <v>0.53370442586579303</v>
      </c>
      <c r="E29" s="21">
        <v>2181001.88</v>
      </c>
      <c r="F29" s="53">
        <v>0.10896052993845411</v>
      </c>
      <c r="G29" s="32">
        <v>21671.600000000093</v>
      </c>
      <c r="H29" s="59">
        <v>0.01</v>
      </c>
      <c r="I29" s="55"/>
      <c r="J29" s="21">
        <v>2159330.2799999998</v>
      </c>
      <c r="K29" s="21"/>
      <c r="L29" s="21">
        <v>2181001.88</v>
      </c>
      <c r="M29" s="60" t="s">
        <v>49</v>
      </c>
      <c r="N29" s="60">
        <v>0.01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102</v>
      </c>
      <c r="B31" s="68">
        <v>0.99999999999999989</v>
      </c>
      <c r="C31" s="40">
        <v>3887641.08</v>
      </c>
      <c r="D31" s="69">
        <v>0.99999999999999989</v>
      </c>
      <c r="E31" s="40">
        <v>4086535.12</v>
      </c>
      <c r="F31" s="69">
        <v>1.0000000000000011</v>
      </c>
      <c r="G31" s="43">
        <v>198894.04000000004</v>
      </c>
      <c r="H31" s="70">
        <v>5.1200000000000002E-2</v>
      </c>
      <c r="I31" s="71">
        <v>196086.44</v>
      </c>
      <c r="J31" s="40">
        <v>3691554.64</v>
      </c>
      <c r="K31" s="40">
        <v>228170.73</v>
      </c>
      <c r="L31" s="40">
        <v>3858364.39</v>
      </c>
      <c r="M31" s="72">
        <v>0.1636</v>
      </c>
      <c r="N31" s="72">
        <v>4.5199999999999997E-2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0.86980696287852044</v>
      </c>
      <c r="C35" s="21">
        <v>423566080</v>
      </c>
      <c r="D35" s="53">
        <v>0.88541108650366818</v>
      </c>
      <c r="E35" s="21">
        <v>501078650</v>
      </c>
      <c r="F35" s="53">
        <v>0.98164299806855382</v>
      </c>
      <c r="G35" s="21">
        <v>77512570</v>
      </c>
      <c r="H35" s="54">
        <v>0.183</v>
      </c>
      <c r="I35" s="20"/>
      <c r="J35" s="25">
        <v>0.78637482000000003</v>
      </c>
      <c r="K35" s="25">
        <v>0.71171755999999997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2.5713140089243098E-2</v>
      </c>
      <c r="C36" s="21">
        <v>12521415</v>
      </c>
      <c r="D36" s="58">
        <v>2.2821192974002018E-2</v>
      </c>
      <c r="E36" s="21">
        <v>12915145</v>
      </c>
      <c r="F36" s="53">
        <v>4.9863176724695328E-3</v>
      </c>
      <c r="G36" s="32">
        <v>393730</v>
      </c>
      <c r="H36" s="59">
        <v>3.1399999999999997E-2</v>
      </c>
      <c r="I36" s="29"/>
      <c r="J36" s="33">
        <v>0.78897751999999999</v>
      </c>
      <c r="K36" s="33">
        <v>0.71418013999999996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6.6745287960908423E-2</v>
      </c>
      <c r="C37" s="21">
        <v>32502660</v>
      </c>
      <c r="D37" s="58">
        <v>6.134873001416264E-2</v>
      </c>
      <c r="E37" s="21">
        <v>34718945</v>
      </c>
      <c r="F37" s="53">
        <v>2.8067714074947649E-2</v>
      </c>
      <c r="G37" s="32">
        <v>2216285</v>
      </c>
      <c r="H37" s="59">
        <v>6.8199999999999997E-2</v>
      </c>
      <c r="I37" s="29"/>
      <c r="J37" s="33">
        <v>0.90445187999999999</v>
      </c>
      <c r="K37" s="33">
        <v>0.82570244999999998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6.5560070800235477E-3</v>
      </c>
      <c r="C38" s="21">
        <v>3192550</v>
      </c>
      <c r="D38" s="58">
        <v>5.6474529557785959E-3</v>
      </c>
      <c r="E38" s="21">
        <v>3196050</v>
      </c>
      <c r="F38" s="53">
        <v>4.4325075187675218E-5</v>
      </c>
      <c r="G38" s="32">
        <v>3500</v>
      </c>
      <c r="H38" s="59">
        <v>1.1000000000000001E-3</v>
      </c>
      <c r="I38" s="29"/>
      <c r="J38" s="33">
        <v>1.0935365100000001</v>
      </c>
      <c r="K38" s="33">
        <v>1.0252724499999999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1.4740260550471888E-5</v>
      </c>
      <c r="C40" s="21">
        <v>7178</v>
      </c>
      <c r="D40" s="58">
        <v>6.5220346552083968E-6</v>
      </c>
      <c r="E40" s="21">
        <v>3691</v>
      </c>
      <c r="F40" s="53">
        <v>-4.4160439194120997E-5</v>
      </c>
      <c r="G40" s="32">
        <v>-3487</v>
      </c>
      <c r="H40" s="59">
        <v>-0.48580000000000001</v>
      </c>
      <c r="I40" s="29"/>
      <c r="J40" s="33">
        <v>0.79980496000000001</v>
      </c>
      <c r="K40" s="33">
        <v>0.71389866999999996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0.96883613826924597</v>
      </c>
      <c r="C41" s="78">
        <v>471789883</v>
      </c>
      <c r="D41" s="79">
        <v>0.97523498448226664</v>
      </c>
      <c r="E41" s="78">
        <v>551912481</v>
      </c>
      <c r="F41" s="53">
        <v>1.0146971944519645</v>
      </c>
      <c r="G41" s="78">
        <v>80122598</v>
      </c>
      <c r="H41" s="80">
        <v>0.16980000000000001</v>
      </c>
      <c r="I41" s="29"/>
      <c r="J41" s="81">
        <v>0.79665722000000005</v>
      </c>
      <c r="K41" s="81">
        <v>0.72076136000000002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2.4882672824133627E-2</v>
      </c>
      <c r="C43" s="21">
        <v>12117006</v>
      </c>
      <c r="D43" s="58">
        <v>2.0078761334471479E-2</v>
      </c>
      <c r="E43" s="21">
        <v>11363127</v>
      </c>
      <c r="F43" s="53">
        <v>-9.5473552449741161E-3</v>
      </c>
      <c r="G43" s="32">
        <v>-753879</v>
      </c>
      <c r="H43" s="59">
        <v>-6.2199999999999998E-2</v>
      </c>
      <c r="I43" s="29"/>
      <c r="J43" s="33">
        <v>0.80926807000000001</v>
      </c>
      <c r="K43" s="33">
        <v>0.73677307000000003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4.9713633577888041E-3</v>
      </c>
      <c r="C44" s="21">
        <v>2420883</v>
      </c>
      <c r="D44" s="58">
        <v>3.6741178076551049E-3</v>
      </c>
      <c r="E44" s="21">
        <v>2079285</v>
      </c>
      <c r="F44" s="53">
        <v>-4.3261020097027083E-3</v>
      </c>
      <c r="G44" s="32">
        <v>-341598</v>
      </c>
      <c r="H44" s="59">
        <v>-0.1411</v>
      </c>
      <c r="I44" s="29"/>
      <c r="J44" s="33">
        <v>1.0386610999999999</v>
      </c>
      <c r="K44" s="33">
        <v>0.96285262000000005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1.3098255488315671E-3</v>
      </c>
      <c r="C46" s="21">
        <v>637840</v>
      </c>
      <c r="D46" s="58">
        <v>1.0121363756068135E-3</v>
      </c>
      <c r="E46" s="21">
        <v>572796</v>
      </c>
      <c r="F46" s="53">
        <v>-8.2373719728775629E-4</v>
      </c>
      <c r="G46" s="32">
        <v>-65044</v>
      </c>
      <c r="H46" s="59">
        <v>-0.10199999999999999</v>
      </c>
      <c r="I46" s="29"/>
      <c r="J46" s="33">
        <v>0.92328796999999996</v>
      </c>
      <c r="K46" s="33">
        <v>0.84187215000000004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3.1163861730754E-2</v>
      </c>
      <c r="C47" s="78">
        <v>15175729</v>
      </c>
      <c r="D47" s="79">
        <v>2.4765015517733396E-2</v>
      </c>
      <c r="E47" s="78">
        <v>14015208</v>
      </c>
      <c r="F47" s="53">
        <v>-1.4697194451964581E-2</v>
      </c>
      <c r="G47" s="78">
        <v>-1160521</v>
      </c>
      <c r="H47" s="80">
        <v>-7.6499999999999999E-2</v>
      </c>
      <c r="I47" s="29"/>
      <c r="J47" s="81">
        <v>0.85065389999999996</v>
      </c>
      <c r="K47" s="81">
        <v>0.77460941000000005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102</v>
      </c>
      <c r="B49" s="68">
        <v>0.99999999999999989</v>
      </c>
      <c r="C49" s="40">
        <v>486965612</v>
      </c>
      <c r="D49" s="69">
        <v>1</v>
      </c>
      <c r="E49" s="40">
        <v>565927689</v>
      </c>
      <c r="F49" s="69">
        <v>0.99999999999999978</v>
      </c>
      <c r="G49" s="43">
        <v>78962077</v>
      </c>
      <c r="H49" s="70">
        <v>0.16220000000000001</v>
      </c>
      <c r="I49" s="39"/>
      <c r="J49" s="45">
        <v>0.79833995999999996</v>
      </c>
      <c r="K49" s="45">
        <v>0.72209491999999997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0.85677070271106404</v>
      </c>
      <c r="C53" s="21">
        <v>3330816.98</v>
      </c>
      <c r="D53" s="53">
        <v>0.87268667349664186</v>
      </c>
      <c r="E53" s="21">
        <v>3566264.74</v>
      </c>
      <c r="F53" s="53">
        <v>1.183784893705212</v>
      </c>
      <c r="G53" s="21">
        <v>235447.76000000024</v>
      </c>
      <c r="H53" s="54">
        <v>7.0699999999999999E-2</v>
      </c>
      <c r="I53" s="55">
        <v>170557.35</v>
      </c>
      <c r="J53" s="21">
        <v>3160259.63</v>
      </c>
      <c r="K53" s="21">
        <v>202024.89</v>
      </c>
      <c r="L53" s="21">
        <v>3364239.85</v>
      </c>
      <c r="M53" s="56">
        <v>0.1845</v>
      </c>
      <c r="N53" s="56">
        <v>6.4500000000000002E-2</v>
      </c>
    </row>
    <row r="54" spans="1:14" ht="12.75" customHeight="1" x14ac:dyDescent="0.2">
      <c r="A54" s="34" t="s">
        <v>33</v>
      </c>
      <c r="B54" s="57">
        <v>2.5411592265611103E-2</v>
      </c>
      <c r="C54" s="21">
        <v>98791.15</v>
      </c>
      <c r="D54" s="58">
        <v>2.2571052809158287E-2</v>
      </c>
      <c r="E54" s="21">
        <v>92237.4</v>
      </c>
      <c r="F54" s="53">
        <v>-3.2950962230944673E-2</v>
      </c>
      <c r="G54" s="32">
        <v>-6553.75</v>
      </c>
      <c r="H54" s="59">
        <v>-6.6299999999999998E-2</v>
      </c>
      <c r="I54" s="55">
        <v>5042</v>
      </c>
      <c r="J54" s="21">
        <v>93749.15</v>
      </c>
      <c r="K54" s="21">
        <v>5207.13</v>
      </c>
      <c r="L54" s="21">
        <v>87030.27</v>
      </c>
      <c r="M54" s="60">
        <v>3.2800000000000003E-2</v>
      </c>
      <c r="N54" s="60">
        <v>-7.17E-2</v>
      </c>
    </row>
    <row r="55" spans="1:14" ht="12.75" customHeight="1" x14ac:dyDescent="0.2">
      <c r="A55" s="28" t="s">
        <v>34</v>
      </c>
      <c r="B55" s="57">
        <v>7.5616785076260171E-2</v>
      </c>
      <c r="C55" s="21">
        <v>293970.92</v>
      </c>
      <c r="D55" s="58">
        <v>7.01511602327793E-2</v>
      </c>
      <c r="E55" s="21">
        <v>286675.18</v>
      </c>
      <c r="F55" s="53">
        <v>-3.6681541588677015E-2</v>
      </c>
      <c r="G55" s="32">
        <v>-7295.7399999999907</v>
      </c>
      <c r="H55" s="59">
        <v>-2.4799999999999999E-2</v>
      </c>
      <c r="I55" s="55">
        <v>13087.85</v>
      </c>
      <c r="J55" s="21">
        <v>280883.07</v>
      </c>
      <c r="K55" s="21">
        <v>13997.98</v>
      </c>
      <c r="L55" s="21">
        <v>272677.2</v>
      </c>
      <c r="M55" s="60">
        <v>6.9500000000000006E-2</v>
      </c>
      <c r="N55" s="60">
        <v>-2.92E-2</v>
      </c>
    </row>
    <row r="56" spans="1:14" ht="12.75" customHeight="1" x14ac:dyDescent="0.2">
      <c r="A56" s="28" t="s">
        <v>35</v>
      </c>
      <c r="B56" s="57">
        <v>8.980175711076701E-3</v>
      </c>
      <c r="C56" s="21">
        <v>34911.699999999997</v>
      </c>
      <c r="D56" s="58">
        <v>8.0185827449832364E-3</v>
      </c>
      <c r="E56" s="21">
        <v>32768.22</v>
      </c>
      <c r="F56" s="53">
        <v>-1.0776994624876621E-2</v>
      </c>
      <c r="G56" s="32">
        <v>-2143.4799999999959</v>
      </c>
      <c r="H56" s="59">
        <v>-6.1400000000000003E-2</v>
      </c>
      <c r="I56" s="55">
        <v>1285.54</v>
      </c>
      <c r="J56" s="21">
        <v>33626.160000000003</v>
      </c>
      <c r="K56" s="21">
        <v>1288.58</v>
      </c>
      <c r="L56" s="21">
        <v>31479.64</v>
      </c>
      <c r="M56" s="60">
        <v>2.3999999999999998E-3</v>
      </c>
      <c r="N56" s="60">
        <v>-6.3799999999999996E-2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1.4767309743521899E-5</v>
      </c>
      <c r="C58" s="21">
        <v>57.41</v>
      </c>
      <c r="D58" s="58">
        <v>6.4480052724959823E-6</v>
      </c>
      <c r="E58" s="21">
        <v>26.35</v>
      </c>
      <c r="F58" s="53">
        <v>-1.5616355321657697E-4</v>
      </c>
      <c r="G58" s="32">
        <v>-31.059999999999995</v>
      </c>
      <c r="H58" s="59">
        <v>-0.54100000000000004</v>
      </c>
      <c r="I58" s="55">
        <v>2.89</v>
      </c>
      <c r="J58" s="21">
        <v>54.52</v>
      </c>
      <c r="K58" s="21">
        <v>1.49</v>
      </c>
      <c r="L58" s="21">
        <v>24.86</v>
      </c>
      <c r="M58" s="60">
        <v>-0.4844</v>
      </c>
      <c r="N58" s="60">
        <v>-0.54400000000000004</v>
      </c>
    </row>
    <row r="59" spans="1:14" s="14" customFormat="1" ht="12.75" customHeight="1" x14ac:dyDescent="0.25">
      <c r="A59" s="76" t="s">
        <v>38</v>
      </c>
      <c r="B59" s="77">
        <v>0.96679402307375562</v>
      </c>
      <c r="C59" s="78">
        <v>3758548.16</v>
      </c>
      <c r="D59" s="79">
        <v>0.97343391728883522</v>
      </c>
      <c r="E59" s="78">
        <v>3977971.8900000006</v>
      </c>
      <c r="F59" s="53">
        <v>1.1032192317074982</v>
      </c>
      <c r="G59" s="78">
        <v>219423.73000000045</v>
      </c>
      <c r="H59" s="80">
        <v>5.8400000000000001E-2</v>
      </c>
      <c r="I59" s="83">
        <v>189975.63000000003</v>
      </c>
      <c r="J59" s="78">
        <v>3568572.53</v>
      </c>
      <c r="K59" s="78">
        <v>222520.07</v>
      </c>
      <c r="L59" s="78">
        <v>3755451.8200000003</v>
      </c>
      <c r="M59" s="84">
        <v>0.17130000000000001</v>
      </c>
      <c r="N59" s="84">
        <v>5.2400000000000002E-2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2.5223280128524622E-2</v>
      </c>
      <c r="C61" s="21">
        <v>98059.06</v>
      </c>
      <c r="D61" s="58">
        <v>2.0486905787316469E-2</v>
      </c>
      <c r="E61" s="21">
        <v>83720.460000000006</v>
      </c>
      <c r="F61" s="53">
        <v>-7.2091652419549568E-2</v>
      </c>
      <c r="G61" s="32">
        <v>-14338.599999999991</v>
      </c>
      <c r="H61" s="59">
        <v>-0.1462</v>
      </c>
      <c r="I61" s="55">
        <v>4879.1499999999996</v>
      </c>
      <c r="J61" s="21">
        <v>93179.91</v>
      </c>
      <c r="K61" s="21">
        <v>4581.3900000000003</v>
      </c>
      <c r="L61" s="21">
        <v>79139.070000000007</v>
      </c>
      <c r="M61" s="60">
        <v>-6.0999999999999999E-2</v>
      </c>
      <c r="N61" s="60">
        <v>-0.1507</v>
      </c>
    </row>
    <row r="62" spans="1:14" ht="12.75" customHeight="1" x14ac:dyDescent="0.2">
      <c r="A62" s="28" t="s">
        <v>40</v>
      </c>
      <c r="B62" s="57">
        <v>6.4678733150952301E-3</v>
      </c>
      <c r="C62" s="21">
        <v>25144.77</v>
      </c>
      <c r="D62" s="58">
        <v>4.899125888339362E-3</v>
      </c>
      <c r="E62" s="21">
        <v>20020.45</v>
      </c>
      <c r="F62" s="53">
        <v>-2.5764070155143908E-2</v>
      </c>
      <c r="G62" s="32">
        <v>-5124.32</v>
      </c>
      <c r="H62" s="59">
        <v>-0.20380000000000001</v>
      </c>
      <c r="I62" s="55">
        <v>974.82</v>
      </c>
      <c r="J62" s="21">
        <v>24169.95</v>
      </c>
      <c r="K62" s="21">
        <v>838.33</v>
      </c>
      <c r="L62" s="21">
        <v>19182.12</v>
      </c>
      <c r="M62" s="60">
        <v>-0.14000000000000001</v>
      </c>
      <c r="N62" s="60">
        <v>-0.2064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1.5148260548785023E-3</v>
      </c>
      <c r="C64" s="21">
        <v>5889.1</v>
      </c>
      <c r="D64" s="58">
        <v>1.1800241178399563E-3</v>
      </c>
      <c r="E64" s="21">
        <v>4822.21</v>
      </c>
      <c r="F64" s="53">
        <v>-5.3641124691318053E-3</v>
      </c>
      <c r="G64" s="32">
        <v>-1066.8900000000003</v>
      </c>
      <c r="H64" s="59">
        <v>-0.1812</v>
      </c>
      <c r="I64" s="55">
        <v>256.83999999999997</v>
      </c>
      <c r="J64" s="21">
        <v>5632.26</v>
      </c>
      <c r="K64" s="21">
        <v>230.94</v>
      </c>
      <c r="L64" s="21">
        <v>4591.2700000000004</v>
      </c>
      <c r="M64" s="60">
        <v>-0.1008</v>
      </c>
      <c r="N64" s="60">
        <v>-0.18479999999999999</v>
      </c>
    </row>
    <row r="65" spans="1:14" s="14" customFormat="1" ht="12.75" customHeight="1" x14ac:dyDescent="0.25">
      <c r="A65" s="76" t="s">
        <v>43</v>
      </c>
      <c r="B65" s="77">
        <v>3.3205979498498357E-2</v>
      </c>
      <c r="C65" s="78">
        <v>129092.93000000001</v>
      </c>
      <c r="D65" s="79">
        <v>2.6566055793495788E-2</v>
      </c>
      <c r="E65" s="78">
        <v>108563.12000000001</v>
      </c>
      <c r="F65" s="53">
        <v>-0.10321983504382531</v>
      </c>
      <c r="G65" s="78">
        <v>-20529.809999999998</v>
      </c>
      <c r="H65" s="80">
        <v>-0.159</v>
      </c>
      <c r="I65" s="83">
        <v>6110.8099999999995</v>
      </c>
      <c r="J65" s="78">
        <v>122982.12</v>
      </c>
      <c r="K65" s="78">
        <v>5650.66</v>
      </c>
      <c r="L65" s="78">
        <v>102912.46</v>
      </c>
      <c r="M65" s="84">
        <v>-7.5300000000000006E-2</v>
      </c>
      <c r="N65" s="84">
        <v>-0.16320000000000001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102</v>
      </c>
      <c r="B67" s="68">
        <v>1.0000000025722535</v>
      </c>
      <c r="C67" s="40">
        <v>3887641.08</v>
      </c>
      <c r="D67" s="69">
        <v>0.99999997308233091</v>
      </c>
      <c r="E67" s="40">
        <v>4086535.12</v>
      </c>
      <c r="F67" s="69">
        <v>0.99999939666367199</v>
      </c>
      <c r="G67" s="43">
        <v>198894.04000000004</v>
      </c>
      <c r="H67" s="70">
        <v>5.1200000000000002E-2</v>
      </c>
      <c r="I67" s="71">
        <v>196086.44</v>
      </c>
      <c r="J67" s="43">
        <v>3691554.64</v>
      </c>
      <c r="K67" s="43">
        <v>228170.73</v>
      </c>
      <c r="L67" s="43">
        <v>3858364.39</v>
      </c>
      <c r="M67" s="72">
        <v>0.1636</v>
      </c>
      <c r="N67" s="72">
        <v>4.5199999999999997E-2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71DB8-1BA1-4E7B-BED3-C047196D0A0C}">
  <sheetPr codeName="Sheet53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53</v>
      </c>
      <c r="L1" s="7" t="s">
        <v>103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724574423</v>
      </c>
      <c r="D4" s="22"/>
      <c r="E4" s="21">
        <v>789864372</v>
      </c>
      <c r="F4" s="23"/>
      <c r="G4" s="21">
        <v>65289949</v>
      </c>
      <c r="H4" s="24">
        <v>9.01E-2</v>
      </c>
      <c r="I4" s="20"/>
      <c r="J4" s="25">
        <v>0.45934196999999999</v>
      </c>
      <c r="K4" s="26">
        <v>0.47937285000000002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146974871</v>
      </c>
      <c r="D6" s="30"/>
      <c r="E6" s="21">
        <v>167281942</v>
      </c>
      <c r="F6" s="31"/>
      <c r="G6" s="32">
        <v>20307071</v>
      </c>
      <c r="H6" s="24">
        <v>0.13819999999999999</v>
      </c>
      <c r="I6" s="29"/>
      <c r="J6" s="33">
        <v>0.40085364000000001</v>
      </c>
      <c r="K6" s="33">
        <v>0.37197564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594145194</v>
      </c>
      <c r="D7" s="30"/>
      <c r="E7" s="21">
        <v>642424434</v>
      </c>
      <c r="F7" s="31"/>
      <c r="G7" s="32">
        <v>48279240</v>
      </c>
      <c r="H7" s="24">
        <v>8.1299999999999997E-2</v>
      </c>
      <c r="I7" s="29"/>
      <c r="J7" s="33">
        <v>3.0068939999999999E-2</v>
      </c>
      <c r="K7" s="33">
        <v>2.8039439999999999E-2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724574423</v>
      </c>
      <c r="D8" s="30"/>
      <c r="E8" s="21">
        <v>789864372</v>
      </c>
      <c r="F8" s="31"/>
      <c r="G8" s="32">
        <v>65289949</v>
      </c>
      <c r="H8" s="24">
        <v>9.01E-2</v>
      </c>
      <c r="I8" s="29"/>
      <c r="J8" s="33">
        <v>4.9950120000000001E-2</v>
      </c>
      <c r="K8" s="33">
        <v>4.7342130000000003E-2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1713129108</v>
      </c>
      <c r="D9" s="30"/>
      <c r="E9" s="21">
        <v>1871119477</v>
      </c>
      <c r="F9" s="31"/>
      <c r="G9" s="32">
        <v>157990369</v>
      </c>
      <c r="H9" s="24">
        <v>9.2200000000000004E-2</v>
      </c>
      <c r="I9" s="29"/>
      <c r="J9" s="33">
        <v>9.8571800000000001E-3</v>
      </c>
      <c r="K9" s="33">
        <v>9.3282E-3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724574423</v>
      </c>
      <c r="D10" s="30"/>
      <c r="E10" s="21">
        <v>789864372</v>
      </c>
      <c r="F10" s="31"/>
      <c r="G10" s="32">
        <v>65289949</v>
      </c>
      <c r="H10" s="24">
        <v>9.01E-2</v>
      </c>
      <c r="I10" s="29"/>
      <c r="J10" s="33">
        <v>1.5446090000000001E-2</v>
      </c>
      <c r="K10" s="33">
        <v>1.5094079999999999E-2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724574423</v>
      </c>
      <c r="D11" s="30"/>
      <c r="E11" s="21">
        <v>789864372</v>
      </c>
      <c r="F11" s="31"/>
      <c r="G11" s="32">
        <v>65289949</v>
      </c>
      <c r="H11" s="24">
        <v>9.01E-2</v>
      </c>
      <c r="I11" s="29"/>
      <c r="J11" s="33">
        <v>0.10057621999999999</v>
      </c>
      <c r="K11" s="33">
        <v>9.8914199999999994E-2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724574423</v>
      </c>
      <c r="D12" s="30"/>
      <c r="E12" s="21">
        <v>789864370</v>
      </c>
      <c r="F12" s="31"/>
      <c r="G12" s="32">
        <v>65289947</v>
      </c>
      <c r="H12" s="24">
        <v>9.01E-2</v>
      </c>
      <c r="I12" s="29"/>
      <c r="J12" s="33">
        <v>0.99920439999999999</v>
      </c>
      <c r="K12" s="33">
        <v>0.87918154999999998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103</v>
      </c>
      <c r="B15" s="39"/>
      <c r="C15" s="40">
        <v>724574423</v>
      </c>
      <c r="D15" s="41"/>
      <c r="E15" s="40">
        <v>789864372</v>
      </c>
      <c r="F15" s="42"/>
      <c r="G15" s="43">
        <v>65289949</v>
      </c>
      <c r="H15" s="44">
        <v>9.01E-2</v>
      </c>
      <c r="I15" s="39"/>
      <c r="J15" s="45">
        <v>1.7537910400000001</v>
      </c>
      <c r="K15" s="45">
        <v>1.6435870699999999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0.26191374080167779</v>
      </c>
      <c r="C19" s="21">
        <v>3328274.44</v>
      </c>
      <c r="D19" s="53">
        <v>0.29166258053029154</v>
      </c>
      <c r="E19" s="21">
        <v>3786395.33</v>
      </c>
      <c r="F19" s="53">
        <v>1.6683972266464364</v>
      </c>
      <c r="G19" s="21">
        <v>458120.89000000013</v>
      </c>
      <c r="H19" s="54">
        <v>0.1376</v>
      </c>
      <c r="I19" s="55">
        <v>0</v>
      </c>
      <c r="J19" s="21">
        <v>3328274.44</v>
      </c>
      <c r="K19" s="21">
        <v>0</v>
      </c>
      <c r="L19" s="21">
        <v>3786395.33</v>
      </c>
      <c r="M19" s="56" t="s">
        <v>49</v>
      </c>
      <c r="N19" s="56">
        <v>0.1376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4.6362630924726443E-2</v>
      </c>
      <c r="C21" s="21">
        <v>589154.12</v>
      </c>
      <c r="D21" s="58">
        <v>4.7931202350922839E-2</v>
      </c>
      <c r="E21" s="21">
        <v>622248.07999999996</v>
      </c>
      <c r="F21" s="53">
        <v>0.12052249152564955</v>
      </c>
      <c r="G21" s="32">
        <v>33093.959999999963</v>
      </c>
      <c r="H21" s="59">
        <v>5.62E-2</v>
      </c>
      <c r="I21" s="55">
        <v>0</v>
      </c>
      <c r="J21" s="21">
        <v>589154.12</v>
      </c>
      <c r="K21" s="21">
        <v>0</v>
      </c>
      <c r="L21" s="21">
        <v>622248.07999999996</v>
      </c>
      <c r="M21" s="60" t="s">
        <v>49</v>
      </c>
      <c r="N21" s="60">
        <v>5.62E-2</v>
      </c>
    </row>
    <row r="22" spans="1:14" ht="12.75" customHeight="1" x14ac:dyDescent="0.2">
      <c r="A22" s="28" t="s">
        <v>10</v>
      </c>
      <c r="B22" s="57">
        <v>1.4058851902140821E-2</v>
      </c>
      <c r="C22" s="21">
        <v>178653.16</v>
      </c>
      <c r="D22" s="58">
        <v>1.3875419924845613E-2</v>
      </c>
      <c r="E22" s="21">
        <v>180132.21</v>
      </c>
      <c r="F22" s="53">
        <v>5.3864448706353292E-3</v>
      </c>
      <c r="G22" s="32">
        <v>1479.0499999999884</v>
      </c>
      <c r="H22" s="59">
        <v>8.3000000000000001E-3</v>
      </c>
      <c r="I22" s="55">
        <v>0</v>
      </c>
      <c r="J22" s="21">
        <v>178653.16</v>
      </c>
      <c r="K22" s="21">
        <v>0</v>
      </c>
      <c r="L22" s="21">
        <v>180132.21</v>
      </c>
      <c r="M22" s="60" t="s">
        <v>49</v>
      </c>
      <c r="N22" s="60">
        <v>8.3000000000000001E-3</v>
      </c>
    </row>
    <row r="23" spans="1:14" ht="12.75" customHeight="1" x14ac:dyDescent="0.2">
      <c r="A23" s="28" t="s">
        <v>11</v>
      </c>
      <c r="B23" s="57">
        <v>2.8481227098159572E-2</v>
      </c>
      <c r="C23" s="21">
        <v>361925.8</v>
      </c>
      <c r="D23" s="58">
        <v>2.8804153320940606E-2</v>
      </c>
      <c r="E23" s="21">
        <v>373938.65</v>
      </c>
      <c r="F23" s="53">
        <v>4.3748726726082494E-2</v>
      </c>
      <c r="G23" s="32">
        <v>12012.850000000035</v>
      </c>
      <c r="H23" s="59">
        <v>3.32E-2</v>
      </c>
      <c r="I23" s="55">
        <v>0</v>
      </c>
      <c r="J23" s="21">
        <v>361925.8</v>
      </c>
      <c r="K23" s="21">
        <v>0</v>
      </c>
      <c r="L23" s="21">
        <v>373938.65</v>
      </c>
      <c r="M23" s="60" t="s">
        <v>49</v>
      </c>
      <c r="N23" s="60">
        <v>3.32E-2</v>
      </c>
    </row>
    <row r="24" spans="1:14" ht="12.75" customHeight="1" x14ac:dyDescent="0.2">
      <c r="A24" s="28" t="s">
        <v>12</v>
      </c>
      <c r="B24" s="57">
        <v>1.3288685968993812E-2</v>
      </c>
      <c r="C24" s="21">
        <v>168866.26</v>
      </c>
      <c r="D24" s="58">
        <v>1.3444799590308776E-2</v>
      </c>
      <c r="E24" s="21">
        <v>174541.85</v>
      </c>
      <c r="F24" s="53">
        <v>2.0669519382934577E-2</v>
      </c>
      <c r="G24" s="32">
        <v>5675.5899999999965</v>
      </c>
      <c r="H24" s="59">
        <v>3.3599999999999998E-2</v>
      </c>
      <c r="I24" s="55">
        <v>41318.68</v>
      </c>
      <c r="J24" s="21">
        <v>127547.58</v>
      </c>
      <c r="K24" s="21">
        <v>41067.919999999998</v>
      </c>
      <c r="L24" s="21">
        <v>133473.93</v>
      </c>
      <c r="M24" s="60">
        <v>-6.1000000000000004E-3</v>
      </c>
      <c r="N24" s="60">
        <v>4.65E-2</v>
      </c>
    </row>
    <row r="25" spans="1:14" ht="12.75" customHeight="1" x14ac:dyDescent="0.2">
      <c r="A25" s="34" t="s">
        <v>13</v>
      </c>
      <c r="B25" s="57">
        <v>8.8072581078420063E-3</v>
      </c>
      <c r="C25" s="21">
        <v>111918.42</v>
      </c>
      <c r="D25" s="58">
        <v>9.183621287682452E-3</v>
      </c>
      <c r="E25" s="21">
        <v>119222.77</v>
      </c>
      <c r="F25" s="53">
        <v>2.6601182239157233E-2</v>
      </c>
      <c r="G25" s="32">
        <v>7304.3500000000058</v>
      </c>
      <c r="H25" s="59">
        <v>6.5299999999999997E-2</v>
      </c>
      <c r="I25" s="55">
        <v>3441.73</v>
      </c>
      <c r="J25" s="21">
        <v>108476.69</v>
      </c>
      <c r="K25" s="21">
        <v>3483.3</v>
      </c>
      <c r="L25" s="21">
        <v>115739.47</v>
      </c>
      <c r="M25" s="60">
        <v>1.21E-2</v>
      </c>
      <c r="N25" s="60">
        <v>6.7000000000000004E-2</v>
      </c>
    </row>
    <row r="26" spans="1:14" ht="12.75" customHeight="1" x14ac:dyDescent="0.2">
      <c r="A26" s="28" t="s">
        <v>14</v>
      </c>
      <c r="B26" s="57">
        <v>5.7347893644687412E-2</v>
      </c>
      <c r="C26" s="21">
        <v>728749.58</v>
      </c>
      <c r="D26" s="58">
        <v>6.0181904716015963E-2</v>
      </c>
      <c r="E26" s="21">
        <v>781288.03</v>
      </c>
      <c r="F26" s="53">
        <v>0.19133596870534011</v>
      </c>
      <c r="G26" s="32">
        <v>52538.45000000007</v>
      </c>
      <c r="H26" s="59">
        <v>7.2099999999999997E-2</v>
      </c>
      <c r="I26" s="55">
        <v>0</v>
      </c>
      <c r="J26" s="21">
        <v>728749.58</v>
      </c>
      <c r="K26" s="21">
        <v>0</v>
      </c>
      <c r="L26" s="21">
        <v>781288.03</v>
      </c>
      <c r="M26" s="60" t="s">
        <v>49</v>
      </c>
      <c r="N26" s="60">
        <v>7.2099999999999997E-2</v>
      </c>
    </row>
    <row r="27" spans="1:14" ht="12.75" customHeight="1" x14ac:dyDescent="0.2">
      <c r="A27" s="28" t="s">
        <v>15</v>
      </c>
      <c r="B27" s="57"/>
      <c r="C27" s="61">
        <v>7239979.5199999996</v>
      </c>
      <c r="D27" s="58"/>
      <c r="E27" s="62">
        <v>6944341.7999999998</v>
      </c>
      <c r="F27" s="63"/>
      <c r="G27" s="64"/>
      <c r="H27" s="65" t="s">
        <v>29</v>
      </c>
      <c r="I27" s="55"/>
      <c r="J27" s="62">
        <v>7239979.5199999996</v>
      </c>
      <c r="K27" s="21"/>
      <c r="L27" s="61">
        <v>6944341.7999999998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0.56973971155177205</v>
      </c>
      <c r="C29" s="21">
        <v>7239979.5199999996</v>
      </c>
      <c r="D29" s="58">
        <v>0.53491631827899211</v>
      </c>
      <c r="E29" s="21">
        <v>6944341.7999999998</v>
      </c>
      <c r="F29" s="53">
        <v>-1.0766615600962339</v>
      </c>
      <c r="G29" s="32">
        <v>-295637.71999999974</v>
      </c>
      <c r="H29" s="59">
        <v>-4.0800000000000003E-2</v>
      </c>
      <c r="I29" s="55"/>
      <c r="J29" s="21">
        <v>7239979.5199999996</v>
      </c>
      <c r="K29" s="21"/>
      <c r="L29" s="21">
        <v>6944341.7999999998</v>
      </c>
      <c r="M29" s="60" t="s">
        <v>49</v>
      </c>
      <c r="N29" s="60">
        <v>-4.0800000000000003E-2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103</v>
      </c>
      <c r="B31" s="68">
        <v>0.99999999999999989</v>
      </c>
      <c r="C31" s="40">
        <v>12707521.300000001</v>
      </c>
      <c r="D31" s="69">
        <v>0.99999999999999989</v>
      </c>
      <c r="E31" s="40">
        <v>12982108.720000001</v>
      </c>
      <c r="F31" s="69">
        <v>1.0000000000000018</v>
      </c>
      <c r="G31" s="43">
        <v>274587.41999999993</v>
      </c>
      <c r="H31" s="70">
        <v>2.1600000000000001E-2</v>
      </c>
      <c r="I31" s="71">
        <v>44760.41</v>
      </c>
      <c r="J31" s="40">
        <v>12662760.890000001</v>
      </c>
      <c r="K31" s="40">
        <v>44551.22</v>
      </c>
      <c r="L31" s="40">
        <v>12937557.5</v>
      </c>
      <c r="M31" s="72">
        <v>-4.7000000000000002E-3</v>
      </c>
      <c r="N31" s="72">
        <v>2.1700000000000001E-2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0.36387969493645789</v>
      </c>
      <c r="C35" s="21">
        <v>263657920</v>
      </c>
      <c r="D35" s="53">
        <v>0.34682460649079638</v>
      </c>
      <c r="E35" s="21">
        <v>273944400</v>
      </c>
      <c r="F35" s="53">
        <v>0.15755074337705485</v>
      </c>
      <c r="G35" s="21">
        <v>10286480</v>
      </c>
      <c r="H35" s="54">
        <v>3.9E-2</v>
      </c>
      <c r="I35" s="20"/>
      <c r="J35" s="25">
        <v>1.65544034</v>
      </c>
      <c r="K35" s="25">
        <v>1.5560359699999999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1.4586410539086887E-2</v>
      </c>
      <c r="C36" s="21">
        <v>10568940</v>
      </c>
      <c r="D36" s="58">
        <v>1.3525391673192217E-2</v>
      </c>
      <c r="E36" s="21">
        <v>10683225</v>
      </c>
      <c r="F36" s="53">
        <v>1.7504225650413665E-3</v>
      </c>
      <c r="G36" s="32">
        <v>114285</v>
      </c>
      <c r="H36" s="59">
        <v>1.0800000000000001E-2</v>
      </c>
      <c r="I36" s="29"/>
      <c r="J36" s="33">
        <v>1.6582225799999999</v>
      </c>
      <c r="K36" s="33">
        <v>1.5557198299999999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0.21761829426319676</v>
      </c>
      <c r="C37" s="21">
        <v>157680650</v>
      </c>
      <c r="D37" s="58">
        <v>0.23143490386473592</v>
      </c>
      <c r="E37" s="21">
        <v>182802185</v>
      </c>
      <c r="F37" s="53">
        <v>0.38476879496413757</v>
      </c>
      <c r="G37" s="32">
        <v>25121535</v>
      </c>
      <c r="H37" s="59">
        <v>0.1593</v>
      </c>
      <c r="I37" s="29"/>
      <c r="J37" s="33">
        <v>1.94220689</v>
      </c>
      <c r="K37" s="33">
        <v>1.81213461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0.14756967898106443</v>
      </c>
      <c r="C38" s="21">
        <v>106925215</v>
      </c>
      <c r="D38" s="58">
        <v>0.15849867956824365</v>
      </c>
      <c r="E38" s="21">
        <v>125192460</v>
      </c>
      <c r="F38" s="53">
        <v>0.27978647984546595</v>
      </c>
      <c r="G38" s="32">
        <v>18267245</v>
      </c>
      <c r="H38" s="59">
        <v>0.17080000000000001</v>
      </c>
      <c r="I38" s="29"/>
      <c r="J38" s="33">
        <v>1.8103329399999999</v>
      </c>
      <c r="K38" s="33">
        <v>1.6673644599999999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0.14057458111518242</v>
      </c>
      <c r="C39" s="21">
        <v>101856746</v>
      </c>
      <c r="D39" s="58">
        <v>0.14154133287075266</v>
      </c>
      <c r="E39" s="21">
        <v>111798456</v>
      </c>
      <c r="F39" s="53">
        <v>0.15227014498050842</v>
      </c>
      <c r="G39" s="32">
        <v>9941710</v>
      </c>
      <c r="H39" s="59">
        <v>9.7600000000000006E-2</v>
      </c>
      <c r="I39" s="29"/>
      <c r="J39" s="33">
        <v>1.7051337099999999</v>
      </c>
      <c r="K39" s="33">
        <v>1.60231868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5.2292364727867299E-3</v>
      </c>
      <c r="C40" s="21">
        <v>3788971</v>
      </c>
      <c r="D40" s="58">
        <v>4.5056001082677015E-3</v>
      </c>
      <c r="E40" s="21">
        <v>3558813</v>
      </c>
      <c r="F40" s="53">
        <v>-3.5251674036381924E-3</v>
      </c>
      <c r="G40" s="32">
        <v>-230158</v>
      </c>
      <c r="H40" s="59">
        <v>-6.0699999999999997E-2</v>
      </c>
      <c r="I40" s="29"/>
      <c r="J40" s="33">
        <v>1.7119175600000001</v>
      </c>
      <c r="K40" s="33">
        <v>1.59292663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0.88945789630777516</v>
      </c>
      <c r="C41" s="78">
        <v>644478442</v>
      </c>
      <c r="D41" s="79">
        <v>0.89633051457598845</v>
      </c>
      <c r="E41" s="78">
        <v>707979539</v>
      </c>
      <c r="F41" s="53">
        <v>0.97260141832856994</v>
      </c>
      <c r="G41" s="78">
        <v>63501097</v>
      </c>
      <c r="H41" s="80">
        <v>9.8500000000000004E-2</v>
      </c>
      <c r="I41" s="29"/>
      <c r="J41" s="81">
        <v>1.75953143</v>
      </c>
      <c r="K41" s="81">
        <v>1.64933686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2.2469829852108925E-2</v>
      </c>
      <c r="C43" s="21">
        <v>16281064</v>
      </c>
      <c r="D43" s="58">
        <v>2.4700982461834598E-2</v>
      </c>
      <c r="E43" s="21">
        <v>19510426</v>
      </c>
      <c r="F43" s="53">
        <v>4.9461855147106944E-2</v>
      </c>
      <c r="G43" s="32">
        <v>3229362</v>
      </c>
      <c r="H43" s="59">
        <v>0.19839999999999999</v>
      </c>
      <c r="I43" s="29"/>
      <c r="J43" s="33">
        <v>1.63409541</v>
      </c>
      <c r="K43" s="33">
        <v>1.54335866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2.1352923190334584E-2</v>
      </c>
      <c r="C44" s="21">
        <v>15471782</v>
      </c>
      <c r="D44" s="58">
        <v>2.0954254409641861E-2</v>
      </c>
      <c r="E44" s="21">
        <v>16551019</v>
      </c>
      <c r="F44" s="53">
        <v>1.6529910292930387E-2</v>
      </c>
      <c r="G44" s="32">
        <v>1079237</v>
      </c>
      <c r="H44" s="59">
        <v>6.9800000000000001E-2</v>
      </c>
      <c r="I44" s="29"/>
      <c r="J44" s="33">
        <v>1.77565752</v>
      </c>
      <c r="K44" s="33">
        <v>1.6473901099999999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1.5641391194952517E-2</v>
      </c>
      <c r="C45" s="21">
        <v>11333352</v>
      </c>
      <c r="D45" s="58">
        <v>1.5707209287824417E-2</v>
      </c>
      <c r="E45" s="21">
        <v>12406565</v>
      </c>
      <c r="F45" s="53">
        <v>1.6437644942868618E-2</v>
      </c>
      <c r="G45" s="32">
        <v>1073213</v>
      </c>
      <c r="H45" s="59">
        <v>9.4700000000000006E-2</v>
      </c>
      <c r="I45" s="29"/>
      <c r="J45" s="33">
        <v>1.70513384</v>
      </c>
      <c r="K45" s="33">
        <v>1.6023186899999999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5.107795945482884E-2</v>
      </c>
      <c r="C46" s="21">
        <v>37009783</v>
      </c>
      <c r="D46" s="58">
        <v>4.2307039264710626E-2</v>
      </c>
      <c r="E46" s="21">
        <v>33416823</v>
      </c>
      <c r="F46" s="53">
        <v>-5.5030828711475945E-2</v>
      </c>
      <c r="G46" s="32">
        <v>-3592960</v>
      </c>
      <c r="H46" s="59">
        <v>-9.7100000000000006E-2</v>
      </c>
      <c r="I46" s="29"/>
      <c r="J46" s="33">
        <v>1.71224387</v>
      </c>
      <c r="K46" s="33">
        <v>1.5937263399999999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0.11054210369222486</v>
      </c>
      <c r="C47" s="78">
        <v>80095981</v>
      </c>
      <c r="D47" s="79">
        <v>0.1036694854240115</v>
      </c>
      <c r="E47" s="78">
        <v>81884833</v>
      </c>
      <c r="F47" s="53">
        <v>2.7398581671430007E-2</v>
      </c>
      <c r="G47" s="78">
        <v>1788852</v>
      </c>
      <c r="H47" s="80">
        <v>2.23E-2</v>
      </c>
      <c r="I47" s="29"/>
      <c r="J47" s="81">
        <v>1.7076019600000001</v>
      </c>
      <c r="K47" s="81">
        <v>1.59387407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103</v>
      </c>
      <c r="B49" s="68">
        <v>0.99999999999999967</v>
      </c>
      <c r="C49" s="40">
        <v>724574423</v>
      </c>
      <c r="D49" s="69">
        <v>1</v>
      </c>
      <c r="E49" s="40">
        <v>789864372</v>
      </c>
      <c r="F49" s="69">
        <v>0.99999999999999989</v>
      </c>
      <c r="G49" s="43">
        <v>65289949</v>
      </c>
      <c r="H49" s="70">
        <v>9.01E-2</v>
      </c>
      <c r="I49" s="39"/>
      <c r="J49" s="45">
        <v>1.7537910400000001</v>
      </c>
      <c r="K49" s="45">
        <v>1.6435870699999999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0.34347371583787933</v>
      </c>
      <c r="C53" s="21">
        <v>4364699.5599999996</v>
      </c>
      <c r="D53" s="53">
        <v>0.32834984530926031</v>
      </c>
      <c r="E53" s="21">
        <v>4262673.3899999997</v>
      </c>
      <c r="F53" s="53">
        <v>-0.37156170519392312</v>
      </c>
      <c r="G53" s="21">
        <v>-102026.16999999993</v>
      </c>
      <c r="H53" s="54">
        <v>-2.3400000000000001E-2</v>
      </c>
      <c r="I53" s="55">
        <v>1252.3800000000001</v>
      </c>
      <c r="J53" s="21">
        <v>4363447.18</v>
      </c>
      <c r="K53" s="21">
        <v>1222</v>
      </c>
      <c r="L53" s="21">
        <v>4261451.3899999997</v>
      </c>
      <c r="M53" s="56">
        <v>-2.4299999999999999E-2</v>
      </c>
      <c r="N53" s="56">
        <v>-2.3400000000000001E-2</v>
      </c>
    </row>
    <row r="54" spans="1:14" ht="12.75" customHeight="1" x14ac:dyDescent="0.2">
      <c r="A54" s="34" t="s">
        <v>33</v>
      </c>
      <c r="B54" s="57">
        <v>1.3791560593331446E-2</v>
      </c>
      <c r="C54" s="21">
        <v>175256.55</v>
      </c>
      <c r="D54" s="58">
        <v>1.2802315369917806E-2</v>
      </c>
      <c r="E54" s="21">
        <v>166201.04999999999</v>
      </c>
      <c r="F54" s="53">
        <v>-3.2978568355389343E-2</v>
      </c>
      <c r="G54" s="32">
        <v>-9055.5</v>
      </c>
      <c r="H54" s="59">
        <v>-5.1700000000000003E-2</v>
      </c>
      <c r="I54" s="55">
        <v>50.2</v>
      </c>
      <c r="J54" s="21">
        <v>175206.35</v>
      </c>
      <c r="K54" s="21">
        <v>47.2</v>
      </c>
      <c r="L54" s="21">
        <v>166153.85</v>
      </c>
      <c r="M54" s="60">
        <v>-5.9799999999999999E-2</v>
      </c>
      <c r="N54" s="60">
        <v>-5.1700000000000003E-2</v>
      </c>
    </row>
    <row r="55" spans="1:14" ht="12.75" customHeight="1" x14ac:dyDescent="0.2">
      <c r="A55" s="28" t="s">
        <v>34</v>
      </c>
      <c r="B55" s="57">
        <v>0.24099778215598977</v>
      </c>
      <c r="C55" s="21">
        <v>3062484.45</v>
      </c>
      <c r="D55" s="58">
        <v>0.25516822662998001</v>
      </c>
      <c r="E55" s="21">
        <v>3312621.66</v>
      </c>
      <c r="F55" s="53">
        <v>0.91095655438257161</v>
      </c>
      <c r="G55" s="32">
        <v>250137.20999999996</v>
      </c>
      <c r="H55" s="59">
        <v>8.1699999999999995E-2</v>
      </c>
      <c r="I55" s="55">
        <v>28221.279999999999</v>
      </c>
      <c r="J55" s="21">
        <v>3034263.17</v>
      </c>
      <c r="K55" s="21">
        <v>28981.52</v>
      </c>
      <c r="L55" s="21">
        <v>3283640.14</v>
      </c>
      <c r="M55" s="60">
        <v>2.69E-2</v>
      </c>
      <c r="N55" s="60">
        <v>8.2199999999999995E-2</v>
      </c>
    </row>
    <row r="56" spans="1:14" ht="12.75" customHeight="1" x14ac:dyDescent="0.2">
      <c r="A56" s="28" t="s">
        <v>35</v>
      </c>
      <c r="B56" s="57">
        <v>0.15232729847952328</v>
      </c>
      <c r="C56" s="21">
        <v>1935702.39</v>
      </c>
      <c r="D56" s="58">
        <v>0.16079164294658596</v>
      </c>
      <c r="E56" s="21">
        <v>2087414.59</v>
      </c>
      <c r="F56" s="53">
        <v>0.55250965248153117</v>
      </c>
      <c r="G56" s="32">
        <v>151712.20000000019</v>
      </c>
      <c r="H56" s="59">
        <v>7.8399999999999997E-2</v>
      </c>
      <c r="I56" s="55">
        <v>9673.34</v>
      </c>
      <c r="J56" s="21">
        <v>1926029.05</v>
      </c>
      <c r="K56" s="21">
        <v>9189.02</v>
      </c>
      <c r="L56" s="21">
        <v>2078225.57</v>
      </c>
      <c r="M56" s="60">
        <v>-5.0099999999999999E-2</v>
      </c>
      <c r="N56" s="60">
        <v>7.9000000000000001E-2</v>
      </c>
    </row>
    <row r="57" spans="1:14" ht="12.75" customHeight="1" x14ac:dyDescent="0.2">
      <c r="A57" s="28" t="s">
        <v>36</v>
      </c>
      <c r="B57" s="57">
        <v>0.13667446774218667</v>
      </c>
      <c r="C57" s="21">
        <v>1736793.71</v>
      </c>
      <c r="D57" s="58">
        <v>0.13798740933668593</v>
      </c>
      <c r="E57" s="21">
        <v>1791367.55</v>
      </c>
      <c r="F57" s="53">
        <v>0.19874850785225376</v>
      </c>
      <c r="G57" s="32">
        <v>54573.840000000084</v>
      </c>
      <c r="H57" s="59">
        <v>3.1399999999999997E-2</v>
      </c>
      <c r="I57" s="55">
        <v>3047.76</v>
      </c>
      <c r="J57" s="21">
        <v>1733745.95</v>
      </c>
      <c r="K57" s="21">
        <v>2967.43</v>
      </c>
      <c r="L57" s="21">
        <v>1788400.12</v>
      </c>
      <c r="M57" s="60">
        <v>-2.64E-2</v>
      </c>
      <c r="N57" s="60">
        <v>3.15E-2</v>
      </c>
    </row>
    <row r="58" spans="1:14" ht="12.75" customHeight="1" x14ac:dyDescent="0.2">
      <c r="A58" s="28" t="s">
        <v>37</v>
      </c>
      <c r="B58" s="57">
        <v>5.1043833387082339E-3</v>
      </c>
      <c r="C58" s="21">
        <v>64864.06</v>
      </c>
      <c r="D58" s="58">
        <v>4.3667235595297033E-3</v>
      </c>
      <c r="E58" s="21">
        <v>56689.279999999999</v>
      </c>
      <c r="F58" s="53">
        <v>-2.9771138095110113E-2</v>
      </c>
      <c r="G58" s="32">
        <v>-8174.7799999999988</v>
      </c>
      <c r="H58" s="59">
        <v>-0.126</v>
      </c>
      <c r="I58" s="55">
        <v>81.91</v>
      </c>
      <c r="J58" s="21">
        <v>64782.15</v>
      </c>
      <c r="K58" s="21">
        <v>62.94</v>
      </c>
      <c r="L58" s="21">
        <v>56626.34</v>
      </c>
      <c r="M58" s="60">
        <v>-0.2316</v>
      </c>
      <c r="N58" s="60">
        <v>-0.12590000000000001</v>
      </c>
    </row>
    <row r="59" spans="1:14" s="14" customFormat="1" ht="12.75" customHeight="1" x14ac:dyDescent="0.25">
      <c r="A59" s="76" t="s">
        <v>38</v>
      </c>
      <c r="B59" s="77">
        <v>0.89236920814761889</v>
      </c>
      <c r="C59" s="78">
        <v>11339800.720000001</v>
      </c>
      <c r="D59" s="79">
        <v>0.89946616315195971</v>
      </c>
      <c r="E59" s="78">
        <v>11676967.52</v>
      </c>
      <c r="F59" s="53">
        <v>1.2279033030719286</v>
      </c>
      <c r="G59" s="78">
        <v>337166.79999999888</v>
      </c>
      <c r="H59" s="80">
        <v>2.9700000000000001E-2</v>
      </c>
      <c r="I59" s="83">
        <v>42326.87</v>
      </c>
      <c r="J59" s="78">
        <v>11297473.85</v>
      </c>
      <c r="K59" s="78">
        <v>42470.110000000008</v>
      </c>
      <c r="L59" s="78">
        <v>11634497.41</v>
      </c>
      <c r="M59" s="84">
        <v>3.3999999999999998E-3</v>
      </c>
      <c r="N59" s="84">
        <v>2.98E-2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2.0936271812505243E-2</v>
      </c>
      <c r="C61" s="21">
        <v>266048.12</v>
      </c>
      <c r="D61" s="58">
        <v>2.3194679423390315E-2</v>
      </c>
      <c r="E61" s="21">
        <v>301115.84999999998</v>
      </c>
      <c r="F61" s="53">
        <v>0.12771062126589772</v>
      </c>
      <c r="G61" s="32">
        <v>35067.729999999981</v>
      </c>
      <c r="H61" s="59">
        <v>0.1318</v>
      </c>
      <c r="I61" s="55">
        <v>244.91</v>
      </c>
      <c r="J61" s="21">
        <v>265803.21000000002</v>
      </c>
      <c r="K61" s="21">
        <v>191.9</v>
      </c>
      <c r="L61" s="21">
        <v>300923.95</v>
      </c>
      <c r="M61" s="60">
        <v>-0.21640000000000001</v>
      </c>
      <c r="N61" s="60">
        <v>0.1321</v>
      </c>
    </row>
    <row r="62" spans="1:14" ht="12.75" customHeight="1" x14ac:dyDescent="0.2">
      <c r="A62" s="28" t="s">
        <v>40</v>
      </c>
      <c r="B62" s="57">
        <v>2.1619154004487089E-2</v>
      </c>
      <c r="C62" s="21">
        <v>274725.86</v>
      </c>
      <c r="D62" s="58">
        <v>2.100273968434305E-2</v>
      </c>
      <c r="E62" s="21">
        <v>272659.84999999998</v>
      </c>
      <c r="F62" s="53">
        <v>-7.5240519030333212E-3</v>
      </c>
      <c r="G62" s="32">
        <v>-2066.0100000000093</v>
      </c>
      <c r="H62" s="59">
        <v>-7.4999999999999997E-3</v>
      </c>
      <c r="I62" s="55">
        <v>1277.8900000000001</v>
      </c>
      <c r="J62" s="21">
        <v>273447.96999999997</v>
      </c>
      <c r="K62" s="21">
        <v>1085.94</v>
      </c>
      <c r="L62" s="21">
        <v>271573.90999999997</v>
      </c>
      <c r="M62" s="60">
        <v>-0.1502</v>
      </c>
      <c r="N62" s="60">
        <v>-6.8999999999999999E-3</v>
      </c>
    </row>
    <row r="63" spans="1:14" ht="12.75" customHeight="1" x14ac:dyDescent="0.2">
      <c r="A63" s="28" t="s">
        <v>41</v>
      </c>
      <c r="B63" s="57">
        <v>1.5207436244863898E-2</v>
      </c>
      <c r="C63" s="21">
        <v>193248.82</v>
      </c>
      <c r="D63" s="58">
        <v>1.5312821228630103E-2</v>
      </c>
      <c r="E63" s="21">
        <v>198792.71</v>
      </c>
      <c r="F63" s="53">
        <v>2.0189890709486933E-2</v>
      </c>
      <c r="G63" s="32">
        <v>5543.8899999999849</v>
      </c>
      <c r="H63" s="59">
        <v>2.87E-2</v>
      </c>
      <c r="I63" s="55">
        <v>339.11</v>
      </c>
      <c r="J63" s="21">
        <v>192909.71</v>
      </c>
      <c r="K63" s="21">
        <v>329.3</v>
      </c>
      <c r="L63" s="21">
        <v>198463.41</v>
      </c>
      <c r="M63" s="60">
        <v>-2.8899999999999999E-2</v>
      </c>
      <c r="N63" s="60">
        <v>2.8799999999999999E-2</v>
      </c>
    </row>
    <row r="64" spans="1:14" ht="12.75" customHeight="1" x14ac:dyDescent="0.2">
      <c r="A64" s="28" t="s">
        <v>42</v>
      </c>
      <c r="B64" s="57">
        <v>4.9867926642782799E-2</v>
      </c>
      <c r="C64" s="21">
        <v>633697.74</v>
      </c>
      <c r="D64" s="58">
        <v>4.1023590349349652E-2</v>
      </c>
      <c r="E64" s="21">
        <v>532572.71</v>
      </c>
      <c r="F64" s="53">
        <v>-0.36827990881738154</v>
      </c>
      <c r="G64" s="32">
        <v>-101125.03000000003</v>
      </c>
      <c r="H64" s="59">
        <v>-0.15959999999999999</v>
      </c>
      <c r="I64" s="55">
        <v>571.62</v>
      </c>
      <c r="J64" s="21">
        <v>633126.12</v>
      </c>
      <c r="K64" s="21">
        <v>473.95</v>
      </c>
      <c r="L64" s="21">
        <v>532098.76</v>
      </c>
      <c r="M64" s="60">
        <v>-0.1709</v>
      </c>
      <c r="N64" s="60">
        <v>-0.15959999999999999</v>
      </c>
    </row>
    <row r="65" spans="1:14" s="14" customFormat="1" ht="12.75" customHeight="1" x14ac:dyDescent="0.25">
      <c r="A65" s="76" t="s">
        <v>43</v>
      </c>
      <c r="B65" s="77">
        <v>0.10763078870463903</v>
      </c>
      <c r="C65" s="78">
        <v>1367720.54</v>
      </c>
      <c r="D65" s="79">
        <v>0.10053383068571312</v>
      </c>
      <c r="E65" s="78">
        <v>1305141.1199999999</v>
      </c>
      <c r="F65" s="53">
        <v>-0.22790344874503055</v>
      </c>
      <c r="G65" s="78">
        <v>-62579.420000000158</v>
      </c>
      <c r="H65" s="80">
        <v>-4.58E-2</v>
      </c>
      <c r="I65" s="83">
        <v>2433.5300000000002</v>
      </c>
      <c r="J65" s="78">
        <v>1365287.0099999998</v>
      </c>
      <c r="K65" s="78">
        <v>2081.09</v>
      </c>
      <c r="L65" s="78">
        <v>1303060.03</v>
      </c>
      <c r="M65" s="84">
        <v>-0.14480000000000001</v>
      </c>
      <c r="N65" s="84">
        <v>-4.5600000000000002E-2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103</v>
      </c>
      <c r="B67" s="68">
        <v>0.99999999685225793</v>
      </c>
      <c r="C67" s="40">
        <v>12707521.300000001</v>
      </c>
      <c r="D67" s="69">
        <v>0.99999999383767324</v>
      </c>
      <c r="E67" s="40">
        <v>12982108.720000001</v>
      </c>
      <c r="F67" s="69">
        <v>0.99999985432690353</v>
      </c>
      <c r="G67" s="43">
        <v>274587.41999999993</v>
      </c>
      <c r="H67" s="70">
        <v>2.1600000000000001E-2</v>
      </c>
      <c r="I67" s="71">
        <v>44760.41</v>
      </c>
      <c r="J67" s="43">
        <v>12662760.890000001</v>
      </c>
      <c r="K67" s="43">
        <v>44551.22</v>
      </c>
      <c r="L67" s="43">
        <v>12937557.5</v>
      </c>
      <c r="M67" s="72">
        <v>-4.7000000000000002E-3</v>
      </c>
      <c r="N67" s="72">
        <v>2.1700000000000001E-2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9B0B2-EEEB-4279-8CDB-6E70B6CB91A5}">
  <sheetPr codeName="Sheet54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54</v>
      </c>
      <c r="L1" s="7" t="s">
        <v>104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2294475228</v>
      </c>
      <c r="D4" s="22"/>
      <c r="E4" s="21">
        <v>2444848231</v>
      </c>
      <c r="F4" s="23"/>
      <c r="G4" s="21">
        <v>150373003</v>
      </c>
      <c r="H4" s="24">
        <v>6.5500000000000003E-2</v>
      </c>
      <c r="I4" s="20"/>
      <c r="J4" s="25">
        <v>0.15760271000000001</v>
      </c>
      <c r="K4" s="26">
        <v>0.16127131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2294475229</v>
      </c>
      <c r="D5" s="30"/>
      <c r="E5" s="21">
        <v>2444848230</v>
      </c>
      <c r="F5" s="31"/>
      <c r="G5" s="32">
        <v>150373001</v>
      </c>
      <c r="H5" s="24">
        <v>6.5500000000000003E-2</v>
      </c>
      <c r="I5" s="29"/>
      <c r="J5" s="33">
        <v>6.6623119999999994E-2</v>
      </c>
      <c r="K5" s="33">
        <v>6.5417139999999999E-2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203493304</v>
      </c>
      <c r="D6" s="30"/>
      <c r="E6" s="21">
        <v>229901301</v>
      </c>
      <c r="F6" s="31"/>
      <c r="G6" s="32">
        <v>26407997</v>
      </c>
      <c r="H6" s="24">
        <v>0.1298</v>
      </c>
      <c r="I6" s="29"/>
      <c r="J6" s="33">
        <v>0.53018213999999997</v>
      </c>
      <c r="K6" s="33">
        <v>0.50648251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2178882140</v>
      </c>
      <c r="D7" s="30"/>
      <c r="E7" s="21">
        <v>2316596020</v>
      </c>
      <c r="F7" s="31"/>
      <c r="G7" s="32">
        <v>137713880</v>
      </c>
      <c r="H7" s="24">
        <v>6.3200000000000006E-2</v>
      </c>
      <c r="I7" s="29"/>
      <c r="J7" s="33">
        <v>3.8252660000000001E-2</v>
      </c>
      <c r="K7" s="33">
        <v>4.4504380000000003E-2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2294475224</v>
      </c>
      <c r="D8" s="30"/>
      <c r="E8" s="21">
        <v>2444848228</v>
      </c>
      <c r="F8" s="31"/>
      <c r="G8" s="32">
        <v>150373004</v>
      </c>
      <c r="H8" s="24">
        <v>6.5500000000000003E-2</v>
      </c>
      <c r="I8" s="29"/>
      <c r="J8" s="33">
        <v>2.291998E-2</v>
      </c>
      <c r="K8" s="33">
        <v>2.8128549999999999E-2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2412359064</v>
      </c>
      <c r="D9" s="30"/>
      <c r="E9" s="21">
        <v>2574668977</v>
      </c>
      <c r="F9" s="31"/>
      <c r="G9" s="32">
        <v>162309913</v>
      </c>
      <c r="H9" s="24">
        <v>6.7299999999999999E-2</v>
      </c>
      <c r="I9" s="29"/>
      <c r="J9" s="33">
        <v>1.4002870000000001E-2</v>
      </c>
      <c r="K9" s="33">
        <v>1.311645E-2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2294475227</v>
      </c>
      <c r="D10" s="30"/>
      <c r="E10" s="21">
        <v>2444848232</v>
      </c>
      <c r="F10" s="31"/>
      <c r="G10" s="32">
        <v>150373005</v>
      </c>
      <c r="H10" s="24">
        <v>6.5500000000000003E-2</v>
      </c>
      <c r="I10" s="29"/>
      <c r="J10" s="33">
        <v>1.5000100000000001E-2</v>
      </c>
      <c r="K10" s="33">
        <v>1.5000060000000001E-2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2294475228</v>
      </c>
      <c r="D11" s="30"/>
      <c r="E11" s="21">
        <v>2444848231</v>
      </c>
      <c r="F11" s="31"/>
      <c r="G11" s="32">
        <v>150373003</v>
      </c>
      <c r="H11" s="24">
        <v>6.5500000000000003E-2</v>
      </c>
      <c r="I11" s="29"/>
      <c r="J11" s="33">
        <v>9.250005E-2</v>
      </c>
      <c r="K11" s="33">
        <v>9.0000189999999994E-2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2294475227</v>
      </c>
      <c r="D12" s="30"/>
      <c r="E12" s="21">
        <v>2444848228</v>
      </c>
      <c r="F12" s="31"/>
      <c r="G12" s="32">
        <v>150373001</v>
      </c>
      <c r="H12" s="24">
        <v>6.5500000000000003E-2</v>
      </c>
      <c r="I12" s="29"/>
      <c r="J12" s="33">
        <v>0.79791016999999997</v>
      </c>
      <c r="K12" s="33">
        <v>0.73245762000000003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597969025</v>
      </c>
      <c r="D14" s="30"/>
      <c r="E14" s="21">
        <v>639327511</v>
      </c>
      <c r="F14" s="31"/>
      <c r="G14" s="32">
        <v>41358486</v>
      </c>
      <c r="H14" s="24">
        <v>6.9199999999999998E-2</v>
      </c>
      <c r="I14" s="29"/>
      <c r="J14" s="33">
        <v>6.9558759999999997E-2</v>
      </c>
      <c r="K14" s="33">
        <v>6.5208100000000005E-2</v>
      </c>
      <c r="L14" s="22"/>
      <c r="M14" s="22"/>
      <c r="N14" s="22"/>
    </row>
    <row r="15" spans="1:14" ht="12.75" customHeight="1" x14ac:dyDescent="0.2">
      <c r="A15" s="38" t="s">
        <v>104</v>
      </c>
      <c r="B15" s="39"/>
      <c r="C15" s="40">
        <v>2294475228</v>
      </c>
      <c r="D15" s="41"/>
      <c r="E15" s="40">
        <v>2444848231</v>
      </c>
      <c r="F15" s="42"/>
      <c r="G15" s="43">
        <v>150373003</v>
      </c>
      <c r="H15" s="44">
        <v>6.5500000000000003E-2</v>
      </c>
      <c r="I15" s="39"/>
      <c r="J15" s="45">
        <v>1.26875285</v>
      </c>
      <c r="K15" s="45">
        <v>1.2129365400000001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0.12421860836082815</v>
      </c>
      <c r="C19" s="21">
        <v>3616155.21</v>
      </c>
      <c r="D19" s="53">
        <v>0.13295939578006727</v>
      </c>
      <c r="E19" s="21">
        <v>3942838.77</v>
      </c>
      <c r="F19" s="53">
        <v>0.60136376727063323</v>
      </c>
      <c r="G19" s="21">
        <v>326683.56000000006</v>
      </c>
      <c r="H19" s="54">
        <v>9.0300000000000005E-2</v>
      </c>
      <c r="I19" s="55">
        <v>0</v>
      </c>
      <c r="J19" s="21">
        <v>3616155.21</v>
      </c>
      <c r="K19" s="21">
        <v>0</v>
      </c>
      <c r="L19" s="21">
        <v>3942838.77</v>
      </c>
      <c r="M19" s="56" t="s">
        <v>49</v>
      </c>
      <c r="N19" s="56">
        <v>9.0300000000000005E-2</v>
      </c>
    </row>
    <row r="20" spans="1:14" ht="12.75" customHeight="1" x14ac:dyDescent="0.2">
      <c r="A20" s="28" t="s">
        <v>8</v>
      </c>
      <c r="B20" s="57">
        <v>5.2510712399798071E-2</v>
      </c>
      <c r="C20" s="21">
        <v>1528650.89</v>
      </c>
      <c r="D20" s="58">
        <v>5.3932859923315056E-2</v>
      </c>
      <c r="E20" s="21">
        <v>1599349.71</v>
      </c>
      <c r="F20" s="53">
        <v>0.13014339851319245</v>
      </c>
      <c r="G20" s="32">
        <v>70698.820000000065</v>
      </c>
      <c r="H20" s="59">
        <v>4.6199999999999998E-2</v>
      </c>
      <c r="I20" s="55">
        <v>0</v>
      </c>
      <c r="J20" s="21">
        <v>1528650.89</v>
      </c>
      <c r="K20" s="21">
        <v>0</v>
      </c>
      <c r="L20" s="21">
        <v>1599349.71</v>
      </c>
      <c r="M20" s="60" t="s">
        <v>49</v>
      </c>
      <c r="N20" s="60">
        <v>4.6199999999999998E-2</v>
      </c>
    </row>
    <row r="21" spans="1:14" ht="12.75" customHeight="1" x14ac:dyDescent="0.2">
      <c r="A21" s="28" t="s">
        <v>9</v>
      </c>
      <c r="B21" s="57">
        <v>3.7060802253659188E-2</v>
      </c>
      <c r="C21" s="21">
        <v>1078885.1599999999</v>
      </c>
      <c r="D21" s="58">
        <v>3.9265930408700606E-2</v>
      </c>
      <c r="E21" s="21">
        <v>1164409.8700000001</v>
      </c>
      <c r="F21" s="53">
        <v>0.15743510876497277</v>
      </c>
      <c r="G21" s="32">
        <v>85524.710000000196</v>
      </c>
      <c r="H21" s="59">
        <v>7.9299999999999995E-2</v>
      </c>
      <c r="I21" s="55">
        <v>134021.85</v>
      </c>
      <c r="J21" s="21">
        <v>944863.31</v>
      </c>
      <c r="K21" s="21">
        <v>131040.57</v>
      </c>
      <c r="L21" s="21">
        <v>1033369.3</v>
      </c>
      <c r="M21" s="60">
        <v>-2.2200000000000001E-2</v>
      </c>
      <c r="N21" s="60">
        <v>9.3700000000000006E-2</v>
      </c>
    </row>
    <row r="22" spans="1:14" ht="12.75" customHeight="1" x14ac:dyDescent="0.2">
      <c r="A22" s="28" t="s">
        <v>10</v>
      </c>
      <c r="B22" s="57">
        <v>2.8630901968810976E-2</v>
      </c>
      <c r="C22" s="21">
        <v>833480.48</v>
      </c>
      <c r="D22" s="58">
        <v>3.4766667545095595E-2</v>
      </c>
      <c r="E22" s="21">
        <v>1030986.67</v>
      </c>
      <c r="F22" s="53">
        <v>0.36357221795204353</v>
      </c>
      <c r="G22" s="32">
        <v>197506.19000000006</v>
      </c>
      <c r="H22" s="59">
        <v>0.23699999999999999</v>
      </c>
      <c r="I22" s="55">
        <v>0</v>
      </c>
      <c r="J22" s="21">
        <v>833480.48</v>
      </c>
      <c r="K22" s="21">
        <v>0</v>
      </c>
      <c r="L22" s="21">
        <v>1030986.67</v>
      </c>
      <c r="M22" s="60" t="s">
        <v>49</v>
      </c>
      <c r="N22" s="60">
        <v>0.23699999999999999</v>
      </c>
    </row>
    <row r="23" spans="1:14" ht="12.75" customHeight="1" x14ac:dyDescent="0.2">
      <c r="A23" s="28" t="s">
        <v>11</v>
      </c>
      <c r="B23" s="57">
        <v>1.806497095599717E-2</v>
      </c>
      <c r="C23" s="21">
        <v>525893.34</v>
      </c>
      <c r="D23" s="58">
        <v>2.3190451781265491E-2</v>
      </c>
      <c r="E23" s="21">
        <v>687700.27</v>
      </c>
      <c r="F23" s="53">
        <v>0.29785650981425466</v>
      </c>
      <c r="G23" s="32">
        <v>161806.93000000005</v>
      </c>
      <c r="H23" s="59">
        <v>0.30769999999999997</v>
      </c>
      <c r="I23" s="55">
        <v>0</v>
      </c>
      <c r="J23" s="21">
        <v>525893.34</v>
      </c>
      <c r="K23" s="21">
        <v>0</v>
      </c>
      <c r="L23" s="21">
        <v>687700.27</v>
      </c>
      <c r="M23" s="60" t="s">
        <v>49</v>
      </c>
      <c r="N23" s="60">
        <v>0.30769999999999997</v>
      </c>
    </row>
    <row r="24" spans="1:14" ht="12.75" customHeight="1" x14ac:dyDescent="0.2">
      <c r="A24" s="28" t="s">
        <v>12</v>
      </c>
      <c r="B24" s="57">
        <v>1.1603752863562165E-2</v>
      </c>
      <c r="C24" s="21">
        <v>337799.4</v>
      </c>
      <c r="D24" s="58">
        <v>1.1388005611152361E-2</v>
      </c>
      <c r="E24" s="21">
        <v>337705.13</v>
      </c>
      <c r="F24" s="53">
        <v>-1.7353356361309944E-4</v>
      </c>
      <c r="G24" s="32">
        <v>-94.270000000018626</v>
      </c>
      <c r="H24" s="59">
        <v>-2.9999999999999997E-4</v>
      </c>
      <c r="I24" s="55">
        <v>0</v>
      </c>
      <c r="J24" s="21">
        <v>337799.4</v>
      </c>
      <c r="K24" s="21">
        <v>0</v>
      </c>
      <c r="L24" s="21">
        <v>337705.13</v>
      </c>
      <c r="M24" s="60" t="s">
        <v>49</v>
      </c>
      <c r="N24" s="60">
        <v>-2.9999999999999997E-4</v>
      </c>
    </row>
    <row r="25" spans="1:14" ht="12.75" customHeight="1" x14ac:dyDescent="0.2">
      <c r="A25" s="34" t="s">
        <v>13</v>
      </c>
      <c r="B25" s="57">
        <v>1.1822715175893356E-2</v>
      </c>
      <c r="C25" s="21">
        <v>344173.66</v>
      </c>
      <c r="D25" s="58">
        <v>1.236672760810607E-2</v>
      </c>
      <c r="E25" s="21">
        <v>366728.6</v>
      </c>
      <c r="F25" s="53">
        <v>4.1519455980469584E-2</v>
      </c>
      <c r="G25" s="32">
        <v>22554.940000000002</v>
      </c>
      <c r="H25" s="59">
        <v>6.5500000000000003E-2</v>
      </c>
      <c r="I25" s="55">
        <v>0</v>
      </c>
      <c r="J25" s="21">
        <v>344173.66</v>
      </c>
      <c r="K25" s="21">
        <v>0</v>
      </c>
      <c r="L25" s="21">
        <v>366728.6</v>
      </c>
      <c r="M25" s="60" t="s">
        <v>49</v>
      </c>
      <c r="N25" s="60">
        <v>6.5500000000000003E-2</v>
      </c>
    </row>
    <row r="26" spans="1:14" ht="12.75" customHeight="1" x14ac:dyDescent="0.2">
      <c r="A26" s="28" t="s">
        <v>14</v>
      </c>
      <c r="B26" s="57">
        <v>7.2906277899391317E-2</v>
      </c>
      <c r="C26" s="21">
        <v>2122390.6800000002</v>
      </c>
      <c r="D26" s="58">
        <v>7.4200248634188129E-2</v>
      </c>
      <c r="E26" s="21">
        <v>2200368.13</v>
      </c>
      <c r="F26" s="53">
        <v>0.14354200466701558</v>
      </c>
      <c r="G26" s="32">
        <v>77977.449999999721</v>
      </c>
      <c r="H26" s="59">
        <v>3.6700000000000003E-2</v>
      </c>
      <c r="I26" s="55">
        <v>0</v>
      </c>
      <c r="J26" s="21">
        <v>2122390.6800000002</v>
      </c>
      <c r="K26" s="21">
        <v>0</v>
      </c>
      <c r="L26" s="21">
        <v>2200368.13</v>
      </c>
      <c r="M26" s="60" t="s">
        <v>49</v>
      </c>
      <c r="N26" s="60">
        <v>3.6700000000000003E-2</v>
      </c>
    </row>
    <row r="27" spans="1:14" ht="12.75" customHeight="1" x14ac:dyDescent="0.2">
      <c r="A27" s="28" t="s">
        <v>15</v>
      </c>
      <c r="B27" s="57"/>
      <c r="C27" s="61">
        <v>18307851.129999999</v>
      </c>
      <c r="D27" s="58"/>
      <c r="E27" s="62">
        <v>17907477.16</v>
      </c>
      <c r="F27" s="63"/>
      <c r="G27" s="64"/>
      <c r="H27" s="65" t="s">
        <v>29</v>
      </c>
      <c r="I27" s="55"/>
      <c r="J27" s="62">
        <v>18307851.129999999</v>
      </c>
      <c r="K27" s="21"/>
      <c r="L27" s="61">
        <v>17907477.16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0.62889330169149882</v>
      </c>
      <c r="C29" s="21">
        <v>18307851.129999999</v>
      </c>
      <c r="D29" s="58">
        <v>0.60387134296616329</v>
      </c>
      <c r="E29" s="21">
        <v>17907477.16</v>
      </c>
      <c r="F29" s="53">
        <v>-0.73701412742134542</v>
      </c>
      <c r="G29" s="32">
        <v>-400373.96999999881</v>
      </c>
      <c r="H29" s="59">
        <v>-2.1899999999999999E-2</v>
      </c>
      <c r="I29" s="55"/>
      <c r="J29" s="21">
        <v>18307851.129999999</v>
      </c>
      <c r="K29" s="21"/>
      <c r="L29" s="21">
        <v>17907477.16</v>
      </c>
      <c r="M29" s="60" t="s">
        <v>49</v>
      </c>
      <c r="N29" s="60">
        <v>-2.1899999999999999E-2</v>
      </c>
    </row>
    <row r="30" spans="1:14" ht="12.75" customHeight="1" x14ac:dyDescent="0.2">
      <c r="A30" s="28" t="s">
        <v>17</v>
      </c>
      <c r="B30" s="57">
        <v>1.4287956430560824E-2</v>
      </c>
      <c r="C30" s="21">
        <v>415939.84000000003</v>
      </c>
      <c r="D30" s="58">
        <v>1.4058369741946155E-2</v>
      </c>
      <c r="E30" s="21">
        <v>416893.33</v>
      </c>
      <c r="F30" s="53">
        <v>1.7551980223763643E-3</v>
      </c>
      <c r="G30" s="32">
        <v>953.48999999999069</v>
      </c>
      <c r="H30" s="59">
        <v>2.3E-3</v>
      </c>
      <c r="I30" s="55">
        <v>415939.84000000003</v>
      </c>
      <c r="J30" s="21">
        <v>0</v>
      </c>
      <c r="K30" s="21">
        <v>416893.33</v>
      </c>
      <c r="L30" s="21">
        <v>0</v>
      </c>
      <c r="M30" s="60">
        <v>2.3E-3</v>
      </c>
      <c r="N30" s="60" t="s">
        <v>49</v>
      </c>
    </row>
    <row r="31" spans="1:14" ht="12.75" customHeight="1" x14ac:dyDescent="0.2">
      <c r="A31" s="38" t="s">
        <v>104</v>
      </c>
      <c r="B31" s="68">
        <v>1</v>
      </c>
      <c r="C31" s="40">
        <v>29111219.789999999</v>
      </c>
      <c r="D31" s="69">
        <v>1</v>
      </c>
      <c r="E31" s="40">
        <v>29654457.640000001</v>
      </c>
      <c r="F31" s="69">
        <v>0.99999999999999978</v>
      </c>
      <c r="G31" s="43">
        <v>543237.85000000149</v>
      </c>
      <c r="H31" s="70">
        <v>1.8700000000000001E-2</v>
      </c>
      <c r="I31" s="71">
        <v>549961.68999999994</v>
      </c>
      <c r="J31" s="40">
        <v>28561258.100000001</v>
      </c>
      <c r="K31" s="40">
        <v>547933.9</v>
      </c>
      <c r="L31" s="40">
        <v>29106523.739999998</v>
      </c>
      <c r="M31" s="72">
        <v>-3.7000000000000002E-3</v>
      </c>
      <c r="N31" s="72">
        <v>1.9099999999999999E-2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0.6695659714483525</v>
      </c>
      <c r="C35" s="21">
        <v>1536302535</v>
      </c>
      <c r="D35" s="53">
        <v>0.66123524785780452</v>
      </c>
      <c r="E35" s="21">
        <v>1616619826</v>
      </c>
      <c r="F35" s="53">
        <v>0.53412041654844122</v>
      </c>
      <c r="G35" s="21">
        <v>80317291</v>
      </c>
      <c r="H35" s="54">
        <v>5.2299999999999999E-2</v>
      </c>
      <c r="I35" s="20"/>
      <c r="J35" s="25">
        <v>1.21217441</v>
      </c>
      <c r="K35" s="25">
        <v>1.15661861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3.2016510400085262E-2</v>
      </c>
      <c r="C36" s="21">
        <v>73461090</v>
      </c>
      <c r="D36" s="58">
        <v>3.1734706071413397E-2</v>
      </c>
      <c r="E36" s="21">
        <v>77586540</v>
      </c>
      <c r="F36" s="53">
        <v>2.743477830259199E-2</v>
      </c>
      <c r="G36" s="32">
        <v>4125450</v>
      </c>
      <c r="H36" s="59">
        <v>5.62E-2</v>
      </c>
      <c r="I36" s="29"/>
      <c r="J36" s="33">
        <v>1.1980757</v>
      </c>
      <c r="K36" s="33">
        <v>1.14444926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0.20659776763560683</v>
      </c>
      <c r="C37" s="21">
        <v>474033460</v>
      </c>
      <c r="D37" s="58">
        <v>0.22024365814304814</v>
      </c>
      <c r="E37" s="21">
        <v>538462318</v>
      </c>
      <c r="F37" s="53">
        <v>0.42846027355056543</v>
      </c>
      <c r="G37" s="32">
        <v>64428858</v>
      </c>
      <c r="H37" s="59">
        <v>0.13589999999999999</v>
      </c>
      <c r="I37" s="29"/>
      <c r="J37" s="33">
        <v>1.44842776</v>
      </c>
      <c r="K37" s="33">
        <v>1.37678817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3.8612249510849808E-2</v>
      </c>
      <c r="C38" s="21">
        <v>88594850</v>
      </c>
      <c r="D38" s="58">
        <v>3.674426447455012E-2</v>
      </c>
      <c r="E38" s="21">
        <v>89834150</v>
      </c>
      <c r="F38" s="53">
        <v>8.2415059570234168E-3</v>
      </c>
      <c r="G38" s="32">
        <v>1239300</v>
      </c>
      <c r="H38" s="59">
        <v>1.4E-2</v>
      </c>
      <c r="I38" s="29"/>
      <c r="J38" s="33">
        <v>1.3708588500000001</v>
      </c>
      <c r="K38" s="33">
        <v>1.3106613899999999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1.0375100027011492E-3</v>
      </c>
      <c r="C40" s="21">
        <v>2380541</v>
      </c>
      <c r="D40" s="58">
        <v>1.0863974975303897E-3</v>
      </c>
      <c r="E40" s="21">
        <v>2656077</v>
      </c>
      <c r="F40" s="53">
        <v>1.8323501858907481E-3</v>
      </c>
      <c r="G40" s="32">
        <v>275536</v>
      </c>
      <c r="H40" s="59">
        <v>0.1157</v>
      </c>
      <c r="I40" s="29"/>
      <c r="J40" s="33">
        <v>1.4213974899999999</v>
      </c>
      <c r="K40" s="33">
        <v>1.36031335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0.94783000899759551</v>
      </c>
      <c r="C41" s="78">
        <v>2174772476</v>
      </c>
      <c r="D41" s="79">
        <v>0.95104427404434655</v>
      </c>
      <c r="E41" s="78">
        <v>2325158911</v>
      </c>
      <c r="F41" s="53">
        <v>1.0000893245445128</v>
      </c>
      <c r="G41" s="78">
        <v>150386435</v>
      </c>
      <c r="H41" s="80">
        <v>6.9199999999999998E-2</v>
      </c>
      <c r="I41" s="29"/>
      <c r="J41" s="81">
        <v>1.2698875599999999</v>
      </c>
      <c r="K41" s="81">
        <v>1.2133838299999999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2.9505211986537952E-2</v>
      </c>
      <c r="C43" s="21">
        <v>67698978</v>
      </c>
      <c r="D43" s="58">
        <v>3.0832127346067561E-2</v>
      </c>
      <c r="E43" s="21">
        <v>75379872</v>
      </c>
      <c r="F43" s="53">
        <v>5.1078942674304378E-2</v>
      </c>
      <c r="G43" s="32">
        <v>7680894</v>
      </c>
      <c r="H43" s="59">
        <v>0.1135</v>
      </c>
      <c r="I43" s="29"/>
      <c r="J43" s="33">
        <v>1.2029532700000001</v>
      </c>
      <c r="K43" s="33">
        <v>1.1537168799999999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1.6180963536643594E-2</v>
      </c>
      <c r="C44" s="21">
        <v>37126820</v>
      </c>
      <c r="D44" s="58">
        <v>1.1143647959225818E-2</v>
      </c>
      <c r="E44" s="21">
        <v>27244528</v>
      </c>
      <c r="F44" s="53">
        <v>-6.5718525286084767E-2</v>
      </c>
      <c r="G44" s="32">
        <v>-9882292</v>
      </c>
      <c r="H44" s="59">
        <v>-0.26619999999999999</v>
      </c>
      <c r="I44" s="29"/>
      <c r="J44" s="33">
        <v>1.2520271599999999</v>
      </c>
      <c r="K44" s="33">
        <v>1.2337067100000001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6.4838154792229465E-3</v>
      </c>
      <c r="C46" s="21">
        <v>14876954</v>
      </c>
      <c r="D46" s="58">
        <v>6.9799506503600223E-3</v>
      </c>
      <c r="E46" s="21">
        <v>17064920</v>
      </c>
      <c r="F46" s="53">
        <v>1.4550258067267566E-2</v>
      </c>
      <c r="G46" s="32">
        <v>2187966</v>
      </c>
      <c r="H46" s="59">
        <v>0.14710000000000001</v>
      </c>
      <c r="I46" s="29"/>
      <c r="J46" s="33">
        <v>1.44404271</v>
      </c>
      <c r="K46" s="33">
        <v>1.38041825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5.2169991002404492E-2</v>
      </c>
      <c r="C47" s="78">
        <v>119702752</v>
      </c>
      <c r="D47" s="79">
        <v>4.8955725955653402E-2</v>
      </c>
      <c r="E47" s="78">
        <v>119689320</v>
      </c>
      <c r="F47" s="53">
        <v>-8.9324544512820562E-5</v>
      </c>
      <c r="G47" s="78">
        <v>-13432</v>
      </c>
      <c r="H47" s="80">
        <v>-1E-4</v>
      </c>
      <c r="I47" s="29"/>
      <c r="J47" s="81">
        <v>1.2481371400000001</v>
      </c>
      <c r="K47" s="81">
        <v>1.20424709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104</v>
      </c>
      <c r="B49" s="68">
        <v>1.0000000000000002</v>
      </c>
      <c r="C49" s="40">
        <v>2294475228</v>
      </c>
      <c r="D49" s="69">
        <v>1</v>
      </c>
      <c r="E49" s="40">
        <v>2444848231</v>
      </c>
      <c r="F49" s="69">
        <v>0.99999999999999978</v>
      </c>
      <c r="G49" s="43">
        <v>150373003</v>
      </c>
      <c r="H49" s="70">
        <v>6.5500000000000003E-2</v>
      </c>
      <c r="I49" s="39"/>
      <c r="J49" s="45">
        <v>1.26875285</v>
      </c>
      <c r="K49" s="45">
        <v>1.2129365400000001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0.63970751910564316</v>
      </c>
      <c r="C53" s="21">
        <v>18622666.190000001</v>
      </c>
      <c r="D53" s="53">
        <v>0.63053339356234461</v>
      </c>
      <c r="E53" s="21">
        <v>18698125.809999999</v>
      </c>
      <c r="F53" s="53">
        <v>0.13890714721000591</v>
      </c>
      <c r="G53" s="21">
        <v>75459.619999997318</v>
      </c>
      <c r="H53" s="54">
        <v>4.1000000000000003E-3</v>
      </c>
      <c r="I53" s="55">
        <v>319777.52</v>
      </c>
      <c r="J53" s="21">
        <v>18302888.670000002</v>
      </c>
      <c r="K53" s="21">
        <v>316536.90000000002</v>
      </c>
      <c r="L53" s="21">
        <v>18381588.91</v>
      </c>
      <c r="M53" s="56">
        <v>-1.01E-2</v>
      </c>
      <c r="N53" s="56">
        <v>4.3E-3</v>
      </c>
    </row>
    <row r="54" spans="1:14" ht="12.75" customHeight="1" x14ac:dyDescent="0.2">
      <c r="A54" s="34" t="s">
        <v>33</v>
      </c>
      <c r="B54" s="57">
        <v>3.0232998697716198E-2</v>
      </c>
      <c r="C54" s="21">
        <v>880119.47</v>
      </c>
      <c r="D54" s="58">
        <v>2.9942836614293242E-2</v>
      </c>
      <c r="E54" s="21">
        <v>887938.58</v>
      </c>
      <c r="F54" s="53">
        <v>1.4393529464119564E-2</v>
      </c>
      <c r="G54" s="32">
        <v>7819.109999999986</v>
      </c>
      <c r="H54" s="59">
        <v>8.8999999999999999E-3</v>
      </c>
      <c r="I54" s="55">
        <v>12443.55</v>
      </c>
      <c r="J54" s="21">
        <v>867675.92</v>
      </c>
      <c r="K54" s="21">
        <v>12189.98</v>
      </c>
      <c r="L54" s="21">
        <v>875748.6</v>
      </c>
      <c r="M54" s="60">
        <v>-2.0400000000000001E-2</v>
      </c>
      <c r="N54" s="60">
        <v>9.2999999999999992E-3</v>
      </c>
    </row>
    <row r="55" spans="1:14" ht="12.75" customHeight="1" x14ac:dyDescent="0.2">
      <c r="A55" s="28" t="s">
        <v>34</v>
      </c>
      <c r="B55" s="57">
        <v>0.23585518846443365</v>
      </c>
      <c r="C55" s="21">
        <v>6866032.2300000004</v>
      </c>
      <c r="D55" s="58">
        <v>0.24999565191845469</v>
      </c>
      <c r="E55" s="21">
        <v>7413485.4699999997</v>
      </c>
      <c r="F55" s="53">
        <v>1.007759750172043</v>
      </c>
      <c r="G55" s="32">
        <v>547453.23999999929</v>
      </c>
      <c r="H55" s="59">
        <v>7.9699999999999993E-2</v>
      </c>
      <c r="I55" s="55">
        <v>150062.76999999999</v>
      </c>
      <c r="J55" s="21">
        <v>6715969.46</v>
      </c>
      <c r="K55" s="21">
        <v>154656.1</v>
      </c>
      <c r="L55" s="21">
        <v>7258829.3700000001</v>
      </c>
      <c r="M55" s="60">
        <v>3.0599999999999999E-2</v>
      </c>
      <c r="N55" s="60">
        <v>8.0799999999999997E-2</v>
      </c>
    </row>
    <row r="56" spans="1:14" ht="12.75" customHeight="1" x14ac:dyDescent="0.2">
      <c r="A56" s="28" t="s">
        <v>35</v>
      </c>
      <c r="B56" s="57">
        <v>4.1719665089993814E-2</v>
      </c>
      <c r="C56" s="21">
        <v>1214510.3400000001</v>
      </c>
      <c r="D56" s="58">
        <v>3.9704705926295943E-2</v>
      </c>
      <c r="E56" s="21">
        <v>1177421.52</v>
      </c>
      <c r="F56" s="53">
        <v>-6.8273630049894285E-2</v>
      </c>
      <c r="G56" s="32">
        <v>-37088.820000000065</v>
      </c>
      <c r="H56" s="59">
        <v>-3.0499999999999999E-2</v>
      </c>
      <c r="I56" s="55">
        <v>35855.269999999997</v>
      </c>
      <c r="J56" s="21">
        <v>1178655.07</v>
      </c>
      <c r="K56" s="21">
        <v>32586.04</v>
      </c>
      <c r="L56" s="21">
        <v>1144835.48</v>
      </c>
      <c r="M56" s="60">
        <v>-9.1200000000000003E-2</v>
      </c>
      <c r="N56" s="60">
        <v>-2.87E-2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1.1623336378238378E-3</v>
      </c>
      <c r="C58" s="21">
        <v>33836.949999999997</v>
      </c>
      <c r="D58" s="58">
        <v>1.2183992854842851E-3</v>
      </c>
      <c r="E58" s="21">
        <v>36130.97</v>
      </c>
      <c r="F58" s="53">
        <v>4.2228648095857047E-3</v>
      </c>
      <c r="G58" s="32">
        <v>2294.0200000000041</v>
      </c>
      <c r="H58" s="59">
        <v>6.7799999999999999E-2</v>
      </c>
      <c r="I58" s="55">
        <v>1202.8900000000001</v>
      </c>
      <c r="J58" s="21">
        <v>32634.06</v>
      </c>
      <c r="K58" s="21">
        <v>1234.19</v>
      </c>
      <c r="L58" s="21">
        <v>34896.78</v>
      </c>
      <c r="M58" s="60">
        <v>2.5999999999999999E-2</v>
      </c>
      <c r="N58" s="60">
        <v>6.93E-2</v>
      </c>
    </row>
    <row r="59" spans="1:14" s="14" customFormat="1" ht="12.75" customHeight="1" x14ac:dyDescent="0.25">
      <c r="A59" s="76" t="s">
        <v>38</v>
      </c>
      <c r="B59" s="77">
        <v>0.94867770499561055</v>
      </c>
      <c r="C59" s="78">
        <v>27617165.18</v>
      </c>
      <c r="D59" s="79">
        <v>0.95139498730687266</v>
      </c>
      <c r="E59" s="78">
        <v>28213102.349999994</v>
      </c>
      <c r="F59" s="53">
        <v>1.097009661605856</v>
      </c>
      <c r="G59" s="78">
        <v>595937.16999999434</v>
      </c>
      <c r="H59" s="80">
        <v>2.1600000000000001E-2</v>
      </c>
      <c r="I59" s="83">
        <v>519342</v>
      </c>
      <c r="J59" s="78">
        <v>27097823.180000003</v>
      </c>
      <c r="K59" s="78">
        <v>517203.20999999996</v>
      </c>
      <c r="L59" s="78">
        <v>27695899.140000004</v>
      </c>
      <c r="M59" s="84">
        <v>-4.1000000000000003E-3</v>
      </c>
      <c r="N59" s="84">
        <v>2.2100000000000002E-2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2.7975023921180734E-2</v>
      </c>
      <c r="C61" s="21">
        <v>814387.07</v>
      </c>
      <c r="D61" s="58">
        <v>2.9326798707892336E-2</v>
      </c>
      <c r="E61" s="21">
        <v>869670.31</v>
      </c>
      <c r="F61" s="53">
        <v>0.10176617847964746</v>
      </c>
      <c r="G61" s="32">
        <v>55283.240000000107</v>
      </c>
      <c r="H61" s="59">
        <v>6.7900000000000002E-2</v>
      </c>
      <c r="I61" s="55">
        <v>11618.91</v>
      </c>
      <c r="J61" s="21">
        <v>802768.16</v>
      </c>
      <c r="K61" s="21">
        <v>14343.01</v>
      </c>
      <c r="L61" s="21">
        <v>855327.3</v>
      </c>
      <c r="M61" s="60">
        <v>0.23449999999999999</v>
      </c>
      <c r="N61" s="60">
        <v>6.5500000000000003E-2</v>
      </c>
    </row>
    <row r="62" spans="1:14" ht="12.75" customHeight="1" x14ac:dyDescent="0.2">
      <c r="A62" s="28" t="s">
        <v>40</v>
      </c>
      <c r="B62" s="57">
        <v>1.5967653480452117E-2</v>
      </c>
      <c r="C62" s="21">
        <v>464837.87</v>
      </c>
      <c r="D62" s="58">
        <v>1.1334470320799973E-2</v>
      </c>
      <c r="E62" s="21">
        <v>336117.57</v>
      </c>
      <c r="F62" s="53">
        <v>-0.23695016832866053</v>
      </c>
      <c r="G62" s="32">
        <v>-128720.29999999999</v>
      </c>
      <c r="H62" s="59">
        <v>-0.27689999999999998</v>
      </c>
      <c r="I62" s="55">
        <v>11327.13</v>
      </c>
      <c r="J62" s="21">
        <v>453510.74</v>
      </c>
      <c r="K62" s="21">
        <v>8312.09</v>
      </c>
      <c r="L62" s="21">
        <v>327805.48</v>
      </c>
      <c r="M62" s="60">
        <v>-0.26619999999999999</v>
      </c>
      <c r="N62" s="60">
        <v>-0.2772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7.3796141676549104E-3</v>
      </c>
      <c r="C64" s="21">
        <v>214829.57</v>
      </c>
      <c r="D64" s="58">
        <v>7.9437389433907706E-3</v>
      </c>
      <c r="E64" s="21">
        <v>235567.27</v>
      </c>
      <c r="F64" s="53">
        <v>3.8174254610572375E-2</v>
      </c>
      <c r="G64" s="32">
        <v>20737.699999999983</v>
      </c>
      <c r="H64" s="59">
        <v>9.6500000000000002E-2</v>
      </c>
      <c r="I64" s="55">
        <v>7673.63</v>
      </c>
      <c r="J64" s="21">
        <v>207155.94</v>
      </c>
      <c r="K64" s="21">
        <v>8075.6</v>
      </c>
      <c r="L64" s="21">
        <v>227491.67</v>
      </c>
      <c r="M64" s="60">
        <v>5.2400000000000002E-2</v>
      </c>
      <c r="N64" s="60">
        <v>9.8199999999999996E-2</v>
      </c>
    </row>
    <row r="65" spans="1:14" s="14" customFormat="1" ht="12.75" customHeight="1" x14ac:dyDescent="0.25">
      <c r="A65" s="76" t="s">
        <v>43</v>
      </c>
      <c r="B65" s="77">
        <v>5.1322291569287762E-2</v>
      </c>
      <c r="C65" s="78">
        <v>1494054.51</v>
      </c>
      <c r="D65" s="79">
        <v>4.8605007972083086E-2</v>
      </c>
      <c r="E65" s="78">
        <v>1441355.1500000001</v>
      </c>
      <c r="F65" s="53">
        <v>-9.7009735238440628E-2</v>
      </c>
      <c r="G65" s="78">
        <v>-52699.35999999987</v>
      </c>
      <c r="H65" s="80">
        <v>-3.5299999999999998E-2</v>
      </c>
      <c r="I65" s="83">
        <v>30619.670000000002</v>
      </c>
      <c r="J65" s="78">
        <v>1463434.8399999999</v>
      </c>
      <c r="K65" s="78">
        <v>30730.699999999997</v>
      </c>
      <c r="L65" s="78">
        <v>1410624.45</v>
      </c>
      <c r="M65" s="84">
        <v>3.5999999999999999E-3</v>
      </c>
      <c r="N65" s="84">
        <v>-3.61E-2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104</v>
      </c>
      <c r="B67" s="68">
        <v>0.99999999656489824</v>
      </c>
      <c r="C67" s="40">
        <v>29111219.789999999</v>
      </c>
      <c r="D67" s="69">
        <v>0.99999999527895589</v>
      </c>
      <c r="E67" s="40">
        <v>29654457.640000001</v>
      </c>
      <c r="F67" s="69">
        <v>0.9999999263674193</v>
      </c>
      <c r="G67" s="43">
        <v>543237.85000000149</v>
      </c>
      <c r="H67" s="70">
        <v>1.8700000000000001E-2</v>
      </c>
      <c r="I67" s="71">
        <v>549961.68999999994</v>
      </c>
      <c r="J67" s="43">
        <v>28561258.100000001</v>
      </c>
      <c r="K67" s="43">
        <v>547933.9</v>
      </c>
      <c r="L67" s="43">
        <v>29106523.739999998</v>
      </c>
      <c r="M67" s="72">
        <v>-3.7000000000000002E-3</v>
      </c>
      <c r="N67" s="72">
        <v>1.9099999999999999E-2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3779D-900E-4D8B-A778-894E457CD3CC}">
  <sheetPr codeName="Sheet55">
    <pageSetUpPr fitToPage="1"/>
  </sheetPr>
  <dimension ref="A1:N72"/>
  <sheetViews>
    <sheetView zoomScaleNormal="100" workbookViewId="0">
      <selection activeCell="E6" sqref="E6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55</v>
      </c>
      <c r="L1" s="7" t="s">
        <v>105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33872765406</v>
      </c>
      <c r="D4" s="22"/>
      <c r="E4" s="21">
        <v>41325286431</v>
      </c>
      <c r="F4" s="23"/>
      <c r="G4" s="21">
        <v>7452521025</v>
      </c>
      <c r="H4" s="24">
        <v>0.22</v>
      </c>
      <c r="I4" s="20"/>
      <c r="J4" s="25">
        <v>0.26081399999999999</v>
      </c>
      <c r="K4" s="26">
        <v>0.22234699999999999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28838594205</v>
      </c>
      <c r="D6" s="30"/>
      <c r="E6" s="21">
        <v>35326424887</v>
      </c>
      <c r="F6" s="31"/>
      <c r="G6" s="32">
        <v>6487830682</v>
      </c>
      <c r="H6" s="24">
        <v>0.22500000000000001</v>
      </c>
      <c r="I6" s="29"/>
      <c r="J6" s="33">
        <v>0.31600694000000001</v>
      </c>
      <c r="K6" s="33">
        <v>0.29878247000000002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5570049940</v>
      </c>
      <c r="D7" s="30"/>
      <c r="E7" s="21">
        <v>6653644389</v>
      </c>
      <c r="F7" s="31"/>
      <c r="G7" s="32">
        <v>1083594449</v>
      </c>
      <c r="H7" s="24">
        <v>0.19450000000000001</v>
      </c>
      <c r="I7" s="29"/>
      <c r="J7" s="33">
        <v>5.0578739999999997E-2</v>
      </c>
      <c r="K7" s="33">
        <v>4.4864580000000001E-2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33872765408</v>
      </c>
      <c r="D8" s="30"/>
      <c r="E8" s="21">
        <v>41325286430</v>
      </c>
      <c r="F8" s="31"/>
      <c r="G8" s="32">
        <v>7452521022</v>
      </c>
      <c r="H8" s="24">
        <v>0.22</v>
      </c>
      <c r="I8" s="29"/>
      <c r="J8" s="33">
        <v>2.6074509999999999E-2</v>
      </c>
      <c r="K8" s="33">
        <v>2.2674679999999999E-2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231164763917</v>
      </c>
      <c r="D9" s="30"/>
      <c r="E9" s="21">
        <v>282169165939</v>
      </c>
      <c r="F9" s="31"/>
      <c r="G9" s="32">
        <v>51004402022</v>
      </c>
      <c r="H9" s="24">
        <v>0.22059999999999999</v>
      </c>
      <c r="I9" s="29"/>
      <c r="J9" s="33">
        <v>1.0466120000000001E-2</v>
      </c>
      <c r="K9" s="33">
        <v>9.7782500000000005E-3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33872765408</v>
      </c>
      <c r="D10" s="30"/>
      <c r="E10" s="21">
        <v>41325286424</v>
      </c>
      <c r="F10" s="31"/>
      <c r="G10" s="32">
        <v>7452521016</v>
      </c>
      <c r="H10" s="24">
        <v>0.22</v>
      </c>
      <c r="I10" s="29"/>
      <c r="J10" s="33">
        <v>1.5082160000000001E-2</v>
      </c>
      <c r="K10" s="33">
        <v>1.5072479999999999E-2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33872765406</v>
      </c>
      <c r="D11" s="30"/>
      <c r="E11" s="21">
        <v>41325286431</v>
      </c>
      <c r="F11" s="31"/>
      <c r="G11" s="32">
        <v>7452521025</v>
      </c>
      <c r="H11" s="24">
        <v>0.22</v>
      </c>
      <c r="I11" s="29"/>
      <c r="J11" s="33">
        <v>9.3700000000000006E-2</v>
      </c>
      <c r="K11" s="33">
        <v>9.3700000000000006E-2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33872765406</v>
      </c>
      <c r="D12" s="30"/>
      <c r="E12" s="21">
        <v>41325286424</v>
      </c>
      <c r="F12" s="31"/>
      <c r="G12" s="32">
        <v>7452521018</v>
      </c>
      <c r="H12" s="24">
        <v>0.22</v>
      </c>
      <c r="I12" s="29"/>
      <c r="J12" s="33">
        <v>1.06195171</v>
      </c>
      <c r="K12" s="33">
        <v>0.94056107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104903761422</v>
      </c>
      <c r="D14" s="30"/>
      <c r="E14" s="21">
        <v>125866566457</v>
      </c>
      <c r="F14" s="31"/>
      <c r="G14" s="32">
        <v>20962805035</v>
      </c>
      <c r="H14" s="24">
        <v>0.19980000000000001</v>
      </c>
      <c r="I14" s="29"/>
      <c r="J14" s="33">
        <v>4.3808149999999997E-2</v>
      </c>
      <c r="K14" s="33">
        <v>3.7350410000000001E-2</v>
      </c>
      <c r="L14" s="22"/>
      <c r="M14" s="22"/>
      <c r="N14" s="22"/>
    </row>
    <row r="15" spans="1:14" ht="12.75" customHeight="1" x14ac:dyDescent="0.2">
      <c r="A15" s="38" t="s">
        <v>105</v>
      </c>
      <c r="B15" s="39"/>
      <c r="C15" s="40">
        <v>33872765406</v>
      </c>
      <c r="D15" s="41"/>
      <c r="E15" s="40">
        <v>41325286431</v>
      </c>
      <c r="F15" s="42"/>
      <c r="G15" s="43">
        <v>7452521025</v>
      </c>
      <c r="H15" s="44">
        <v>0.22</v>
      </c>
      <c r="I15" s="39"/>
      <c r="J15" s="45">
        <v>1.9420812199999999</v>
      </c>
      <c r="K15" s="45">
        <v>1.7375153699999999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0.13429613445722277</v>
      </c>
      <c r="C19" s="21">
        <v>88344914.370000005</v>
      </c>
      <c r="D19" s="53">
        <v>0.12796836413424026</v>
      </c>
      <c r="E19" s="21">
        <v>91885534.620000005</v>
      </c>
      <c r="F19" s="53">
        <v>5.8817620761733309E-2</v>
      </c>
      <c r="G19" s="21">
        <v>3540620.25</v>
      </c>
      <c r="H19" s="54">
        <v>4.0099999999999997E-2</v>
      </c>
      <c r="I19" s="55">
        <v>510123.85</v>
      </c>
      <c r="J19" s="21">
        <v>87834790.519999996</v>
      </c>
      <c r="K19" s="21">
        <v>510367.29</v>
      </c>
      <c r="L19" s="21">
        <v>91375167.329999998</v>
      </c>
      <c r="M19" s="56">
        <v>5.0000000000000001E-4</v>
      </c>
      <c r="N19" s="56">
        <v>4.0300000000000002E-2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0.13853281844609927</v>
      </c>
      <c r="C21" s="21">
        <v>91131960.219999999</v>
      </c>
      <c r="D21" s="58">
        <v>0.14699761106532624</v>
      </c>
      <c r="E21" s="21">
        <v>105549165.78</v>
      </c>
      <c r="F21" s="53">
        <v>0.23950202766648954</v>
      </c>
      <c r="G21" s="32">
        <v>14417205.560000002</v>
      </c>
      <c r="H21" s="59">
        <v>0.15820000000000001</v>
      </c>
      <c r="I21" s="55">
        <v>5268722.43</v>
      </c>
      <c r="J21" s="21">
        <v>85863237.790000007</v>
      </c>
      <c r="K21" s="21">
        <v>4767124.7300000004</v>
      </c>
      <c r="L21" s="21">
        <v>100782041.05</v>
      </c>
      <c r="M21" s="60">
        <v>-9.5200000000000007E-2</v>
      </c>
      <c r="N21" s="60">
        <v>0.17380000000000001</v>
      </c>
    </row>
    <row r="22" spans="1:14" ht="12.75" customHeight="1" x14ac:dyDescent="0.2">
      <c r="A22" s="28" t="s">
        <v>10</v>
      </c>
      <c r="B22" s="57">
        <v>4.2826148923183769E-3</v>
      </c>
      <c r="C22" s="21">
        <v>2817260.88</v>
      </c>
      <c r="D22" s="58">
        <v>4.15736963109113E-3</v>
      </c>
      <c r="E22" s="21">
        <v>2985129.44</v>
      </c>
      <c r="F22" s="53">
        <v>2.7886722107230443E-3</v>
      </c>
      <c r="G22" s="32">
        <v>167868.56000000006</v>
      </c>
      <c r="H22" s="59">
        <v>5.96E-2</v>
      </c>
      <c r="I22" s="55">
        <v>595793.12</v>
      </c>
      <c r="J22" s="21">
        <v>2221467.7599999998</v>
      </c>
      <c r="K22" s="21">
        <v>577358.64</v>
      </c>
      <c r="L22" s="21">
        <v>2407770.7999999998</v>
      </c>
      <c r="M22" s="60">
        <v>-3.09E-2</v>
      </c>
      <c r="N22" s="60">
        <v>8.3900000000000002E-2</v>
      </c>
    </row>
    <row r="23" spans="1:14" ht="12.75" customHeight="1" x14ac:dyDescent="0.2">
      <c r="A23" s="28" t="s">
        <v>11</v>
      </c>
      <c r="B23" s="57">
        <v>1.3426066809748838E-2</v>
      </c>
      <c r="C23" s="21">
        <v>8832158.3300000001</v>
      </c>
      <c r="D23" s="58">
        <v>1.3050061914374848E-2</v>
      </c>
      <c r="E23" s="21">
        <v>9370377.7799999993</v>
      </c>
      <c r="F23" s="53">
        <v>8.9410287637282319E-3</v>
      </c>
      <c r="G23" s="32">
        <v>538219.44999999925</v>
      </c>
      <c r="H23" s="59">
        <v>6.0900000000000003E-2</v>
      </c>
      <c r="I23" s="55">
        <v>0</v>
      </c>
      <c r="J23" s="21">
        <v>8832158.3300000001</v>
      </c>
      <c r="K23" s="21">
        <v>0</v>
      </c>
      <c r="L23" s="21">
        <v>9370377.7799999993</v>
      </c>
      <c r="M23" s="60" t="s">
        <v>49</v>
      </c>
      <c r="N23" s="60">
        <v>6.0900000000000003E-2</v>
      </c>
    </row>
    <row r="24" spans="1:14" ht="12.75" customHeight="1" x14ac:dyDescent="0.2">
      <c r="A24" s="28" t="s">
        <v>12</v>
      </c>
      <c r="B24" s="57">
        <v>3.6778106498840876E-2</v>
      </c>
      <c r="C24" s="21">
        <v>24193985.050000001</v>
      </c>
      <c r="D24" s="58">
        <v>3.842610673608006E-2</v>
      </c>
      <c r="E24" s="21">
        <v>27591220.57</v>
      </c>
      <c r="F24" s="53">
        <v>5.643567972409632E-2</v>
      </c>
      <c r="G24" s="32">
        <v>3397235.5199999996</v>
      </c>
      <c r="H24" s="59">
        <v>0.1404</v>
      </c>
      <c r="I24" s="55">
        <v>4752980.2699999996</v>
      </c>
      <c r="J24" s="21">
        <v>19441004.780000001</v>
      </c>
      <c r="K24" s="21">
        <v>4953827.45</v>
      </c>
      <c r="L24" s="21">
        <v>22637393.120000001</v>
      </c>
      <c r="M24" s="60">
        <v>4.2299999999999997E-2</v>
      </c>
      <c r="N24" s="60">
        <v>0.16439999999999999</v>
      </c>
    </row>
    <row r="25" spans="1:14" ht="12.75" customHeight="1" x14ac:dyDescent="0.2">
      <c r="A25" s="34" t="s">
        <v>13</v>
      </c>
      <c r="B25" s="57">
        <v>7.765978391846339E-3</v>
      </c>
      <c r="C25" s="21">
        <v>5108744.93</v>
      </c>
      <c r="D25" s="58">
        <v>8.6747310122161584E-3</v>
      </c>
      <c r="E25" s="21">
        <v>6228744.9100000001</v>
      </c>
      <c r="F25" s="53">
        <v>1.860570448829945E-2</v>
      </c>
      <c r="G25" s="32">
        <v>1119999.9800000004</v>
      </c>
      <c r="H25" s="59">
        <v>0.21920000000000001</v>
      </c>
      <c r="I25" s="55">
        <v>27792.11</v>
      </c>
      <c r="J25" s="21">
        <v>5080952.82</v>
      </c>
      <c r="K25" s="21">
        <v>29914.1</v>
      </c>
      <c r="L25" s="21">
        <v>6198830.8099999996</v>
      </c>
      <c r="M25" s="60">
        <v>7.6399999999999996E-2</v>
      </c>
      <c r="N25" s="60">
        <v>0.22</v>
      </c>
    </row>
    <row r="26" spans="1:14" ht="12.75" customHeight="1" x14ac:dyDescent="0.2">
      <c r="A26" s="28" t="s">
        <v>14</v>
      </c>
      <c r="B26" s="57">
        <v>4.8247209888609387E-2</v>
      </c>
      <c r="C26" s="21">
        <v>31738781.190000001</v>
      </c>
      <c r="D26" s="58">
        <v>5.3927580407022904E-2</v>
      </c>
      <c r="E26" s="21">
        <v>38721793.390000001</v>
      </c>
      <c r="F26" s="53">
        <v>0.11600344977808817</v>
      </c>
      <c r="G26" s="32">
        <v>6983012.1999999993</v>
      </c>
      <c r="H26" s="59">
        <v>0.22</v>
      </c>
      <c r="I26" s="55">
        <v>0</v>
      </c>
      <c r="J26" s="21">
        <v>31738781.190000001</v>
      </c>
      <c r="K26" s="21">
        <v>0</v>
      </c>
      <c r="L26" s="21">
        <v>38721793.390000001</v>
      </c>
      <c r="M26" s="60" t="s">
        <v>49</v>
      </c>
      <c r="N26" s="60">
        <v>0.22</v>
      </c>
    </row>
    <row r="27" spans="1:14" ht="12.75" customHeight="1" x14ac:dyDescent="0.2">
      <c r="A27" s="28" t="s">
        <v>15</v>
      </c>
      <c r="B27" s="57"/>
      <c r="C27" s="61">
        <v>359712411.80000001</v>
      </c>
      <c r="D27" s="58"/>
      <c r="E27" s="62">
        <v>388689556.94</v>
      </c>
      <c r="F27" s="63"/>
      <c r="G27" s="64"/>
      <c r="H27" s="65" t="s">
        <v>29</v>
      </c>
      <c r="I27" s="55"/>
      <c r="J27" s="62">
        <v>359712411.80000001</v>
      </c>
      <c r="K27" s="21"/>
      <c r="L27" s="61">
        <v>388689556.94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0.54681117487651365</v>
      </c>
      <c r="C29" s="21">
        <v>359712411.80000001</v>
      </c>
      <c r="D29" s="58">
        <v>0.54132532354932739</v>
      </c>
      <c r="E29" s="21">
        <v>388689556.94</v>
      </c>
      <c r="F29" s="53">
        <v>0.48137518662223738</v>
      </c>
      <c r="G29" s="32">
        <v>28977145.139999986</v>
      </c>
      <c r="H29" s="59">
        <v>8.0600000000000005E-2</v>
      </c>
      <c r="I29" s="55"/>
      <c r="J29" s="21">
        <v>359712411.80000001</v>
      </c>
      <c r="K29" s="21"/>
      <c r="L29" s="21">
        <v>388689556.94</v>
      </c>
      <c r="M29" s="60" t="s">
        <v>49</v>
      </c>
      <c r="N29" s="60">
        <v>8.0600000000000005E-2</v>
      </c>
    </row>
    <row r="30" spans="1:14" ht="12.75" customHeight="1" x14ac:dyDescent="0.2">
      <c r="A30" s="28" t="s">
        <v>17</v>
      </c>
      <c r="B30" s="57">
        <v>6.9859895738800595E-2</v>
      </c>
      <c r="C30" s="21">
        <v>45956397.270000003</v>
      </c>
      <c r="D30" s="58">
        <v>6.5472851550320982E-2</v>
      </c>
      <c r="E30" s="21">
        <v>47011681.43</v>
      </c>
      <c r="F30" s="53">
        <v>1.7530629984603429E-2</v>
      </c>
      <c r="G30" s="32">
        <v>1055284.1599999964</v>
      </c>
      <c r="H30" s="59">
        <v>2.3E-2</v>
      </c>
      <c r="I30" s="55">
        <v>45956397.270000003</v>
      </c>
      <c r="J30" s="21">
        <v>0</v>
      </c>
      <c r="K30" s="21">
        <v>47011681.431141697</v>
      </c>
      <c r="L30" s="21">
        <v>0</v>
      </c>
      <c r="M30" s="60">
        <v>2.3E-2</v>
      </c>
      <c r="N30" s="60" t="s">
        <v>49</v>
      </c>
    </row>
    <row r="31" spans="1:14" ht="12.75" customHeight="1" x14ac:dyDescent="0.2">
      <c r="A31" s="38" t="s">
        <v>105</v>
      </c>
      <c r="B31" s="68">
        <v>1.0000000000000002</v>
      </c>
      <c r="C31" s="40">
        <v>657836614.03999996</v>
      </c>
      <c r="D31" s="69">
        <v>1</v>
      </c>
      <c r="E31" s="40">
        <v>718033204.86000001</v>
      </c>
      <c r="F31" s="69">
        <v>0.99999999999999889</v>
      </c>
      <c r="G31" s="43">
        <v>60196590.820000052</v>
      </c>
      <c r="H31" s="70">
        <v>9.1499999999999998E-2</v>
      </c>
      <c r="I31" s="71">
        <v>57111809.049999997</v>
      </c>
      <c r="J31" s="40">
        <v>600724804.99000001</v>
      </c>
      <c r="K31" s="40">
        <v>57850273.641141802</v>
      </c>
      <c r="L31" s="40">
        <v>660182931.22000003</v>
      </c>
      <c r="M31" s="72">
        <v>1.29E-2</v>
      </c>
      <c r="N31" s="72">
        <v>9.9000000000000005E-2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4.0715795816178187E-2</v>
      </c>
      <c r="C35" s="21">
        <v>1379156600</v>
      </c>
      <c r="D35" s="53">
        <v>3.3469365114005591E-2</v>
      </c>
      <c r="E35" s="21">
        <v>1383131100</v>
      </c>
      <c r="F35" s="53">
        <v>5.3330946490016777E-4</v>
      </c>
      <c r="G35" s="21">
        <v>3974500</v>
      </c>
      <c r="H35" s="54">
        <v>2.8999999999999998E-3</v>
      </c>
      <c r="I35" s="20"/>
      <c r="J35" s="25">
        <v>1.6598940799999999</v>
      </c>
      <c r="K35" s="25">
        <v>1.4413373700000001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5.8480108614017067E-3</v>
      </c>
      <c r="C36" s="21">
        <v>198088300</v>
      </c>
      <c r="D36" s="58">
        <v>2.7493166971680368E-3</v>
      </c>
      <c r="E36" s="21">
        <v>113616300</v>
      </c>
      <c r="F36" s="53">
        <v>-1.1334687915221279E-2</v>
      </c>
      <c r="G36" s="32">
        <v>-84472000</v>
      </c>
      <c r="H36" s="59">
        <v>-0.4264</v>
      </c>
      <c r="I36" s="29"/>
      <c r="J36" s="33">
        <v>1.67432523</v>
      </c>
      <c r="K36" s="33">
        <v>1.45293926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0.65946654777832814</v>
      </c>
      <c r="C37" s="21">
        <v>22337955666</v>
      </c>
      <c r="D37" s="58">
        <v>0.68024902655997754</v>
      </c>
      <c r="E37" s="21">
        <v>28111485867</v>
      </c>
      <c r="F37" s="53">
        <v>0.77470834119518639</v>
      </c>
      <c r="G37" s="32">
        <v>5773530201</v>
      </c>
      <c r="H37" s="59">
        <v>0.25850000000000001</v>
      </c>
      <c r="I37" s="29"/>
      <c r="J37" s="33">
        <v>1.9473545000000001</v>
      </c>
      <c r="K37" s="33">
        <v>1.73860769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0.24415434783293702</v>
      </c>
      <c r="C38" s="21">
        <v>8270182947</v>
      </c>
      <c r="D38" s="58">
        <v>0.24018838885903426</v>
      </c>
      <c r="E38" s="21">
        <v>9925853967</v>
      </c>
      <c r="F38" s="53">
        <v>0.22216254264106555</v>
      </c>
      <c r="G38" s="32">
        <v>1655671020</v>
      </c>
      <c r="H38" s="59">
        <v>0.20019999999999999</v>
      </c>
      <c r="I38" s="29"/>
      <c r="J38" s="33">
        <v>1.9847209100000001</v>
      </c>
      <c r="K38" s="33">
        <v>1.78215911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7.349530456580401E-3</v>
      </c>
      <c r="C39" s="21">
        <v>248948921</v>
      </c>
      <c r="D39" s="58">
        <v>6.4750628273751798E-3</v>
      </c>
      <c r="E39" s="21">
        <v>267583826</v>
      </c>
      <c r="F39" s="53">
        <v>2.5004833850837743E-3</v>
      </c>
      <c r="G39" s="32">
        <v>18634905</v>
      </c>
      <c r="H39" s="59">
        <v>7.4899999999999994E-2</v>
      </c>
      <c r="I39" s="29"/>
      <c r="J39" s="33">
        <v>1.86230973</v>
      </c>
      <c r="K39" s="33">
        <v>1.65720924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1.3441504245158293E-3</v>
      </c>
      <c r="C40" s="21">
        <v>45530092</v>
      </c>
      <c r="D40" s="58">
        <v>1.058541241402872E-3</v>
      </c>
      <c r="E40" s="21">
        <v>43744520</v>
      </c>
      <c r="F40" s="53">
        <v>-2.3959301745143349E-4</v>
      </c>
      <c r="G40" s="32">
        <v>-1785572</v>
      </c>
      <c r="H40" s="59">
        <v>-3.9199999999999999E-2</v>
      </c>
      <c r="I40" s="29"/>
      <c r="J40" s="33">
        <v>1.9148667399999999</v>
      </c>
      <c r="K40" s="33">
        <v>1.7085988599999999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0.95887838316994134</v>
      </c>
      <c r="C41" s="78">
        <v>32479862526</v>
      </c>
      <c r="D41" s="79">
        <v>0.96418970129896353</v>
      </c>
      <c r="E41" s="78">
        <v>39845415580</v>
      </c>
      <c r="F41" s="53">
        <v>0.98833039575356318</v>
      </c>
      <c r="G41" s="78">
        <v>7365553054</v>
      </c>
      <c r="H41" s="80">
        <v>0.2268</v>
      </c>
      <c r="I41" s="29"/>
      <c r="J41" s="81">
        <v>1.9423002599999999</v>
      </c>
      <c r="K41" s="81">
        <v>1.73774362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1.231593833570212E-3</v>
      </c>
      <c r="C43" s="21">
        <v>41717489</v>
      </c>
      <c r="D43" s="58">
        <v>1.259287653986158E-3</v>
      </c>
      <c r="E43" s="21">
        <v>52040423</v>
      </c>
      <c r="F43" s="53">
        <v>1.3851599969152721E-3</v>
      </c>
      <c r="G43" s="32">
        <v>10322934</v>
      </c>
      <c r="H43" s="59">
        <v>0.24740000000000001</v>
      </c>
      <c r="I43" s="29"/>
      <c r="J43" s="33">
        <v>1.6786655100000001</v>
      </c>
      <c r="K43" s="33">
        <v>1.45273981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2.438336082396449E-2</v>
      </c>
      <c r="C44" s="21">
        <v>825931861</v>
      </c>
      <c r="D44" s="58">
        <v>2.1105442776694981E-2</v>
      </c>
      <c r="E44" s="21">
        <v>872188468</v>
      </c>
      <c r="F44" s="53">
        <v>6.2068401880154373E-3</v>
      </c>
      <c r="G44" s="32">
        <v>46256607</v>
      </c>
      <c r="H44" s="59">
        <v>5.6000000000000001E-2</v>
      </c>
      <c r="I44" s="29"/>
      <c r="J44" s="33">
        <v>1.95520239</v>
      </c>
      <c r="K44" s="33">
        <v>1.75031468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1.3798056178702541E-3</v>
      </c>
      <c r="C45" s="21">
        <v>46737832</v>
      </c>
      <c r="D45" s="58">
        <v>9.8237743778942818E-4</v>
      </c>
      <c r="E45" s="21">
        <v>40597029</v>
      </c>
      <c r="F45" s="53">
        <v>-8.2399002691844136E-4</v>
      </c>
      <c r="G45" s="32">
        <v>-6140803</v>
      </c>
      <c r="H45" s="59">
        <v>-0.13139999999999999</v>
      </c>
      <c r="I45" s="29"/>
      <c r="J45" s="33">
        <v>1.8629026900000001</v>
      </c>
      <c r="K45" s="33">
        <v>1.6575151800000001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1.4126856554653754E-2</v>
      </c>
      <c r="C46" s="21">
        <v>478515698</v>
      </c>
      <c r="D46" s="58">
        <v>1.246319083256592E-2</v>
      </c>
      <c r="E46" s="21">
        <v>515044931</v>
      </c>
      <c r="F46" s="53">
        <v>4.9015940884245945E-3</v>
      </c>
      <c r="G46" s="32">
        <v>36529233</v>
      </c>
      <c r="H46" s="59">
        <v>7.6300000000000007E-2</v>
      </c>
      <c r="I46" s="29"/>
      <c r="J46" s="33">
        <v>1.93524662</v>
      </c>
      <c r="K46" s="33">
        <v>1.73326077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4.1121616830058709E-2</v>
      </c>
      <c r="C47" s="78">
        <v>1392902880</v>
      </c>
      <c r="D47" s="79">
        <v>3.5810298701036483E-2</v>
      </c>
      <c r="E47" s="78">
        <v>1479870851</v>
      </c>
      <c r="F47" s="53">
        <v>1.1669604246436862E-2</v>
      </c>
      <c r="G47" s="78">
        <v>86967971</v>
      </c>
      <c r="H47" s="80">
        <v>6.2399999999999997E-2</v>
      </c>
      <c r="I47" s="29"/>
      <c r="J47" s="81">
        <v>1.9369674800000001</v>
      </c>
      <c r="K47" s="81">
        <v>1.7313692199999999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105</v>
      </c>
      <c r="B49" s="68">
        <v>0.99999999999999989</v>
      </c>
      <c r="C49" s="40">
        <v>33872765406</v>
      </c>
      <c r="D49" s="69">
        <v>1</v>
      </c>
      <c r="E49" s="40">
        <v>41325286431</v>
      </c>
      <c r="F49" s="69">
        <v>1</v>
      </c>
      <c r="G49" s="43">
        <v>7452521025</v>
      </c>
      <c r="H49" s="70">
        <v>0.22</v>
      </c>
      <c r="I49" s="39"/>
      <c r="J49" s="45">
        <v>1.9420812199999999</v>
      </c>
      <c r="K49" s="45">
        <v>1.7375153699999999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3.4799733355383E-2</v>
      </c>
      <c r="C53" s="21">
        <v>22892538.760000002</v>
      </c>
      <c r="D53" s="53">
        <v>2.7764155369231124E-2</v>
      </c>
      <c r="E53" s="21">
        <v>19935585.460000001</v>
      </c>
      <c r="F53" s="53">
        <v>-4.9121607382083939E-2</v>
      </c>
      <c r="G53" s="21">
        <v>-2956953.3000000007</v>
      </c>
      <c r="H53" s="54">
        <v>-0.12920000000000001</v>
      </c>
      <c r="I53" s="55">
        <v>1912835.38</v>
      </c>
      <c r="J53" s="21">
        <v>20979703.379999999</v>
      </c>
      <c r="K53" s="21">
        <v>1464366.25</v>
      </c>
      <c r="L53" s="21">
        <v>18471219.210000001</v>
      </c>
      <c r="M53" s="56">
        <v>-0.23449999999999999</v>
      </c>
      <c r="N53" s="56">
        <v>-0.1196</v>
      </c>
    </row>
    <row r="54" spans="1:14" ht="12.75" customHeight="1" x14ac:dyDescent="0.2">
      <c r="A54" s="34" t="s">
        <v>33</v>
      </c>
      <c r="B54" s="57">
        <v>5.0417418386479937E-3</v>
      </c>
      <c r="C54" s="21">
        <v>3316642.38</v>
      </c>
      <c r="D54" s="58">
        <v>2.2990243610277934E-3</v>
      </c>
      <c r="E54" s="21">
        <v>1650775.83</v>
      </c>
      <c r="F54" s="53">
        <v>-2.7673769017605612E-2</v>
      </c>
      <c r="G54" s="32">
        <v>-1665866.5499999998</v>
      </c>
      <c r="H54" s="59">
        <v>-0.50229999999999997</v>
      </c>
      <c r="I54" s="55">
        <v>275449.48</v>
      </c>
      <c r="J54" s="21">
        <v>3041192.9</v>
      </c>
      <c r="K54" s="21">
        <v>123645.11</v>
      </c>
      <c r="L54" s="21">
        <v>1527130.72</v>
      </c>
      <c r="M54" s="60">
        <v>-0.55110000000000003</v>
      </c>
      <c r="N54" s="60">
        <v>-0.49790000000000001</v>
      </c>
    </row>
    <row r="55" spans="1:14" ht="12.75" customHeight="1" x14ac:dyDescent="0.2">
      <c r="A55" s="28" t="s">
        <v>34</v>
      </c>
      <c r="B55" s="57">
        <v>0.66125717917785243</v>
      </c>
      <c r="C55" s="21">
        <v>434999183.75999999</v>
      </c>
      <c r="D55" s="58">
        <v>0.680676675189826</v>
      </c>
      <c r="E55" s="21">
        <v>488748454.56</v>
      </c>
      <c r="F55" s="53">
        <v>0.89289559537883423</v>
      </c>
      <c r="G55" s="32">
        <v>53749270.800000012</v>
      </c>
      <c r="H55" s="59">
        <v>0.1236</v>
      </c>
      <c r="I55" s="55">
        <v>37926698.619999997</v>
      </c>
      <c r="J55" s="21">
        <v>397072485.13999999</v>
      </c>
      <c r="K55" s="21">
        <v>39587283.939999998</v>
      </c>
      <c r="L55" s="21">
        <v>449161170.62</v>
      </c>
      <c r="M55" s="60">
        <v>4.3799999999999999E-2</v>
      </c>
      <c r="N55" s="60">
        <v>0.13120000000000001</v>
      </c>
    </row>
    <row r="56" spans="1:14" ht="12.75" customHeight="1" x14ac:dyDescent="0.2">
      <c r="A56" s="28" t="s">
        <v>35</v>
      </c>
      <c r="B56" s="57">
        <v>0.24951491993119651</v>
      </c>
      <c r="C56" s="21">
        <v>164140050.08000001</v>
      </c>
      <c r="D56" s="58">
        <v>0.24635979115268122</v>
      </c>
      <c r="E56" s="21">
        <v>176894510.38999999</v>
      </c>
      <c r="F56" s="53">
        <v>0.21188011042250518</v>
      </c>
      <c r="G56" s="32">
        <v>12754460.309999973</v>
      </c>
      <c r="H56" s="59">
        <v>7.7700000000000005E-2</v>
      </c>
      <c r="I56" s="55">
        <v>14174839.5</v>
      </c>
      <c r="J56" s="21">
        <v>149965210.58000001</v>
      </c>
      <c r="K56" s="21">
        <v>14185657.33</v>
      </c>
      <c r="L56" s="21">
        <v>162708853.06</v>
      </c>
      <c r="M56" s="60">
        <v>8.0000000000000004E-4</v>
      </c>
      <c r="N56" s="60">
        <v>8.5000000000000006E-2</v>
      </c>
    </row>
    <row r="57" spans="1:14" ht="12.75" customHeight="1" x14ac:dyDescent="0.2">
      <c r="A57" s="28" t="s">
        <v>36</v>
      </c>
      <c r="B57" s="57">
        <v>7.0476466056328306E-3</v>
      </c>
      <c r="C57" s="21">
        <v>4636199.9800000004</v>
      </c>
      <c r="D57" s="58">
        <v>6.1757922196155413E-3</v>
      </c>
      <c r="E57" s="21">
        <v>4434423.88</v>
      </c>
      <c r="F57" s="53">
        <v>-3.3519522825362618E-3</v>
      </c>
      <c r="G57" s="32">
        <v>-201776.10000000056</v>
      </c>
      <c r="H57" s="59">
        <v>-4.3499999999999997E-2</v>
      </c>
      <c r="I57" s="55">
        <v>398509.58</v>
      </c>
      <c r="J57" s="21">
        <v>4237690.4000000004</v>
      </c>
      <c r="K57" s="21">
        <v>354070.27</v>
      </c>
      <c r="L57" s="21">
        <v>4080353.61</v>
      </c>
      <c r="M57" s="60">
        <v>-0.1115</v>
      </c>
      <c r="N57" s="60">
        <v>-3.7100000000000001E-2</v>
      </c>
    </row>
    <row r="58" spans="1:14" ht="12.75" customHeight="1" x14ac:dyDescent="0.2">
      <c r="A58" s="28" t="s">
        <v>37</v>
      </c>
      <c r="B58" s="57">
        <v>1.3253147839335489E-3</v>
      </c>
      <c r="C58" s="21">
        <v>871840.59</v>
      </c>
      <c r="D58" s="58">
        <v>1.0409245212353786E-3</v>
      </c>
      <c r="E58" s="21">
        <v>747418.37</v>
      </c>
      <c r="F58" s="53">
        <v>-2.0669313378900061E-3</v>
      </c>
      <c r="G58" s="32">
        <v>-124422.21999999997</v>
      </c>
      <c r="H58" s="59">
        <v>-0.14269999999999999</v>
      </c>
      <c r="I58" s="55">
        <v>75154.58</v>
      </c>
      <c r="J58" s="21">
        <v>796686.01</v>
      </c>
      <c r="K58" s="21">
        <v>59612.1</v>
      </c>
      <c r="L58" s="21">
        <v>687806.27</v>
      </c>
      <c r="M58" s="60">
        <v>-0.20680000000000001</v>
      </c>
      <c r="N58" s="60">
        <v>-0.13669999999999999</v>
      </c>
    </row>
    <row r="59" spans="1:14" s="14" customFormat="1" ht="12.75" customHeight="1" x14ac:dyDescent="0.25">
      <c r="A59" s="76" t="s">
        <v>38</v>
      </c>
      <c r="B59" s="77">
        <v>0.95898653569264636</v>
      </c>
      <c r="C59" s="78">
        <v>630856455.55000007</v>
      </c>
      <c r="D59" s="79">
        <v>0.9643163628136171</v>
      </c>
      <c r="E59" s="78">
        <v>692411168.49000001</v>
      </c>
      <c r="F59" s="53">
        <v>1.0225614457812229</v>
      </c>
      <c r="G59" s="78">
        <v>61554712.939999938</v>
      </c>
      <c r="H59" s="80">
        <v>9.7600000000000006E-2</v>
      </c>
      <c r="I59" s="83">
        <v>54763487.139999993</v>
      </c>
      <c r="J59" s="78">
        <v>576092968.40999997</v>
      </c>
      <c r="K59" s="78">
        <v>55774635</v>
      </c>
      <c r="L59" s="78">
        <v>636636533.49000001</v>
      </c>
      <c r="M59" s="84">
        <v>1.8499999999999999E-2</v>
      </c>
      <c r="N59" s="84">
        <v>0.1051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1.0645456410509528E-3</v>
      </c>
      <c r="C61" s="21">
        <v>700297.1</v>
      </c>
      <c r="D61" s="58">
        <v>1.0528927281954947E-3</v>
      </c>
      <c r="E61" s="21">
        <v>756011.94</v>
      </c>
      <c r="F61" s="53">
        <v>9.2554809568200593E-4</v>
      </c>
      <c r="G61" s="32">
        <v>55714.839999999967</v>
      </c>
      <c r="H61" s="59">
        <v>7.9600000000000004E-2</v>
      </c>
      <c r="I61" s="55">
        <v>65054.89</v>
      </c>
      <c r="J61" s="21">
        <v>635242.21</v>
      </c>
      <c r="K61" s="21">
        <v>62842.62</v>
      </c>
      <c r="L61" s="21">
        <v>693169.32</v>
      </c>
      <c r="M61" s="60">
        <v>-3.4000000000000002E-2</v>
      </c>
      <c r="N61" s="60">
        <v>9.1200000000000003E-2</v>
      </c>
    </row>
    <row r="62" spans="1:14" ht="12.75" customHeight="1" x14ac:dyDescent="0.2">
      <c r="A62" s="28" t="s">
        <v>40</v>
      </c>
      <c r="B62" s="57">
        <v>2.4548100797895201E-2</v>
      </c>
      <c r="C62" s="21">
        <v>16148639.51</v>
      </c>
      <c r="D62" s="58">
        <v>2.1260914755295374E-2</v>
      </c>
      <c r="E62" s="21">
        <v>15266042.76</v>
      </c>
      <c r="F62" s="53">
        <v>-1.4661905898278231E-2</v>
      </c>
      <c r="G62" s="32">
        <v>-882596.75</v>
      </c>
      <c r="H62" s="59">
        <v>-5.4699999999999999E-2</v>
      </c>
      <c r="I62" s="55">
        <v>1414203.32</v>
      </c>
      <c r="J62" s="21">
        <v>14734436.189999999</v>
      </c>
      <c r="K62" s="21">
        <v>1245001.3</v>
      </c>
      <c r="L62" s="21">
        <v>14021041.460000001</v>
      </c>
      <c r="M62" s="60">
        <v>-0.1196</v>
      </c>
      <c r="N62" s="60">
        <v>-4.8399999999999999E-2</v>
      </c>
    </row>
    <row r="63" spans="1:14" ht="12.75" customHeight="1" x14ac:dyDescent="0.2">
      <c r="A63" s="28" t="s">
        <v>41</v>
      </c>
      <c r="B63" s="57">
        <v>1.3235510329120384E-3</v>
      </c>
      <c r="C63" s="21">
        <v>870680.33</v>
      </c>
      <c r="D63" s="58">
        <v>9.3714596406610539E-4</v>
      </c>
      <c r="E63" s="21">
        <v>672901.92</v>
      </c>
      <c r="F63" s="53">
        <v>-3.2855417110147856E-3</v>
      </c>
      <c r="G63" s="32">
        <v>-197778.40999999992</v>
      </c>
      <c r="H63" s="59">
        <v>-0.22720000000000001</v>
      </c>
      <c r="I63" s="55">
        <v>74984.69</v>
      </c>
      <c r="J63" s="21">
        <v>795695.64</v>
      </c>
      <c r="K63" s="21">
        <v>53806.04</v>
      </c>
      <c r="L63" s="21">
        <v>619095.88</v>
      </c>
      <c r="M63" s="60">
        <v>-0.28239999999999998</v>
      </c>
      <c r="N63" s="60">
        <v>-0.22189999999999999</v>
      </c>
    </row>
    <row r="64" spans="1:14" ht="12.75" customHeight="1" x14ac:dyDescent="0.2">
      <c r="A64" s="28" t="s">
        <v>42</v>
      </c>
      <c r="B64" s="57">
        <v>1.4077141150791759E-2</v>
      </c>
      <c r="C64" s="21">
        <v>9260458.8699999992</v>
      </c>
      <c r="D64" s="58">
        <v>1.2432672611206851E-2</v>
      </c>
      <c r="E64" s="21">
        <v>8927071.7599999998</v>
      </c>
      <c r="F64" s="53">
        <v>-5.5383054996734635E-3</v>
      </c>
      <c r="G64" s="32">
        <v>-333387.1099999994</v>
      </c>
      <c r="H64" s="59">
        <v>-3.5999999999999997E-2</v>
      </c>
      <c r="I64" s="55">
        <v>793999.92</v>
      </c>
      <c r="J64" s="21">
        <v>8466458.9499999993</v>
      </c>
      <c r="K64" s="21">
        <v>713985.39</v>
      </c>
      <c r="L64" s="21">
        <v>8213086.3700000001</v>
      </c>
      <c r="M64" s="60">
        <v>-0.1008</v>
      </c>
      <c r="N64" s="60">
        <v>-2.9899999999999999E-2</v>
      </c>
    </row>
    <row r="65" spans="1:14" s="14" customFormat="1" ht="12.75" customHeight="1" x14ac:dyDescent="0.25">
      <c r="A65" s="76" t="s">
        <v>43</v>
      </c>
      <c r="B65" s="77">
        <v>4.1013338622649942E-2</v>
      </c>
      <c r="C65" s="78">
        <v>26980075.809999995</v>
      </c>
      <c r="D65" s="79">
        <v>3.5683626058763823E-2</v>
      </c>
      <c r="E65" s="78">
        <v>25622028.379999999</v>
      </c>
      <c r="F65" s="53">
        <v>-2.2560205013284419E-2</v>
      </c>
      <c r="G65" s="78">
        <v>-1358047.429999996</v>
      </c>
      <c r="H65" s="80">
        <v>-5.0299999999999997E-2</v>
      </c>
      <c r="I65" s="83">
        <v>2348242.8199999998</v>
      </c>
      <c r="J65" s="78">
        <v>24631832.989999998</v>
      </c>
      <c r="K65" s="78">
        <v>2075635.35</v>
      </c>
      <c r="L65" s="78">
        <v>23546393.030000001</v>
      </c>
      <c r="M65" s="84">
        <v>-0.11609999999999999</v>
      </c>
      <c r="N65" s="84">
        <v>-4.41E-2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105</v>
      </c>
      <c r="B67" s="68">
        <v>0.99999987431529624</v>
      </c>
      <c r="C67" s="40">
        <v>657836614.03999996</v>
      </c>
      <c r="D67" s="69">
        <v>0.99999998887238095</v>
      </c>
      <c r="E67" s="40">
        <v>718033204.86000001</v>
      </c>
      <c r="F67" s="69">
        <v>1.0000012407679384</v>
      </c>
      <c r="G67" s="43">
        <v>60196590.820000052</v>
      </c>
      <c r="H67" s="70">
        <v>9.1499999999999998E-2</v>
      </c>
      <c r="I67" s="71">
        <v>57111809.049999997</v>
      </c>
      <c r="J67" s="43">
        <v>600724804.99000001</v>
      </c>
      <c r="K67" s="43">
        <v>57850273.641141802</v>
      </c>
      <c r="L67" s="43">
        <v>660182931.22000003</v>
      </c>
      <c r="M67" s="72">
        <v>1.29E-2</v>
      </c>
      <c r="N67" s="72">
        <v>9.9000000000000005E-2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93CB-E1C7-4546-9032-20BEC2A01B01}">
  <sheetPr codeName="Sheet56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56</v>
      </c>
      <c r="L1" s="7" t="s">
        <v>106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5315423416</v>
      </c>
      <c r="D4" s="22"/>
      <c r="E4" s="21">
        <v>5772734551</v>
      </c>
      <c r="F4" s="23"/>
      <c r="G4" s="21">
        <v>457311135</v>
      </c>
      <c r="H4" s="24">
        <v>8.5999999999999993E-2</v>
      </c>
      <c r="I4" s="20"/>
      <c r="J4" s="25">
        <v>0.31411117</v>
      </c>
      <c r="K4" s="26">
        <v>0.28677707000000002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1941129683</v>
      </c>
      <c r="D6" s="30"/>
      <c r="E6" s="21">
        <v>2106830123</v>
      </c>
      <c r="F6" s="31"/>
      <c r="G6" s="32">
        <v>165700440</v>
      </c>
      <c r="H6" s="24">
        <v>8.5400000000000004E-2</v>
      </c>
      <c r="I6" s="29"/>
      <c r="J6" s="33">
        <v>0.50535503000000004</v>
      </c>
      <c r="K6" s="33">
        <v>0.46799256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3532879970</v>
      </c>
      <c r="D7" s="30"/>
      <c r="E7" s="21">
        <v>3837820839</v>
      </c>
      <c r="F7" s="31"/>
      <c r="G7" s="32">
        <v>304940869</v>
      </c>
      <c r="H7" s="24">
        <v>8.6300000000000002E-2</v>
      </c>
      <c r="I7" s="29"/>
      <c r="J7" s="33">
        <v>2.8908739999999999E-2</v>
      </c>
      <c r="K7" s="33">
        <v>2.790397E-2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5315423415</v>
      </c>
      <c r="D8" s="30"/>
      <c r="E8" s="21">
        <v>5772734551</v>
      </c>
      <c r="F8" s="31"/>
      <c r="G8" s="32">
        <v>457311136</v>
      </c>
      <c r="H8" s="24">
        <v>8.5999999999999993E-2</v>
      </c>
      <c r="I8" s="29"/>
      <c r="J8" s="33">
        <v>2.2483380000000001E-2</v>
      </c>
      <c r="K8" s="33">
        <v>2.0579130000000001E-2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7926078674</v>
      </c>
      <c r="D9" s="30"/>
      <c r="E9" s="21">
        <v>8569800926</v>
      </c>
      <c r="F9" s="31"/>
      <c r="G9" s="32">
        <v>643722252</v>
      </c>
      <c r="H9" s="24">
        <v>8.1199999999999994E-2</v>
      </c>
      <c r="I9" s="29"/>
      <c r="J9" s="33">
        <v>7.7327400000000001E-3</v>
      </c>
      <c r="K9" s="33">
        <v>7.8440599999999999E-3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5315423420</v>
      </c>
      <c r="D10" s="30"/>
      <c r="E10" s="21">
        <v>5772734559</v>
      </c>
      <c r="F10" s="31"/>
      <c r="G10" s="32">
        <v>457311139</v>
      </c>
      <c r="H10" s="24">
        <v>8.5999999999999993E-2</v>
      </c>
      <c r="I10" s="29"/>
      <c r="J10" s="33">
        <v>1.499588E-2</v>
      </c>
      <c r="K10" s="33">
        <v>1.4943970000000001E-2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5315423416</v>
      </c>
      <c r="D11" s="30"/>
      <c r="E11" s="21">
        <v>5772734551</v>
      </c>
      <c r="F11" s="31"/>
      <c r="G11" s="32">
        <v>457311135</v>
      </c>
      <c r="H11" s="24">
        <v>8.5999999999999993E-2</v>
      </c>
      <c r="I11" s="29"/>
      <c r="J11" s="33">
        <v>7.8170459999999997E-2</v>
      </c>
      <c r="K11" s="33">
        <v>7.4626410000000004E-2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5315423423</v>
      </c>
      <c r="D12" s="30"/>
      <c r="E12" s="21">
        <v>5772734562</v>
      </c>
      <c r="F12" s="31"/>
      <c r="G12" s="32">
        <v>457311139</v>
      </c>
      <c r="H12" s="24">
        <v>8.5999999999999993E-2</v>
      </c>
      <c r="I12" s="29"/>
      <c r="J12" s="33">
        <v>1.0103386299999999</v>
      </c>
      <c r="K12" s="33">
        <v>0.95943431000000001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1407586042</v>
      </c>
      <c r="D14" s="30"/>
      <c r="E14" s="21">
        <v>1538051704</v>
      </c>
      <c r="F14" s="31"/>
      <c r="G14" s="32">
        <v>130465662</v>
      </c>
      <c r="H14" s="24">
        <v>9.2700000000000005E-2</v>
      </c>
      <c r="I14" s="29"/>
      <c r="J14" s="33">
        <v>0.15790633000000001</v>
      </c>
      <c r="K14" s="33">
        <v>0.16334913000000001</v>
      </c>
      <c r="L14" s="22"/>
      <c r="M14" s="22"/>
      <c r="N14" s="22"/>
    </row>
    <row r="15" spans="1:14" ht="12.75" customHeight="1" x14ac:dyDescent="0.2">
      <c r="A15" s="38" t="s">
        <v>106</v>
      </c>
      <c r="B15" s="39"/>
      <c r="C15" s="40">
        <v>5315423416</v>
      </c>
      <c r="D15" s="41"/>
      <c r="E15" s="40">
        <v>5772734551</v>
      </c>
      <c r="F15" s="42"/>
      <c r="G15" s="43">
        <v>457311135</v>
      </c>
      <c r="H15" s="44">
        <v>8.5999999999999993E-2</v>
      </c>
      <c r="I15" s="39"/>
      <c r="J15" s="45">
        <v>1.69720939</v>
      </c>
      <c r="K15" s="45">
        <v>1.6008780600000001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0.18507508668644221</v>
      </c>
      <c r="C19" s="21">
        <v>16696338.9</v>
      </c>
      <c r="D19" s="53">
        <v>0.1791373607101592</v>
      </c>
      <c r="E19" s="21">
        <v>16554879.02</v>
      </c>
      <c r="F19" s="53">
        <v>-6.4283122561371669E-2</v>
      </c>
      <c r="G19" s="21">
        <v>-141459.88000000082</v>
      </c>
      <c r="H19" s="54">
        <v>-8.5000000000000006E-3</v>
      </c>
      <c r="I19" s="55">
        <v>2000140.68</v>
      </c>
      <c r="J19" s="21">
        <v>14696198.220000001</v>
      </c>
      <c r="K19" s="21">
        <v>1700243.51</v>
      </c>
      <c r="L19" s="21">
        <v>14854635.51</v>
      </c>
      <c r="M19" s="56">
        <v>-0.14990000000000001</v>
      </c>
      <c r="N19" s="56">
        <v>1.0800000000000001E-2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0.10873712772755086</v>
      </c>
      <c r="C21" s="21">
        <v>9809596.5700000003</v>
      </c>
      <c r="D21" s="58">
        <v>0.10669120596860418</v>
      </c>
      <c r="E21" s="21">
        <v>9859808.1400000006</v>
      </c>
      <c r="F21" s="53">
        <v>2.2817469577302719E-2</v>
      </c>
      <c r="G21" s="32">
        <v>50211.570000000298</v>
      </c>
      <c r="H21" s="59">
        <v>5.1000000000000004E-3</v>
      </c>
      <c r="I21" s="55">
        <v>2710506.18</v>
      </c>
      <c r="J21" s="21">
        <v>7099090.3899999997</v>
      </c>
      <c r="K21" s="21">
        <v>2728943.38</v>
      </c>
      <c r="L21" s="21">
        <v>7130864.7599999998</v>
      </c>
      <c r="M21" s="60">
        <v>6.7999999999999996E-3</v>
      </c>
      <c r="N21" s="60">
        <v>4.4999999999999997E-3</v>
      </c>
    </row>
    <row r="22" spans="1:14" ht="12.75" customHeight="1" x14ac:dyDescent="0.2">
      <c r="A22" s="28" t="s">
        <v>10</v>
      </c>
      <c r="B22" s="57">
        <v>1.1320997821059104E-2</v>
      </c>
      <c r="C22" s="21">
        <v>1021310.97</v>
      </c>
      <c r="D22" s="58">
        <v>1.1588064922514131E-2</v>
      </c>
      <c r="E22" s="21">
        <v>1070904.54</v>
      </c>
      <c r="F22" s="53">
        <v>2.2536633981069056E-2</v>
      </c>
      <c r="G22" s="32">
        <v>49593.570000000065</v>
      </c>
      <c r="H22" s="59">
        <v>4.8599999999999997E-2</v>
      </c>
      <c r="I22" s="55">
        <v>16238.1</v>
      </c>
      <c r="J22" s="21">
        <v>1005072.87</v>
      </c>
      <c r="K22" s="21">
        <v>15882.89</v>
      </c>
      <c r="L22" s="21">
        <v>1055021.6499999999</v>
      </c>
      <c r="M22" s="60">
        <v>-2.1899999999999999E-2</v>
      </c>
      <c r="N22" s="60">
        <v>4.9700000000000001E-2</v>
      </c>
    </row>
    <row r="23" spans="1:14" ht="12.75" customHeight="1" x14ac:dyDescent="0.2">
      <c r="A23" s="28" t="s">
        <v>11</v>
      </c>
      <c r="B23" s="57">
        <v>1.324726358792209E-2</v>
      </c>
      <c r="C23" s="21">
        <v>1195086.8500000001</v>
      </c>
      <c r="D23" s="58">
        <v>1.2854903297136025E-2</v>
      </c>
      <c r="E23" s="21">
        <v>1187978.7</v>
      </c>
      <c r="F23" s="53">
        <v>-3.2301319471967627E-3</v>
      </c>
      <c r="G23" s="32">
        <v>-7108.1500000001397</v>
      </c>
      <c r="H23" s="59">
        <v>-5.8999999999999999E-3</v>
      </c>
      <c r="I23" s="55">
        <v>0</v>
      </c>
      <c r="J23" s="21">
        <v>1195086.8500000001</v>
      </c>
      <c r="K23" s="21">
        <v>0</v>
      </c>
      <c r="L23" s="21">
        <v>1187978.7</v>
      </c>
      <c r="M23" s="60" t="s">
        <v>49</v>
      </c>
      <c r="N23" s="60">
        <v>-5.8999999999999999E-3</v>
      </c>
    </row>
    <row r="24" spans="1:14" ht="12.75" customHeight="1" x14ac:dyDescent="0.2">
      <c r="A24" s="28" t="s">
        <v>12</v>
      </c>
      <c r="B24" s="57">
        <v>6.7938877184398321E-3</v>
      </c>
      <c r="C24" s="21">
        <v>612902.87</v>
      </c>
      <c r="D24" s="58">
        <v>7.2739744355464478E-3</v>
      </c>
      <c r="E24" s="21">
        <v>672220.28</v>
      </c>
      <c r="F24" s="53">
        <v>2.6955404861456929E-2</v>
      </c>
      <c r="G24" s="32">
        <v>59317.410000000033</v>
      </c>
      <c r="H24" s="59">
        <v>9.6799999999999997E-2</v>
      </c>
      <c r="I24" s="55">
        <v>0</v>
      </c>
      <c r="J24" s="21">
        <v>612902.87</v>
      </c>
      <c r="K24" s="21">
        <v>0</v>
      </c>
      <c r="L24" s="21">
        <v>672220.28</v>
      </c>
      <c r="M24" s="60" t="s">
        <v>49</v>
      </c>
      <c r="N24" s="60">
        <v>9.6799999999999997E-2</v>
      </c>
    </row>
    <row r="25" spans="1:14" ht="12.75" customHeight="1" x14ac:dyDescent="0.2">
      <c r="A25" s="34" t="s">
        <v>13</v>
      </c>
      <c r="B25" s="57">
        <v>8.8356083545822073E-3</v>
      </c>
      <c r="C25" s="21">
        <v>797094.38</v>
      </c>
      <c r="D25" s="58">
        <v>9.3348584089825801E-3</v>
      </c>
      <c r="E25" s="21">
        <v>862675.72</v>
      </c>
      <c r="F25" s="53">
        <v>2.9801900842549564E-2</v>
      </c>
      <c r="G25" s="32">
        <v>65581.339999999967</v>
      </c>
      <c r="H25" s="59">
        <v>8.2299999999999998E-2</v>
      </c>
      <c r="I25" s="55">
        <v>0</v>
      </c>
      <c r="J25" s="21">
        <v>797094.38</v>
      </c>
      <c r="K25" s="21">
        <v>0</v>
      </c>
      <c r="L25" s="21">
        <v>862675.72</v>
      </c>
      <c r="M25" s="60" t="s">
        <v>49</v>
      </c>
      <c r="N25" s="60">
        <v>8.2299999999999998E-2</v>
      </c>
    </row>
    <row r="26" spans="1:14" ht="12.75" customHeight="1" x14ac:dyDescent="0.2">
      <c r="A26" s="28" t="s">
        <v>14</v>
      </c>
      <c r="B26" s="57">
        <v>4.6058232028029632E-2</v>
      </c>
      <c r="C26" s="21">
        <v>4155091.13</v>
      </c>
      <c r="D26" s="58">
        <v>4.6615924002514568E-2</v>
      </c>
      <c r="E26" s="21">
        <v>4307984.55</v>
      </c>
      <c r="F26" s="53">
        <v>6.9478826482018877E-2</v>
      </c>
      <c r="G26" s="32">
        <v>152893.41999999993</v>
      </c>
      <c r="H26" s="59">
        <v>3.6799999999999999E-2</v>
      </c>
      <c r="I26" s="55">
        <v>0</v>
      </c>
      <c r="J26" s="21">
        <v>4155091.13</v>
      </c>
      <c r="K26" s="21">
        <v>0</v>
      </c>
      <c r="L26" s="21">
        <v>4307984.55</v>
      </c>
      <c r="M26" s="60" t="s">
        <v>49</v>
      </c>
      <c r="N26" s="60">
        <v>3.6799999999999999E-2</v>
      </c>
    </row>
    <row r="27" spans="1:14" ht="12.75" customHeight="1" x14ac:dyDescent="0.2">
      <c r="A27" s="28" t="s">
        <v>15</v>
      </c>
      <c r="B27" s="57"/>
      <c r="C27" s="61">
        <v>53703775.939999998</v>
      </c>
      <c r="D27" s="58"/>
      <c r="E27" s="62">
        <v>55385595.75</v>
      </c>
      <c r="F27" s="63"/>
      <c r="G27" s="64"/>
      <c r="H27" s="65" t="s">
        <v>29</v>
      </c>
      <c r="I27" s="55"/>
      <c r="J27" s="62">
        <v>53703775.939999998</v>
      </c>
      <c r="K27" s="21"/>
      <c r="L27" s="61">
        <v>55385595.75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0.59529403703495554</v>
      </c>
      <c r="C29" s="21">
        <v>53703775.939999998</v>
      </c>
      <c r="D29" s="58">
        <v>0.59931754451533348</v>
      </c>
      <c r="E29" s="21">
        <v>55385595.75</v>
      </c>
      <c r="F29" s="53">
        <v>0.76426354223100113</v>
      </c>
      <c r="G29" s="32">
        <v>1681819.8100000024</v>
      </c>
      <c r="H29" s="59">
        <v>3.1300000000000001E-2</v>
      </c>
      <c r="I29" s="55"/>
      <c r="J29" s="21">
        <v>53703775.939999998</v>
      </c>
      <c r="K29" s="21"/>
      <c r="L29" s="21">
        <v>55385595.75</v>
      </c>
      <c r="M29" s="60" t="s">
        <v>49</v>
      </c>
      <c r="N29" s="60">
        <v>3.1300000000000001E-2</v>
      </c>
    </row>
    <row r="30" spans="1:14" ht="12.75" customHeight="1" x14ac:dyDescent="0.2">
      <c r="A30" s="28" t="s">
        <v>17</v>
      </c>
      <c r="B30" s="57">
        <v>2.463775904101858E-2</v>
      </c>
      <c r="C30" s="21">
        <v>2222667.4700000002</v>
      </c>
      <c r="D30" s="58">
        <v>2.7186163739209436E-2</v>
      </c>
      <c r="E30" s="21">
        <v>2512394.12</v>
      </c>
      <c r="F30" s="53">
        <v>0.13165947653317336</v>
      </c>
      <c r="G30" s="32">
        <v>289726.64999999991</v>
      </c>
      <c r="H30" s="59">
        <v>0.13039999999999999</v>
      </c>
      <c r="I30" s="55">
        <v>2222667.4700000002</v>
      </c>
      <c r="J30" s="21">
        <v>0</v>
      </c>
      <c r="K30" s="21">
        <v>2512394.12</v>
      </c>
      <c r="L30" s="21">
        <v>0</v>
      </c>
      <c r="M30" s="60">
        <v>0.13039999999999999</v>
      </c>
      <c r="N30" s="60" t="s">
        <v>49</v>
      </c>
    </row>
    <row r="31" spans="1:14" ht="12.75" customHeight="1" x14ac:dyDescent="0.2">
      <c r="A31" s="38" t="s">
        <v>106</v>
      </c>
      <c r="B31" s="68">
        <v>1</v>
      </c>
      <c r="C31" s="40">
        <v>90213865.079999998</v>
      </c>
      <c r="D31" s="69">
        <v>1</v>
      </c>
      <c r="E31" s="40">
        <v>92414440.819999993</v>
      </c>
      <c r="F31" s="69">
        <v>1.0000000000000033</v>
      </c>
      <c r="G31" s="43">
        <v>2200575.7399999946</v>
      </c>
      <c r="H31" s="70">
        <v>2.4400000000000002E-2</v>
      </c>
      <c r="I31" s="71">
        <v>6949552.4299999997</v>
      </c>
      <c r="J31" s="40">
        <v>83264312.650000006</v>
      </c>
      <c r="K31" s="40">
        <v>6957463.9000000004</v>
      </c>
      <c r="L31" s="40">
        <v>85456976.920000002</v>
      </c>
      <c r="M31" s="72">
        <v>1.1000000000000001E-3</v>
      </c>
      <c r="N31" s="72">
        <v>2.63E-2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0.3294337410128157</v>
      </c>
      <c r="C35" s="21">
        <v>1751079821</v>
      </c>
      <c r="D35" s="53">
        <v>0.31752081631442403</v>
      </c>
      <c r="E35" s="21">
        <v>1832963387</v>
      </c>
      <c r="F35" s="53">
        <v>0.17905438930543424</v>
      </c>
      <c r="G35" s="21">
        <v>81883566</v>
      </c>
      <c r="H35" s="54">
        <v>4.6800000000000001E-2</v>
      </c>
      <c r="I35" s="20"/>
      <c r="J35" s="25">
        <v>1.4721572999999999</v>
      </c>
      <c r="K35" s="25">
        <v>1.3752925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1.2975498770689089E-2</v>
      </c>
      <c r="C36" s="21">
        <v>68970270</v>
      </c>
      <c r="D36" s="58">
        <v>1.3640129007206797E-2</v>
      </c>
      <c r="E36" s="21">
        <v>78740844</v>
      </c>
      <c r="F36" s="53">
        <v>2.1365265903704706E-2</v>
      </c>
      <c r="G36" s="32">
        <v>9770574</v>
      </c>
      <c r="H36" s="59">
        <v>0.14169999999999999</v>
      </c>
      <c r="I36" s="29"/>
      <c r="J36" s="33">
        <v>1.4567123099999999</v>
      </c>
      <c r="K36" s="33">
        <v>1.36455781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0.37277047526179613</v>
      </c>
      <c r="C37" s="21">
        <v>1981432913</v>
      </c>
      <c r="D37" s="58">
        <v>0.39370488438729528</v>
      </c>
      <c r="E37" s="21">
        <v>2272753789</v>
      </c>
      <c r="F37" s="53">
        <v>0.63702992055944585</v>
      </c>
      <c r="G37" s="32">
        <v>291320876</v>
      </c>
      <c r="H37" s="59">
        <v>0.14699999999999999</v>
      </c>
      <c r="I37" s="29"/>
      <c r="J37" s="33">
        <v>1.8318646999999999</v>
      </c>
      <c r="K37" s="33">
        <v>1.72817055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0.12715182199137154</v>
      </c>
      <c r="C38" s="21">
        <v>675865772</v>
      </c>
      <c r="D38" s="58">
        <v>0.11871539336262822</v>
      </c>
      <c r="E38" s="21">
        <v>685312453</v>
      </c>
      <c r="F38" s="53">
        <v>2.0657010680485616E-2</v>
      </c>
      <c r="G38" s="32">
        <v>9446681</v>
      </c>
      <c r="H38" s="59">
        <v>1.4E-2</v>
      </c>
      <c r="I38" s="29"/>
      <c r="J38" s="33">
        <v>2.0009462199999999</v>
      </c>
      <c r="K38" s="33">
        <v>1.8978069099999999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9.4315861929445965E-2</v>
      </c>
      <c r="C39" s="21">
        <v>501328741</v>
      </c>
      <c r="D39" s="58">
        <v>9.5289726063137667E-2</v>
      </c>
      <c r="E39" s="21">
        <v>550082294</v>
      </c>
      <c r="F39" s="53">
        <v>0.10660915352520337</v>
      </c>
      <c r="G39" s="32">
        <v>48753553</v>
      </c>
      <c r="H39" s="59">
        <v>9.7199999999999995E-2</v>
      </c>
      <c r="I39" s="29"/>
      <c r="J39" s="33">
        <v>1.6136424899999999</v>
      </c>
      <c r="K39" s="33">
        <v>1.5211743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3.0512427196637084E-3</v>
      </c>
      <c r="C40" s="21">
        <v>16218647</v>
      </c>
      <c r="D40" s="58">
        <v>2.5681447620749952E-3</v>
      </c>
      <c r="E40" s="21">
        <v>14825218</v>
      </c>
      <c r="F40" s="53">
        <v>-3.0470043114082493E-3</v>
      </c>
      <c r="G40" s="32">
        <v>-1393429</v>
      </c>
      <c r="H40" s="59">
        <v>-8.5900000000000004E-2</v>
      </c>
      <c r="I40" s="29"/>
      <c r="J40" s="33">
        <v>1.66641225</v>
      </c>
      <c r="K40" s="33">
        <v>1.56056828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0.9396986416857821</v>
      </c>
      <c r="C41" s="78">
        <v>4994896164</v>
      </c>
      <c r="D41" s="79">
        <v>0.94143909389676694</v>
      </c>
      <c r="E41" s="78">
        <v>5434677985</v>
      </c>
      <c r="F41" s="53">
        <v>0.96166873566286548</v>
      </c>
      <c r="G41" s="78">
        <v>439781821</v>
      </c>
      <c r="H41" s="80">
        <v>8.7999999999999995E-2</v>
      </c>
      <c r="I41" s="29"/>
      <c r="J41" s="81">
        <v>1.70101937</v>
      </c>
      <c r="K41" s="81">
        <v>1.6038688800000001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1.7699081641702277E-2</v>
      </c>
      <c r="C43" s="21">
        <v>94078113</v>
      </c>
      <c r="D43" s="58">
        <v>1.8627472829384217E-2</v>
      </c>
      <c r="E43" s="21">
        <v>107531456</v>
      </c>
      <c r="F43" s="53">
        <v>2.9418358684837186E-2</v>
      </c>
      <c r="G43" s="32">
        <v>13453343</v>
      </c>
      <c r="H43" s="59">
        <v>0.14299999999999999</v>
      </c>
      <c r="I43" s="29"/>
      <c r="J43" s="33">
        <v>1.4831701799999999</v>
      </c>
      <c r="K43" s="33">
        <v>1.3978106699999999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1.312359929596999E-2</v>
      </c>
      <c r="C44" s="21">
        <v>69757487</v>
      </c>
      <c r="D44" s="58">
        <v>1.2212171091045202E-2</v>
      </c>
      <c r="E44" s="21">
        <v>70497622</v>
      </c>
      <c r="F44" s="53">
        <v>1.6184495485770318E-3</v>
      </c>
      <c r="G44" s="32">
        <v>740135</v>
      </c>
      <c r="H44" s="59">
        <v>1.06E-2</v>
      </c>
      <c r="I44" s="29"/>
      <c r="J44" s="33">
        <v>1.9410051100000001</v>
      </c>
      <c r="K44" s="33">
        <v>1.8435214499999999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1.0476443481882723E-2</v>
      </c>
      <c r="C45" s="21">
        <v>55686733</v>
      </c>
      <c r="D45" s="58">
        <v>1.0566379843229345E-2</v>
      </c>
      <c r="E45" s="21">
        <v>60996906</v>
      </c>
      <c r="F45" s="53">
        <v>1.1611729069312952E-2</v>
      </c>
      <c r="G45" s="32">
        <v>5310173</v>
      </c>
      <c r="H45" s="59">
        <v>9.5399999999999999E-2</v>
      </c>
      <c r="I45" s="29"/>
      <c r="J45" s="33">
        <v>1.61406955</v>
      </c>
      <c r="K45" s="33">
        <v>1.5213569199999999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1.9002233894662889E-2</v>
      </c>
      <c r="C46" s="21">
        <v>101004919</v>
      </c>
      <c r="D46" s="58">
        <v>1.715488233957425E-2</v>
      </c>
      <c r="E46" s="21">
        <v>99030582</v>
      </c>
      <c r="F46" s="53">
        <v>-4.3172729655926705E-3</v>
      </c>
      <c r="G46" s="32">
        <v>-1974337</v>
      </c>
      <c r="H46" s="59">
        <v>-1.95E-2</v>
      </c>
      <c r="I46" s="29"/>
      <c r="J46" s="33">
        <v>1.58562169</v>
      </c>
      <c r="K46" s="33">
        <v>1.5334924700000001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6.030135831421788E-2</v>
      </c>
      <c r="C47" s="78">
        <v>320527252</v>
      </c>
      <c r="D47" s="79">
        <v>5.8560906103233015E-2</v>
      </c>
      <c r="E47" s="78">
        <v>338056566</v>
      </c>
      <c r="F47" s="53">
        <v>3.8331264337134498E-2</v>
      </c>
      <c r="G47" s="78">
        <v>17529314</v>
      </c>
      <c r="H47" s="80">
        <v>5.4699999999999999E-2</v>
      </c>
      <c r="I47" s="29"/>
      <c r="J47" s="81">
        <v>1.6378368400000001</v>
      </c>
      <c r="K47" s="81">
        <v>1.5527969699999999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106</v>
      </c>
      <c r="B49" s="68">
        <v>1</v>
      </c>
      <c r="C49" s="40">
        <v>5315423416</v>
      </c>
      <c r="D49" s="69">
        <v>1</v>
      </c>
      <c r="E49" s="40">
        <v>5772734551</v>
      </c>
      <c r="F49" s="69">
        <v>0.99999999999999978</v>
      </c>
      <c r="G49" s="43">
        <v>457311135</v>
      </c>
      <c r="H49" s="70">
        <v>8.5999999999999993E-2</v>
      </c>
      <c r="I49" s="39"/>
      <c r="J49" s="45">
        <v>1.69720939</v>
      </c>
      <c r="K49" s="45">
        <v>1.6008780600000001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0.28575041438630266</v>
      </c>
      <c r="C53" s="21">
        <v>25778649.329999998</v>
      </c>
      <c r="D53" s="53">
        <v>0.27277780102678978</v>
      </c>
      <c r="E53" s="21">
        <v>25208607.949999999</v>
      </c>
      <c r="F53" s="53">
        <v>-0.25904192690954614</v>
      </c>
      <c r="G53" s="21">
        <v>-570041.37999999896</v>
      </c>
      <c r="H53" s="54">
        <v>-2.2100000000000002E-2</v>
      </c>
      <c r="I53" s="55">
        <v>1774401.93</v>
      </c>
      <c r="J53" s="21">
        <v>24004247.399999999</v>
      </c>
      <c r="K53" s="21">
        <v>1729192.69</v>
      </c>
      <c r="L53" s="21">
        <v>23479415.260000002</v>
      </c>
      <c r="M53" s="56">
        <v>-2.5499999999999998E-2</v>
      </c>
      <c r="N53" s="56">
        <v>-2.1899999999999999E-2</v>
      </c>
    </row>
    <row r="54" spans="1:14" ht="12.75" customHeight="1" x14ac:dyDescent="0.2">
      <c r="A54" s="34" t="s">
        <v>33</v>
      </c>
      <c r="B54" s="57">
        <v>1.1136851404260885E-2</v>
      </c>
      <c r="C54" s="21">
        <v>1004698.41</v>
      </c>
      <c r="D54" s="58">
        <v>1.1626584876413259E-2</v>
      </c>
      <c r="E54" s="21">
        <v>1074464.3400000001</v>
      </c>
      <c r="F54" s="53">
        <v>3.1703489560418505E-2</v>
      </c>
      <c r="G54" s="32">
        <v>69765.930000000051</v>
      </c>
      <c r="H54" s="59">
        <v>6.9400000000000003E-2</v>
      </c>
      <c r="I54" s="55">
        <v>70811.899999999994</v>
      </c>
      <c r="J54" s="21">
        <v>933886.51</v>
      </c>
      <c r="K54" s="21">
        <v>76713.81</v>
      </c>
      <c r="L54" s="21">
        <v>997750.53</v>
      </c>
      <c r="M54" s="60">
        <v>8.3299999999999999E-2</v>
      </c>
      <c r="N54" s="60">
        <v>6.8400000000000002E-2</v>
      </c>
    </row>
    <row r="55" spans="1:14" ht="12.75" customHeight="1" x14ac:dyDescent="0.2">
      <c r="A55" s="28" t="s">
        <v>34</v>
      </c>
      <c r="B55" s="57">
        <v>0.40234580347280696</v>
      </c>
      <c r="C55" s="21">
        <v>36297170.030000001</v>
      </c>
      <c r="D55" s="58">
        <v>0.42501000061778005</v>
      </c>
      <c r="E55" s="21">
        <v>39277061.549999997</v>
      </c>
      <c r="F55" s="53">
        <v>1.3541417665542397</v>
      </c>
      <c r="G55" s="32">
        <v>2979891.5199999958</v>
      </c>
      <c r="H55" s="59">
        <v>8.2100000000000006E-2</v>
      </c>
      <c r="I55" s="55">
        <v>2956153.13</v>
      </c>
      <c r="J55" s="21">
        <v>33341016.899999999</v>
      </c>
      <c r="K55" s="21">
        <v>3063593.45</v>
      </c>
      <c r="L55" s="21">
        <v>36213468.100000001</v>
      </c>
      <c r="M55" s="60">
        <v>3.6299999999999999E-2</v>
      </c>
      <c r="N55" s="60">
        <v>8.6199999999999999E-2</v>
      </c>
    </row>
    <row r="56" spans="1:14" ht="12.75" customHeight="1" x14ac:dyDescent="0.2">
      <c r="A56" s="28" t="s">
        <v>35</v>
      </c>
      <c r="B56" s="57">
        <v>0.14990723031329412</v>
      </c>
      <c r="C56" s="21">
        <v>13523710.65</v>
      </c>
      <c r="D56" s="58">
        <v>0.14073457562040789</v>
      </c>
      <c r="E56" s="21">
        <v>13005907.109999999</v>
      </c>
      <c r="F56" s="53">
        <v>-0.23530366648502735</v>
      </c>
      <c r="G56" s="32">
        <v>-517803.54000000097</v>
      </c>
      <c r="H56" s="59">
        <v>-3.8300000000000001E-2</v>
      </c>
      <c r="I56" s="55">
        <v>1173377.24</v>
      </c>
      <c r="J56" s="21">
        <v>12350333.41</v>
      </c>
      <c r="K56" s="21">
        <v>1099298.7</v>
      </c>
      <c r="L56" s="21">
        <v>11906608.41</v>
      </c>
      <c r="M56" s="60">
        <v>-6.3100000000000003E-2</v>
      </c>
      <c r="N56" s="60">
        <v>-3.5900000000000001E-2</v>
      </c>
    </row>
    <row r="57" spans="1:14" ht="12.75" customHeight="1" x14ac:dyDescent="0.2">
      <c r="A57" s="28" t="s">
        <v>36</v>
      </c>
      <c r="B57" s="57">
        <v>8.9671954004256926E-2</v>
      </c>
      <c r="C57" s="21">
        <v>8089653.5599999996</v>
      </c>
      <c r="D57" s="58">
        <v>9.0545486352053881E-2</v>
      </c>
      <c r="E57" s="21">
        <v>8367710.4900000002</v>
      </c>
      <c r="F57" s="53">
        <v>0.12635644615440561</v>
      </c>
      <c r="G57" s="32">
        <v>278056.93000000063</v>
      </c>
      <c r="H57" s="59">
        <v>3.44E-2</v>
      </c>
      <c r="I57" s="55">
        <v>575721.59</v>
      </c>
      <c r="J57" s="21">
        <v>7513931.9699999997</v>
      </c>
      <c r="K57" s="21">
        <v>595908.42000000004</v>
      </c>
      <c r="L57" s="21">
        <v>7771802.0700000003</v>
      </c>
      <c r="M57" s="60">
        <v>3.5099999999999999E-2</v>
      </c>
      <c r="N57" s="60">
        <v>3.4299999999999997E-2</v>
      </c>
    </row>
    <row r="58" spans="1:14" ht="12.75" customHeight="1" x14ac:dyDescent="0.2">
      <c r="A58" s="28" t="s">
        <v>37</v>
      </c>
      <c r="B58" s="57">
        <v>2.9958756313159841E-3</v>
      </c>
      <c r="C58" s="21">
        <v>270269.52</v>
      </c>
      <c r="D58" s="58">
        <v>2.5034794123856281E-3</v>
      </c>
      <c r="E58" s="21">
        <v>231357.65</v>
      </c>
      <c r="F58" s="53">
        <v>-1.7682586103580384E-2</v>
      </c>
      <c r="G58" s="32">
        <v>-38911.870000000024</v>
      </c>
      <c r="H58" s="59">
        <v>-0.14399999999999999</v>
      </c>
      <c r="I58" s="55">
        <v>18196.61</v>
      </c>
      <c r="J58" s="21">
        <v>252072.91</v>
      </c>
      <c r="K58" s="21">
        <v>14010.01</v>
      </c>
      <c r="L58" s="21">
        <v>217347.64</v>
      </c>
      <c r="M58" s="60">
        <v>-0.2301</v>
      </c>
      <c r="N58" s="60">
        <v>-0.13780000000000001</v>
      </c>
    </row>
    <row r="59" spans="1:14" s="14" customFormat="1" ht="12.75" customHeight="1" x14ac:dyDescent="0.25">
      <c r="A59" s="76" t="s">
        <v>38</v>
      </c>
      <c r="B59" s="77">
        <v>0.94180812921223755</v>
      </c>
      <c r="C59" s="78">
        <v>84964151.5</v>
      </c>
      <c r="D59" s="79">
        <v>0.94319792790583046</v>
      </c>
      <c r="E59" s="78">
        <v>87165109.089999989</v>
      </c>
      <c r="F59" s="53">
        <v>1.0001735227709063</v>
      </c>
      <c r="G59" s="78">
        <v>2200957.5899999887</v>
      </c>
      <c r="H59" s="80">
        <v>2.5899999999999999E-2</v>
      </c>
      <c r="I59" s="83">
        <v>6568662.4000000004</v>
      </c>
      <c r="J59" s="78">
        <v>78395489.099999994</v>
      </c>
      <c r="K59" s="78">
        <v>6578717.0800000001</v>
      </c>
      <c r="L59" s="78">
        <v>80586392.010000005</v>
      </c>
      <c r="M59" s="84">
        <v>1.5E-3</v>
      </c>
      <c r="N59" s="84">
        <v>2.7900000000000001E-2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1.5467007413579269E-2</v>
      </c>
      <c r="C61" s="21">
        <v>1395338.52</v>
      </c>
      <c r="D61" s="58">
        <v>1.6264624410027351E-2</v>
      </c>
      <c r="E61" s="21">
        <v>1503086.17</v>
      </c>
      <c r="F61" s="53">
        <v>4.896339082607544E-2</v>
      </c>
      <c r="G61" s="32">
        <v>107747.64999999991</v>
      </c>
      <c r="H61" s="59">
        <v>7.7200000000000005E-2</v>
      </c>
      <c r="I61" s="55">
        <v>103338.82</v>
      </c>
      <c r="J61" s="21">
        <v>1291999.7</v>
      </c>
      <c r="K61" s="21">
        <v>115748.14</v>
      </c>
      <c r="L61" s="21">
        <v>1387338.03</v>
      </c>
      <c r="M61" s="60">
        <v>0.1201</v>
      </c>
      <c r="N61" s="60">
        <v>7.3800000000000004E-2</v>
      </c>
    </row>
    <row r="62" spans="1:14" ht="12.75" customHeight="1" x14ac:dyDescent="0.2">
      <c r="A62" s="28" t="s">
        <v>40</v>
      </c>
      <c r="B62" s="57">
        <v>1.5008739386116543E-2</v>
      </c>
      <c r="C62" s="21">
        <v>1353996.39</v>
      </c>
      <c r="D62" s="58">
        <v>1.4063156888341383E-2</v>
      </c>
      <c r="E62" s="21">
        <v>1299638.78</v>
      </c>
      <c r="F62" s="53">
        <v>-2.4701540152396666E-2</v>
      </c>
      <c r="G62" s="32">
        <v>-54357.60999999987</v>
      </c>
      <c r="H62" s="59">
        <v>-4.0099999999999997E-2</v>
      </c>
      <c r="I62" s="55">
        <v>117197.2</v>
      </c>
      <c r="J62" s="21">
        <v>1236799.19</v>
      </c>
      <c r="K62" s="21">
        <v>107907.32</v>
      </c>
      <c r="L62" s="21">
        <v>1191731.46</v>
      </c>
      <c r="M62" s="60">
        <v>-7.9299999999999995E-2</v>
      </c>
      <c r="N62" s="60">
        <v>-3.6400000000000002E-2</v>
      </c>
    </row>
    <row r="63" spans="1:14" ht="12.75" customHeight="1" x14ac:dyDescent="0.2">
      <c r="A63" s="28" t="s">
        <v>41</v>
      </c>
      <c r="B63" s="57">
        <v>9.9632423375602026E-3</v>
      </c>
      <c r="C63" s="21">
        <v>898822.6</v>
      </c>
      <c r="D63" s="58">
        <v>1.0041511280769119E-2</v>
      </c>
      <c r="E63" s="21">
        <v>927980.65</v>
      </c>
      <c r="F63" s="53">
        <v>1.3250191515789463E-2</v>
      </c>
      <c r="G63" s="32">
        <v>29158.050000000047</v>
      </c>
      <c r="H63" s="59">
        <v>3.2399999999999998E-2</v>
      </c>
      <c r="I63" s="55">
        <v>64018.45</v>
      </c>
      <c r="J63" s="21">
        <v>834804.15</v>
      </c>
      <c r="K63" s="21">
        <v>66113.16</v>
      </c>
      <c r="L63" s="21">
        <v>861867.49</v>
      </c>
      <c r="M63" s="60">
        <v>3.27E-2</v>
      </c>
      <c r="N63" s="60">
        <v>3.2399999999999998E-2</v>
      </c>
    </row>
    <row r="64" spans="1:14" ht="12.75" customHeight="1" x14ac:dyDescent="0.2">
      <c r="A64" s="28" t="s">
        <v>42</v>
      </c>
      <c r="B64" s="57">
        <v>1.7752879766095485E-2</v>
      </c>
      <c r="C64" s="21">
        <v>1601555.9</v>
      </c>
      <c r="D64" s="58">
        <v>1.6432783735151318E-2</v>
      </c>
      <c r="E64" s="21">
        <v>1518626.52</v>
      </c>
      <c r="F64" s="53">
        <v>-3.7685310481519754E-2</v>
      </c>
      <c r="G64" s="32">
        <v>-82929.379999999888</v>
      </c>
      <c r="H64" s="59">
        <v>-5.1799999999999999E-2</v>
      </c>
      <c r="I64" s="55">
        <v>96335.52</v>
      </c>
      <c r="J64" s="21">
        <v>1505220.38</v>
      </c>
      <c r="K64" s="21">
        <v>88978.21</v>
      </c>
      <c r="L64" s="21">
        <v>1429648.31</v>
      </c>
      <c r="M64" s="60">
        <v>-7.6399999999999996E-2</v>
      </c>
      <c r="N64" s="60">
        <v>-5.0200000000000002E-2</v>
      </c>
    </row>
    <row r="65" spans="1:14" s="14" customFormat="1" ht="12.75" customHeight="1" x14ac:dyDescent="0.25">
      <c r="A65" s="76" t="s">
        <v>43</v>
      </c>
      <c r="B65" s="77">
        <v>5.8191868903351505E-2</v>
      </c>
      <c r="C65" s="78">
        <v>5249713.41</v>
      </c>
      <c r="D65" s="79">
        <v>5.6802076314289171E-2</v>
      </c>
      <c r="E65" s="78">
        <v>5249332.12</v>
      </c>
      <c r="F65" s="53">
        <v>-1.7326829205162382E-4</v>
      </c>
      <c r="G65" s="78">
        <v>-381.29000000003725</v>
      </c>
      <c r="H65" s="80">
        <v>-1E-4</v>
      </c>
      <c r="I65" s="83">
        <v>380889.99000000005</v>
      </c>
      <c r="J65" s="78">
        <v>4868823.42</v>
      </c>
      <c r="K65" s="78">
        <v>378746.83</v>
      </c>
      <c r="L65" s="78">
        <v>4870585.290000001</v>
      </c>
      <c r="M65" s="84">
        <v>-5.5999999999999999E-3</v>
      </c>
      <c r="N65" s="84">
        <v>4.0000000000000002E-4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106</v>
      </c>
      <c r="B67" s="68">
        <v>0.99999999811558893</v>
      </c>
      <c r="C67" s="40">
        <v>90213865.079999998</v>
      </c>
      <c r="D67" s="69">
        <v>1.0000000042201194</v>
      </c>
      <c r="E67" s="40">
        <v>92414440.819999993</v>
      </c>
      <c r="F67" s="69">
        <v>1.0000002544788589</v>
      </c>
      <c r="G67" s="43">
        <v>2200575.7399999946</v>
      </c>
      <c r="H67" s="70">
        <v>2.4400000000000002E-2</v>
      </c>
      <c r="I67" s="71">
        <v>6949552.4299999997</v>
      </c>
      <c r="J67" s="43">
        <v>83264312.650000006</v>
      </c>
      <c r="K67" s="43">
        <v>6957463.9000000004</v>
      </c>
      <c r="L67" s="43">
        <v>85456976.920000002</v>
      </c>
      <c r="M67" s="72">
        <v>1.1000000000000001E-3</v>
      </c>
      <c r="N67" s="72">
        <v>2.63E-2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09F99-40E1-43C9-8515-F3D454F29206}">
  <sheetPr codeName="Sheet57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57</v>
      </c>
      <c r="L1" s="7" t="s">
        <v>107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369012857</v>
      </c>
      <c r="D4" s="22"/>
      <c r="E4" s="21">
        <v>382649519</v>
      </c>
      <c r="F4" s="23"/>
      <c r="G4" s="21">
        <v>13636662</v>
      </c>
      <c r="H4" s="24">
        <v>3.6999999999999998E-2</v>
      </c>
      <c r="I4" s="20"/>
      <c r="J4" s="25">
        <v>0.30529854000000001</v>
      </c>
      <c r="K4" s="26">
        <v>0.30126454000000003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12887229</v>
      </c>
      <c r="D6" s="30"/>
      <c r="E6" s="21">
        <v>12962997</v>
      </c>
      <c r="F6" s="31"/>
      <c r="G6" s="32">
        <v>75768</v>
      </c>
      <c r="H6" s="24">
        <v>5.8999999999999999E-3</v>
      </c>
      <c r="I6" s="29"/>
      <c r="J6" s="33">
        <v>0.43104930000000002</v>
      </c>
      <c r="K6" s="33">
        <v>0.45195953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369012856</v>
      </c>
      <c r="D7" s="30"/>
      <c r="E7" s="21">
        <v>382649519</v>
      </c>
      <c r="F7" s="31"/>
      <c r="G7" s="32">
        <v>13636663</v>
      </c>
      <c r="H7" s="24">
        <v>3.6999999999999998E-2</v>
      </c>
      <c r="I7" s="29"/>
      <c r="J7" s="33">
        <v>1.899147E-2</v>
      </c>
      <c r="K7" s="33">
        <v>1.8754650000000001E-2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369012857</v>
      </c>
      <c r="D8" s="30"/>
      <c r="E8" s="21">
        <v>382649519</v>
      </c>
      <c r="F8" s="31"/>
      <c r="G8" s="32">
        <v>13636662</v>
      </c>
      <c r="H8" s="24">
        <v>3.6999999999999998E-2</v>
      </c>
      <c r="I8" s="29"/>
      <c r="J8" s="33">
        <v>1.2792069999999999E-2</v>
      </c>
      <c r="K8" s="33">
        <v>1.2792059999999999E-2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369012857</v>
      </c>
      <c r="D9" s="30"/>
      <c r="E9" s="21">
        <v>382649519</v>
      </c>
      <c r="F9" s="31"/>
      <c r="G9" s="32">
        <v>13636662</v>
      </c>
      <c r="H9" s="24">
        <v>3.6999999999999998E-2</v>
      </c>
      <c r="I9" s="29"/>
      <c r="J9" s="33">
        <v>5.8810099999999999E-3</v>
      </c>
      <c r="K9" s="33">
        <v>5.8539200000000003E-3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369012856</v>
      </c>
      <c r="D10" s="30"/>
      <c r="E10" s="21">
        <v>382649519</v>
      </c>
      <c r="F10" s="31"/>
      <c r="G10" s="32">
        <v>13636663</v>
      </c>
      <c r="H10" s="24">
        <v>3.6999999999999998E-2</v>
      </c>
      <c r="I10" s="29"/>
      <c r="J10" s="33">
        <v>1.4972299999999999E-2</v>
      </c>
      <c r="K10" s="33">
        <v>1.471134E-2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369012857</v>
      </c>
      <c r="D11" s="30"/>
      <c r="E11" s="21">
        <v>382649519</v>
      </c>
      <c r="F11" s="31"/>
      <c r="G11" s="32">
        <v>13636662</v>
      </c>
      <c r="H11" s="24">
        <v>3.6999999999999998E-2</v>
      </c>
      <c r="I11" s="29"/>
      <c r="J11" s="33">
        <v>7.8170149999999994E-2</v>
      </c>
      <c r="K11" s="33">
        <v>7.4626150000000002E-2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369012856</v>
      </c>
      <c r="D12" s="30"/>
      <c r="E12" s="21">
        <v>382649519</v>
      </c>
      <c r="F12" s="31"/>
      <c r="G12" s="32">
        <v>13636663</v>
      </c>
      <c r="H12" s="24">
        <v>3.6999999999999998E-2</v>
      </c>
      <c r="I12" s="29"/>
      <c r="J12" s="33">
        <v>0.65926457999999999</v>
      </c>
      <c r="K12" s="33">
        <v>0.63621205000000003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286603356</v>
      </c>
      <c r="D14" s="30"/>
      <c r="E14" s="21">
        <v>297085153</v>
      </c>
      <c r="F14" s="31"/>
      <c r="G14" s="32">
        <v>10481797</v>
      </c>
      <c r="H14" s="24">
        <v>3.6600000000000001E-2</v>
      </c>
      <c r="I14" s="29"/>
      <c r="J14" s="33">
        <v>8.9360220000000004E-2</v>
      </c>
      <c r="K14" s="33">
        <v>5.1223200000000003E-2</v>
      </c>
      <c r="L14" s="22"/>
      <c r="M14" s="22"/>
      <c r="N14" s="22"/>
    </row>
    <row r="15" spans="1:14" ht="12.75" customHeight="1" x14ac:dyDescent="0.2">
      <c r="A15" s="38" t="s">
        <v>107</v>
      </c>
      <c r="B15" s="39"/>
      <c r="C15" s="40">
        <v>369012857</v>
      </c>
      <c r="D15" s="41"/>
      <c r="E15" s="40">
        <v>382649519</v>
      </c>
      <c r="F15" s="42"/>
      <c r="G15" s="43">
        <v>13636662</v>
      </c>
      <c r="H15" s="44">
        <v>3.6999999999999998E-2</v>
      </c>
      <c r="I15" s="39"/>
      <c r="J15" s="45">
        <v>1.17982779</v>
      </c>
      <c r="K15" s="45">
        <v>1.1192949000000001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0.25876533928632889</v>
      </c>
      <c r="C19" s="21">
        <v>1126590.8600000001</v>
      </c>
      <c r="D19" s="53">
        <v>0.26915564893568156</v>
      </c>
      <c r="E19" s="21">
        <v>1152787.33</v>
      </c>
      <c r="F19" s="53">
        <v>-0.37032203981639594</v>
      </c>
      <c r="G19" s="21">
        <v>26196.469999999972</v>
      </c>
      <c r="H19" s="54">
        <v>2.3300000000000001E-2</v>
      </c>
      <c r="I19" s="55">
        <v>0</v>
      </c>
      <c r="J19" s="21">
        <v>1126590.8600000001</v>
      </c>
      <c r="K19" s="21">
        <v>0</v>
      </c>
      <c r="L19" s="21">
        <v>1152787.33</v>
      </c>
      <c r="M19" s="56" t="s">
        <v>49</v>
      </c>
      <c r="N19" s="56">
        <v>2.3300000000000001E-2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1.2759285846337105E-2</v>
      </c>
      <c r="C21" s="21">
        <v>55550.31</v>
      </c>
      <c r="D21" s="58">
        <v>1.3679155011201625E-2</v>
      </c>
      <c r="E21" s="21">
        <v>58587.5</v>
      </c>
      <c r="F21" s="53">
        <v>-4.2934731134002466E-2</v>
      </c>
      <c r="G21" s="32">
        <v>3037.1900000000023</v>
      </c>
      <c r="H21" s="59">
        <v>5.4699999999999999E-2</v>
      </c>
      <c r="I21" s="55">
        <v>0</v>
      </c>
      <c r="J21" s="21">
        <v>55550.31</v>
      </c>
      <c r="K21" s="21">
        <v>0</v>
      </c>
      <c r="L21" s="21">
        <v>58587.5</v>
      </c>
      <c r="M21" s="60" t="s">
        <v>49</v>
      </c>
      <c r="N21" s="60">
        <v>5.4699999999999999E-2</v>
      </c>
    </row>
    <row r="22" spans="1:14" ht="12.75" customHeight="1" x14ac:dyDescent="0.2">
      <c r="A22" s="28" t="s">
        <v>10</v>
      </c>
      <c r="B22" s="57">
        <v>1.6096813879629419E-2</v>
      </c>
      <c r="C22" s="21">
        <v>70080.960000000006</v>
      </c>
      <c r="D22" s="58">
        <v>1.6755772376936717E-2</v>
      </c>
      <c r="E22" s="21">
        <v>71764.58</v>
      </c>
      <c r="F22" s="53">
        <v>-2.3800214024091011E-2</v>
      </c>
      <c r="G22" s="32">
        <v>1683.6199999999953</v>
      </c>
      <c r="H22" s="59">
        <v>2.4E-2</v>
      </c>
      <c r="I22" s="55">
        <v>6503.82</v>
      </c>
      <c r="J22" s="21">
        <v>63577.14</v>
      </c>
      <c r="K22" s="21">
        <v>6751.65</v>
      </c>
      <c r="L22" s="21">
        <v>65012.93</v>
      </c>
      <c r="M22" s="60">
        <v>3.8100000000000002E-2</v>
      </c>
      <c r="N22" s="60">
        <v>2.2599999999999999E-2</v>
      </c>
    </row>
    <row r="23" spans="1:14" ht="12.75" customHeight="1" x14ac:dyDescent="0.2">
      <c r="A23" s="28" t="s">
        <v>11</v>
      </c>
      <c r="B23" s="57">
        <v>1.0842316632009071E-2</v>
      </c>
      <c r="C23" s="21">
        <v>47204.37</v>
      </c>
      <c r="D23" s="58">
        <v>1.1428675721861414E-2</v>
      </c>
      <c r="E23" s="21">
        <v>48948.75</v>
      </c>
      <c r="F23" s="53">
        <v>-2.4659137655375876E-2</v>
      </c>
      <c r="G23" s="32">
        <v>1744.3799999999974</v>
      </c>
      <c r="H23" s="59">
        <v>3.6999999999999998E-2</v>
      </c>
      <c r="I23" s="55">
        <v>0</v>
      </c>
      <c r="J23" s="21">
        <v>47204.37</v>
      </c>
      <c r="K23" s="21">
        <v>0</v>
      </c>
      <c r="L23" s="21">
        <v>48948.75</v>
      </c>
      <c r="M23" s="60" t="s">
        <v>49</v>
      </c>
      <c r="N23" s="60">
        <v>3.6999999999999998E-2</v>
      </c>
    </row>
    <row r="24" spans="1:14" ht="12.75" customHeight="1" x14ac:dyDescent="0.2">
      <c r="A24" s="28" t="s">
        <v>12</v>
      </c>
      <c r="B24" s="57">
        <v>4.9846358383705772E-3</v>
      </c>
      <c r="C24" s="21">
        <v>21701.69</v>
      </c>
      <c r="D24" s="58">
        <v>5.2300076338965889E-3</v>
      </c>
      <c r="E24" s="21">
        <v>22400</v>
      </c>
      <c r="F24" s="53">
        <v>-9.8715431363152438E-3</v>
      </c>
      <c r="G24" s="32">
        <v>698.31000000000131</v>
      </c>
      <c r="H24" s="59">
        <v>3.2199999999999999E-2</v>
      </c>
      <c r="I24" s="55">
        <v>0</v>
      </c>
      <c r="J24" s="21">
        <v>21701.69</v>
      </c>
      <c r="K24" s="21">
        <v>0</v>
      </c>
      <c r="L24" s="21">
        <v>22400</v>
      </c>
      <c r="M24" s="60" t="s">
        <v>49</v>
      </c>
      <c r="N24" s="60">
        <v>3.2199999999999999E-2</v>
      </c>
    </row>
    <row r="25" spans="1:14" ht="12.75" customHeight="1" x14ac:dyDescent="0.2">
      <c r="A25" s="34" t="s">
        <v>13</v>
      </c>
      <c r="B25" s="57">
        <v>1.2690239086413219E-2</v>
      </c>
      <c r="C25" s="21">
        <v>55249.7</v>
      </c>
      <c r="D25" s="58">
        <v>1.3143401434554671E-2</v>
      </c>
      <c r="E25" s="21">
        <v>56292.88</v>
      </c>
      <c r="F25" s="53">
        <v>-1.4746740514873508E-2</v>
      </c>
      <c r="G25" s="32">
        <v>1043.1800000000003</v>
      </c>
      <c r="H25" s="59">
        <v>1.89E-2</v>
      </c>
      <c r="I25" s="55">
        <v>0</v>
      </c>
      <c r="J25" s="21">
        <v>55249.7</v>
      </c>
      <c r="K25" s="21">
        <v>0</v>
      </c>
      <c r="L25" s="21">
        <v>56292.88</v>
      </c>
      <c r="M25" s="60" t="s">
        <v>49</v>
      </c>
      <c r="N25" s="60">
        <v>1.89E-2</v>
      </c>
    </row>
    <row r="26" spans="1:14" ht="12.75" customHeight="1" x14ac:dyDescent="0.2">
      <c r="A26" s="28" t="s">
        <v>14</v>
      </c>
      <c r="B26" s="57">
        <v>6.6255562856802064E-2</v>
      </c>
      <c r="C26" s="21">
        <v>288457.92</v>
      </c>
      <c r="D26" s="58">
        <v>6.6672466527215674E-2</v>
      </c>
      <c r="E26" s="21">
        <v>285556.61</v>
      </c>
      <c r="F26" s="53">
        <v>4.101388612052341E-2</v>
      </c>
      <c r="G26" s="32">
        <v>-2901.3099999999977</v>
      </c>
      <c r="H26" s="59">
        <v>-1.01E-2</v>
      </c>
      <c r="I26" s="55">
        <v>0</v>
      </c>
      <c r="J26" s="21">
        <v>288457.92</v>
      </c>
      <c r="K26" s="21">
        <v>0</v>
      </c>
      <c r="L26" s="21">
        <v>285556.61</v>
      </c>
      <c r="M26" s="60" t="s">
        <v>49</v>
      </c>
      <c r="N26" s="60">
        <v>-1.01E-2</v>
      </c>
    </row>
    <row r="27" spans="1:14" ht="12.75" customHeight="1" x14ac:dyDescent="0.2">
      <c r="A27" s="28" t="s">
        <v>15</v>
      </c>
      <c r="B27" s="57"/>
      <c r="C27" s="61">
        <v>2432771.0499999998</v>
      </c>
      <c r="D27" s="58"/>
      <c r="E27" s="62">
        <v>2434462.36</v>
      </c>
      <c r="F27" s="63"/>
      <c r="G27" s="64"/>
      <c r="H27" s="65" t="s">
        <v>29</v>
      </c>
      <c r="I27" s="55"/>
      <c r="J27" s="62">
        <v>2432771.0499999998</v>
      </c>
      <c r="K27" s="21"/>
      <c r="L27" s="61">
        <v>2434462.36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0.55878034210148697</v>
      </c>
      <c r="C29" s="21">
        <v>2432771.0499999998</v>
      </c>
      <c r="D29" s="58">
        <v>0.56840431818008508</v>
      </c>
      <c r="E29" s="21">
        <v>2434462.36</v>
      </c>
      <c r="F29" s="53">
        <v>-2.3908922429697204E-2</v>
      </c>
      <c r="G29" s="32">
        <v>1691.3100000000559</v>
      </c>
      <c r="H29" s="59">
        <v>6.9999999999999999E-4</v>
      </c>
      <c r="I29" s="55"/>
      <c r="J29" s="21">
        <v>2432771.0499999998</v>
      </c>
      <c r="K29" s="21"/>
      <c r="L29" s="21">
        <v>2434462.36</v>
      </c>
      <c r="M29" s="60" t="s">
        <v>49</v>
      </c>
      <c r="N29" s="60">
        <v>6.9999999999999999E-4</v>
      </c>
    </row>
    <row r="30" spans="1:14" ht="12.75" customHeight="1" x14ac:dyDescent="0.2">
      <c r="A30" s="28" t="s">
        <v>17</v>
      </c>
      <c r="B30" s="57">
        <v>5.8825464472622588E-2</v>
      </c>
      <c r="C30" s="21">
        <v>256109.38</v>
      </c>
      <c r="D30" s="58">
        <v>3.5530554178566667E-2</v>
      </c>
      <c r="E30" s="21">
        <v>152176.53</v>
      </c>
      <c r="F30" s="53">
        <v>1.4692294425902248</v>
      </c>
      <c r="G30" s="32">
        <v>-103932.85</v>
      </c>
      <c r="H30" s="59">
        <v>-0.40579999999999999</v>
      </c>
      <c r="I30" s="55">
        <v>256109.38</v>
      </c>
      <c r="J30" s="21">
        <v>0</v>
      </c>
      <c r="K30" s="21">
        <v>152176.53</v>
      </c>
      <c r="L30" s="21">
        <v>0</v>
      </c>
      <c r="M30" s="60">
        <v>-0.40579999999999999</v>
      </c>
      <c r="N30" s="60" t="s">
        <v>49</v>
      </c>
    </row>
    <row r="31" spans="1:14" ht="12.75" customHeight="1" x14ac:dyDescent="0.2">
      <c r="A31" s="38" t="s">
        <v>107</v>
      </c>
      <c r="B31" s="68">
        <v>0.99999999999999989</v>
      </c>
      <c r="C31" s="40">
        <v>4353716.24</v>
      </c>
      <c r="D31" s="69">
        <v>1</v>
      </c>
      <c r="E31" s="40">
        <v>4282976.54</v>
      </c>
      <c r="F31" s="69">
        <v>0.999999999999997</v>
      </c>
      <c r="G31" s="43">
        <v>-70739.700000000186</v>
      </c>
      <c r="H31" s="70">
        <v>-1.6199999999999999E-2</v>
      </c>
      <c r="I31" s="71">
        <v>262613.2</v>
      </c>
      <c r="J31" s="40">
        <v>4091103.04</v>
      </c>
      <c r="K31" s="40">
        <v>158928.18</v>
      </c>
      <c r="L31" s="40">
        <v>4124048.36</v>
      </c>
      <c r="M31" s="72">
        <v>-0.39479999999999998</v>
      </c>
      <c r="N31" s="72">
        <v>8.0999999999999996E-3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0.85683025131018675</v>
      </c>
      <c r="C35" s="21">
        <v>316181379</v>
      </c>
      <c r="D35" s="53">
        <v>0.86056756809878543</v>
      </c>
      <c r="E35" s="21">
        <v>329295766</v>
      </c>
      <c r="F35" s="53">
        <v>0.96170067132264481</v>
      </c>
      <c r="G35" s="21">
        <v>13114387</v>
      </c>
      <c r="H35" s="54">
        <v>4.1500000000000002E-2</v>
      </c>
      <c r="I35" s="20"/>
      <c r="J35" s="25">
        <v>1.1645411000000001</v>
      </c>
      <c r="K35" s="25">
        <v>1.1039591200000001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1.3095885165865644E-2</v>
      </c>
      <c r="C36" s="21">
        <v>4832550</v>
      </c>
      <c r="D36" s="58">
        <v>1.2657021006212214E-2</v>
      </c>
      <c r="E36" s="21">
        <v>4843203</v>
      </c>
      <c r="F36" s="53">
        <v>7.8120290728038867E-4</v>
      </c>
      <c r="G36" s="32">
        <v>10653</v>
      </c>
      <c r="H36" s="59">
        <v>2.2000000000000001E-3</v>
      </c>
      <c r="I36" s="29"/>
      <c r="J36" s="33">
        <v>1.1716166400000001</v>
      </c>
      <c r="K36" s="33">
        <v>1.11056898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8.5402571759173151E-2</v>
      </c>
      <c r="C37" s="21">
        <v>31514647</v>
      </c>
      <c r="D37" s="58">
        <v>8.4151594085761811E-2</v>
      </c>
      <c r="E37" s="21">
        <v>32200567</v>
      </c>
      <c r="F37" s="53">
        <v>5.0299699442576194E-2</v>
      </c>
      <c r="G37" s="32">
        <v>685920</v>
      </c>
      <c r="H37" s="59">
        <v>2.18E-2</v>
      </c>
      <c r="I37" s="29"/>
      <c r="J37" s="33">
        <v>1.30892724</v>
      </c>
      <c r="K37" s="33">
        <v>1.25121704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8.8236058398366325E-3</v>
      </c>
      <c r="C38" s="21">
        <v>3256024</v>
      </c>
      <c r="D38" s="58">
        <v>8.507443073513964E-3</v>
      </c>
      <c r="E38" s="21">
        <v>3255369</v>
      </c>
      <c r="F38" s="53">
        <v>-4.8032282386994705E-5</v>
      </c>
      <c r="G38" s="32">
        <v>-655</v>
      </c>
      <c r="H38" s="59">
        <v>-2.0000000000000001E-4</v>
      </c>
      <c r="I38" s="29"/>
      <c r="J38" s="33">
        <v>1.3696210499999999</v>
      </c>
      <c r="K38" s="33">
        <v>1.3153851400000001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9.8400636485140142E-4</v>
      </c>
      <c r="C40" s="21">
        <v>363111</v>
      </c>
      <c r="D40" s="58">
        <v>1.0943303968977418E-3</v>
      </c>
      <c r="E40" s="21">
        <v>418745</v>
      </c>
      <c r="F40" s="53">
        <v>4.0797374020123105E-3</v>
      </c>
      <c r="G40" s="32">
        <v>55634</v>
      </c>
      <c r="H40" s="59">
        <v>0.1532</v>
      </c>
      <c r="I40" s="29"/>
      <c r="J40" s="33">
        <v>1.2479434700000001</v>
      </c>
      <c r="K40" s="33">
        <v>1.1942160500000001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0.9651363204399136</v>
      </c>
      <c r="C41" s="78">
        <v>356147711</v>
      </c>
      <c r="D41" s="79">
        <v>0.96697795666117115</v>
      </c>
      <c r="E41" s="78">
        <v>370013650</v>
      </c>
      <c r="F41" s="53">
        <v>1.0168132787921267</v>
      </c>
      <c r="G41" s="78">
        <v>13865939</v>
      </c>
      <c r="H41" s="80">
        <v>3.8899999999999997E-2</v>
      </c>
      <c r="I41" s="29"/>
      <c r="J41" s="81">
        <v>1.1793734300000001</v>
      </c>
      <c r="K41" s="81">
        <v>1.1188230800000001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2.6101095984306044E-2</v>
      </c>
      <c r="C43" s="21">
        <v>9631640</v>
      </c>
      <c r="D43" s="58">
        <v>2.4602490092245483E-2</v>
      </c>
      <c r="E43" s="21">
        <v>9414131</v>
      </c>
      <c r="F43" s="53">
        <v>-1.5950311007195163E-2</v>
      </c>
      <c r="G43" s="32">
        <v>-217509</v>
      </c>
      <c r="H43" s="59">
        <v>-2.2599999999999999E-2</v>
      </c>
      <c r="I43" s="29"/>
      <c r="J43" s="33">
        <v>1.1695477599999999</v>
      </c>
      <c r="K43" s="33">
        <v>1.1071793000000001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3.6903673521597648E-3</v>
      </c>
      <c r="C44" s="21">
        <v>1361793</v>
      </c>
      <c r="D44" s="58">
        <v>2.4364410608340528E-3</v>
      </c>
      <c r="E44" s="21">
        <v>932303</v>
      </c>
      <c r="F44" s="53">
        <v>-3.1495244217389855E-2</v>
      </c>
      <c r="G44" s="32">
        <v>-429490</v>
      </c>
      <c r="H44" s="59">
        <v>-0.31540000000000001</v>
      </c>
      <c r="I44" s="29"/>
      <c r="J44" s="33">
        <v>1.2555080000000001</v>
      </c>
      <c r="K44" s="33">
        <v>1.20483469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5.0722162236206316E-3</v>
      </c>
      <c r="C46" s="21">
        <v>1871713</v>
      </c>
      <c r="D46" s="58">
        <v>5.9831121857492784E-3</v>
      </c>
      <c r="E46" s="21">
        <v>2289435</v>
      </c>
      <c r="F46" s="53">
        <v>3.0632276432458326E-2</v>
      </c>
      <c r="G46" s="32">
        <v>417722</v>
      </c>
      <c r="H46" s="59">
        <v>0.22320000000000001</v>
      </c>
      <c r="I46" s="29"/>
      <c r="J46" s="33">
        <v>1.26411955</v>
      </c>
      <c r="K46" s="33">
        <v>1.2105331699999999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3.4863679560086437E-2</v>
      </c>
      <c r="C47" s="78">
        <v>12865146</v>
      </c>
      <c r="D47" s="79">
        <v>3.3022043338828813E-2</v>
      </c>
      <c r="E47" s="78">
        <v>12635869</v>
      </c>
      <c r="F47" s="53">
        <v>-1.6813278792126695E-2</v>
      </c>
      <c r="G47" s="78">
        <v>-229277</v>
      </c>
      <c r="H47" s="80">
        <v>-1.78E-2</v>
      </c>
      <c r="I47" s="29"/>
      <c r="J47" s="81">
        <v>1.1924057400000001</v>
      </c>
      <c r="K47" s="81">
        <v>1.1331107499999999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107</v>
      </c>
      <c r="B49" s="68">
        <v>0.99999999999999989</v>
      </c>
      <c r="C49" s="40">
        <v>369012857</v>
      </c>
      <c r="D49" s="69">
        <v>0.99999999999999978</v>
      </c>
      <c r="E49" s="40">
        <v>382649519</v>
      </c>
      <c r="F49" s="69">
        <v>1</v>
      </c>
      <c r="G49" s="43">
        <v>13636662</v>
      </c>
      <c r="H49" s="70">
        <v>3.6999999999999998E-2</v>
      </c>
      <c r="I49" s="39"/>
      <c r="J49" s="45">
        <v>1.17982779</v>
      </c>
      <c r="K49" s="45">
        <v>1.1192949000000001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0.8457285493645309</v>
      </c>
      <c r="C53" s="21">
        <v>3682062.12</v>
      </c>
      <c r="D53" s="53">
        <v>0.84877668977378984</v>
      </c>
      <c r="E53" s="21">
        <v>3635290.65</v>
      </c>
      <c r="F53" s="53">
        <v>0.66117710422860265</v>
      </c>
      <c r="G53" s="21">
        <v>-46771.470000000205</v>
      </c>
      <c r="H53" s="54">
        <v>-1.2699999999999999E-2</v>
      </c>
      <c r="I53" s="55">
        <v>222206.12</v>
      </c>
      <c r="J53" s="21">
        <v>3459856</v>
      </c>
      <c r="K53" s="21">
        <v>135284.4</v>
      </c>
      <c r="L53" s="21">
        <v>3500006.25</v>
      </c>
      <c r="M53" s="56">
        <v>-0.39119999999999999</v>
      </c>
      <c r="N53" s="56">
        <v>1.1599999999999999E-2</v>
      </c>
    </row>
    <row r="54" spans="1:14" ht="12.75" customHeight="1" x14ac:dyDescent="0.2">
      <c r="A54" s="34" t="s">
        <v>33</v>
      </c>
      <c r="B54" s="57">
        <v>1.3004742817138674E-2</v>
      </c>
      <c r="C54" s="21">
        <v>56618.96</v>
      </c>
      <c r="D54" s="58">
        <v>1.2558348031483731E-2</v>
      </c>
      <c r="E54" s="21">
        <v>53787.11</v>
      </c>
      <c r="F54" s="53">
        <v>4.003197638666818E-2</v>
      </c>
      <c r="G54" s="32">
        <v>-2831.8499999999985</v>
      </c>
      <c r="H54" s="59">
        <v>-0.05</v>
      </c>
      <c r="I54" s="55">
        <v>3160.64</v>
      </c>
      <c r="J54" s="21">
        <v>53458.32</v>
      </c>
      <c r="K54" s="21">
        <v>1871.63</v>
      </c>
      <c r="L54" s="21">
        <v>51915.48</v>
      </c>
      <c r="M54" s="60">
        <v>-0.4078</v>
      </c>
      <c r="N54" s="60">
        <v>-2.8899999999999999E-2</v>
      </c>
    </row>
    <row r="55" spans="1:14" ht="12.75" customHeight="1" x14ac:dyDescent="0.2">
      <c r="A55" s="28" t="s">
        <v>34</v>
      </c>
      <c r="B55" s="57">
        <v>9.474751620468494E-2</v>
      </c>
      <c r="C55" s="21">
        <v>412503.8</v>
      </c>
      <c r="D55" s="58">
        <v>9.4069854512908446E-2</v>
      </c>
      <c r="E55" s="21">
        <v>402898.98</v>
      </c>
      <c r="F55" s="53">
        <v>0.13577693996440446</v>
      </c>
      <c r="G55" s="32">
        <v>-9604.820000000007</v>
      </c>
      <c r="H55" s="59">
        <v>-2.3300000000000001E-2</v>
      </c>
      <c r="I55" s="55">
        <v>24267.19</v>
      </c>
      <c r="J55" s="21">
        <v>388236.61</v>
      </c>
      <c r="K55" s="21">
        <v>14229.64</v>
      </c>
      <c r="L55" s="21">
        <v>388669.34</v>
      </c>
      <c r="M55" s="60">
        <v>-0.41360000000000002</v>
      </c>
      <c r="N55" s="60">
        <v>1.1000000000000001E-3</v>
      </c>
    </row>
    <row r="56" spans="1:14" ht="12.75" customHeight="1" x14ac:dyDescent="0.2">
      <c r="A56" s="28" t="s">
        <v>35</v>
      </c>
      <c r="B56" s="57">
        <v>1.0243017124147715E-2</v>
      </c>
      <c r="C56" s="21">
        <v>44595.19</v>
      </c>
      <c r="D56" s="58">
        <v>9.9978693789436451E-3</v>
      </c>
      <c r="E56" s="21">
        <v>42820.639999999999</v>
      </c>
      <c r="F56" s="53">
        <v>2.5085630840956327E-2</v>
      </c>
      <c r="G56" s="32">
        <v>-1774.5500000000029</v>
      </c>
      <c r="H56" s="59">
        <v>-3.9800000000000002E-2</v>
      </c>
      <c r="I56" s="55">
        <v>2908.85</v>
      </c>
      <c r="J56" s="21">
        <v>41686.339999999997</v>
      </c>
      <c r="K56" s="21">
        <v>1667.09</v>
      </c>
      <c r="L56" s="21">
        <v>41153.550000000003</v>
      </c>
      <c r="M56" s="60">
        <v>-0.4269</v>
      </c>
      <c r="N56" s="60">
        <v>-1.2800000000000001E-2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1.0408165691570197E-3</v>
      </c>
      <c r="C58" s="21">
        <v>4531.42</v>
      </c>
      <c r="D58" s="58">
        <v>1.1675805256687211E-3</v>
      </c>
      <c r="E58" s="21">
        <v>5000.72</v>
      </c>
      <c r="F58" s="53">
        <v>-6.6341813719877091E-3</v>
      </c>
      <c r="G58" s="32">
        <v>469.30000000000018</v>
      </c>
      <c r="H58" s="59">
        <v>0.1036</v>
      </c>
      <c r="I58" s="55">
        <v>292.24</v>
      </c>
      <c r="J58" s="21">
        <v>4239.18</v>
      </c>
      <c r="K58" s="21">
        <v>193.57</v>
      </c>
      <c r="L58" s="21">
        <v>4807.1499999999996</v>
      </c>
      <c r="M58" s="60">
        <v>-0.33760000000000001</v>
      </c>
      <c r="N58" s="60">
        <v>0.13400000000000001</v>
      </c>
    </row>
    <row r="59" spans="1:14" s="14" customFormat="1" ht="12.75" customHeight="1" x14ac:dyDescent="0.25">
      <c r="A59" s="76" t="s">
        <v>38</v>
      </c>
      <c r="B59" s="77">
        <v>0.96476464207965928</v>
      </c>
      <c r="C59" s="78">
        <v>4200311.49</v>
      </c>
      <c r="D59" s="79">
        <v>0.96657034222279448</v>
      </c>
      <c r="E59" s="78">
        <v>4139798.1</v>
      </c>
      <c r="F59" s="53">
        <v>0.85543747004864268</v>
      </c>
      <c r="G59" s="78">
        <v>-60513.39000000013</v>
      </c>
      <c r="H59" s="80">
        <v>-1.44E-2</v>
      </c>
      <c r="I59" s="83">
        <v>252835.04</v>
      </c>
      <c r="J59" s="78">
        <v>3947476.4499999997</v>
      </c>
      <c r="K59" s="78">
        <v>153246.32999999999</v>
      </c>
      <c r="L59" s="78">
        <v>3986551.7699999996</v>
      </c>
      <c r="M59" s="84">
        <v>-0.39389999999999997</v>
      </c>
      <c r="N59" s="84">
        <v>9.9000000000000008E-3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2.5873672924535844E-2</v>
      </c>
      <c r="C61" s="21">
        <v>112646.63</v>
      </c>
      <c r="D61" s="58">
        <v>2.4336185133528657E-2</v>
      </c>
      <c r="E61" s="21">
        <v>104231.31</v>
      </c>
      <c r="F61" s="53">
        <v>0.11896177111296746</v>
      </c>
      <c r="G61" s="32">
        <v>-8415.320000000007</v>
      </c>
      <c r="H61" s="59">
        <v>-7.4700000000000003E-2</v>
      </c>
      <c r="I61" s="55">
        <v>7198.98</v>
      </c>
      <c r="J61" s="21">
        <v>105447.65</v>
      </c>
      <c r="K61" s="21">
        <v>4175.75</v>
      </c>
      <c r="L61" s="21">
        <v>100055.56</v>
      </c>
      <c r="M61" s="60">
        <v>-0.42</v>
      </c>
      <c r="N61" s="60">
        <v>-5.11E-2</v>
      </c>
    </row>
    <row r="62" spans="1:14" ht="12.75" customHeight="1" x14ac:dyDescent="0.2">
      <c r="A62" s="28" t="s">
        <v>40</v>
      </c>
      <c r="B62" s="57">
        <v>3.927086437769311E-3</v>
      </c>
      <c r="C62" s="21">
        <v>17097.419999999998</v>
      </c>
      <c r="D62" s="58">
        <v>2.6226410289886854E-3</v>
      </c>
      <c r="E62" s="21">
        <v>11232.71</v>
      </c>
      <c r="F62" s="53">
        <v>8.2905497196057998E-2</v>
      </c>
      <c r="G62" s="32">
        <v>-5864.7099999999991</v>
      </c>
      <c r="H62" s="59">
        <v>-0.34300000000000003</v>
      </c>
      <c r="I62" s="55">
        <v>1113</v>
      </c>
      <c r="J62" s="21">
        <v>15984.42</v>
      </c>
      <c r="K62" s="21">
        <v>472.43</v>
      </c>
      <c r="L62" s="21">
        <v>10760.28</v>
      </c>
      <c r="M62" s="60">
        <v>-0.57550000000000001</v>
      </c>
      <c r="N62" s="60">
        <v>-0.32679999999999998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5.4345962611472348E-3</v>
      </c>
      <c r="C64" s="21">
        <v>23660.69</v>
      </c>
      <c r="D64" s="58">
        <v>6.4708199405640451E-3</v>
      </c>
      <c r="E64" s="21">
        <v>27714.37</v>
      </c>
      <c r="F64" s="53">
        <v>-5.7304172904323734E-2</v>
      </c>
      <c r="G64" s="32">
        <v>4053.6800000000003</v>
      </c>
      <c r="H64" s="59">
        <v>0.17130000000000001</v>
      </c>
      <c r="I64" s="55">
        <v>1466.2</v>
      </c>
      <c r="J64" s="21">
        <v>22194.49</v>
      </c>
      <c r="K64" s="21">
        <v>1033.6600000000001</v>
      </c>
      <c r="L64" s="21">
        <v>26680.71</v>
      </c>
      <c r="M64" s="60">
        <v>-0.29499999999999998</v>
      </c>
      <c r="N64" s="60">
        <v>0.2021</v>
      </c>
    </row>
    <row r="65" spans="1:14" s="14" customFormat="1" ht="12.75" customHeight="1" x14ac:dyDescent="0.25">
      <c r="A65" s="76" t="s">
        <v>43</v>
      </c>
      <c r="B65" s="77">
        <v>3.523535562345239E-2</v>
      </c>
      <c r="C65" s="78">
        <v>153404.74</v>
      </c>
      <c r="D65" s="79">
        <v>3.3429646103081384E-2</v>
      </c>
      <c r="E65" s="78">
        <v>143178.38999999998</v>
      </c>
      <c r="F65" s="53">
        <v>0.14456309540470172</v>
      </c>
      <c r="G65" s="78">
        <v>-10226.350000000006</v>
      </c>
      <c r="H65" s="80">
        <v>-6.6699999999999995E-2</v>
      </c>
      <c r="I65" s="83">
        <v>9778.18</v>
      </c>
      <c r="J65" s="78">
        <v>143626.56</v>
      </c>
      <c r="K65" s="78">
        <v>5681.84</v>
      </c>
      <c r="L65" s="78">
        <v>137496.54999999999</v>
      </c>
      <c r="M65" s="84">
        <v>-0.41889999999999999</v>
      </c>
      <c r="N65" s="84">
        <v>-4.2700000000000002E-2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107</v>
      </c>
      <c r="B67" s="68">
        <v>0.99999999770311188</v>
      </c>
      <c r="C67" s="40">
        <v>4353716.24</v>
      </c>
      <c r="D67" s="69">
        <v>0.99999998832587567</v>
      </c>
      <c r="E67" s="40">
        <v>4282976.54</v>
      </c>
      <c r="F67" s="69">
        <v>1.0000005654533455</v>
      </c>
      <c r="G67" s="43">
        <v>-70739.700000000186</v>
      </c>
      <c r="H67" s="70">
        <v>-1.6199999999999999E-2</v>
      </c>
      <c r="I67" s="71">
        <v>262613.2</v>
      </c>
      <c r="J67" s="43">
        <v>4091103.04</v>
      </c>
      <c r="K67" s="43">
        <v>158928.18</v>
      </c>
      <c r="L67" s="43">
        <v>4124048.36</v>
      </c>
      <c r="M67" s="72">
        <v>-0.39479999999999998</v>
      </c>
      <c r="N67" s="72">
        <v>8.0999999999999996E-3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BC67A-8CF4-4DFE-BABC-6B65F2377A26}">
  <sheetPr codeName="Sheet58">
    <pageSetUpPr fitToPage="1"/>
  </sheetPr>
  <dimension ref="A1:N72"/>
  <sheetViews>
    <sheetView zoomScaleNormal="100" workbookViewId="0">
      <selection activeCell="C13" sqref="C1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58</v>
      </c>
      <c r="L1" s="7" t="s">
        <v>108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327952070</v>
      </c>
      <c r="D4" s="22"/>
      <c r="E4" s="21">
        <v>359535976</v>
      </c>
      <c r="F4" s="23"/>
      <c r="G4" s="21">
        <v>31583906</v>
      </c>
      <c r="H4" s="24">
        <v>9.6299999999999997E-2</v>
      </c>
      <c r="I4" s="20"/>
      <c r="J4" s="25">
        <v>0.22250039999999999</v>
      </c>
      <c r="K4" s="26">
        <v>0.20830025999999999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5641180</v>
      </c>
      <c r="D6" s="30"/>
      <c r="E6" s="21">
        <v>7572751</v>
      </c>
      <c r="F6" s="31"/>
      <c r="G6" s="32">
        <v>1931571</v>
      </c>
      <c r="H6" s="24">
        <v>0.34239999999999998</v>
      </c>
      <c r="I6" s="29"/>
      <c r="J6" s="33">
        <v>0.67730509999999999</v>
      </c>
      <c r="K6" s="33">
        <v>0.63210502999999996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327952070</v>
      </c>
      <c r="D7" s="30"/>
      <c r="E7" s="21">
        <v>359535976</v>
      </c>
      <c r="F7" s="31"/>
      <c r="G7" s="32">
        <v>31583906</v>
      </c>
      <c r="H7" s="24">
        <v>9.6299999999999997E-2</v>
      </c>
      <c r="I7" s="29"/>
      <c r="J7" s="33">
        <v>1.4585310000000001E-2</v>
      </c>
      <c r="K7" s="33">
        <v>1.5861E-2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327952070</v>
      </c>
      <c r="D8" s="30"/>
      <c r="E8" s="21">
        <v>359535976</v>
      </c>
      <c r="F8" s="31"/>
      <c r="G8" s="32">
        <v>31583906</v>
      </c>
      <c r="H8" s="24">
        <v>9.6299999999999997E-2</v>
      </c>
      <c r="I8" s="29"/>
      <c r="J8" s="33">
        <v>3.6700049999999998E-2</v>
      </c>
      <c r="K8" s="33">
        <v>3.6200120000000002E-2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327952070</v>
      </c>
      <c r="D9" s="30"/>
      <c r="E9" s="21">
        <v>359535976</v>
      </c>
      <c r="F9" s="31"/>
      <c r="G9" s="32">
        <v>31583906</v>
      </c>
      <c r="H9" s="24">
        <v>9.6299999999999997E-2</v>
      </c>
      <c r="I9" s="29"/>
      <c r="J9" s="33">
        <v>3.000011E-2</v>
      </c>
      <c r="K9" s="33">
        <v>2.5499959999999999E-2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327952070</v>
      </c>
      <c r="D10" s="30"/>
      <c r="E10" s="21">
        <v>359535976</v>
      </c>
      <c r="F10" s="31"/>
      <c r="G10" s="32">
        <v>31583906</v>
      </c>
      <c r="H10" s="24">
        <v>9.6299999999999997E-2</v>
      </c>
      <c r="I10" s="29"/>
      <c r="J10" s="33">
        <v>1.4900139999999999E-2</v>
      </c>
      <c r="K10" s="33">
        <v>1.370004E-2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327952070</v>
      </c>
      <c r="D11" s="30"/>
      <c r="E11" s="21">
        <v>359535976</v>
      </c>
      <c r="F11" s="31"/>
      <c r="G11" s="32">
        <v>31583906</v>
      </c>
      <c r="H11" s="24">
        <v>9.6299999999999997E-2</v>
      </c>
      <c r="I11" s="29"/>
      <c r="J11" s="33">
        <v>7.8200149999999996E-2</v>
      </c>
      <c r="K11" s="33">
        <v>7.8200329999999998E-2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327952070</v>
      </c>
      <c r="D12" s="30"/>
      <c r="E12" s="21">
        <v>359535976</v>
      </c>
      <c r="F12" s="31"/>
      <c r="G12" s="32">
        <v>31583906</v>
      </c>
      <c r="H12" s="24">
        <v>9.6299999999999997E-2</v>
      </c>
      <c r="I12" s="29"/>
      <c r="J12" s="33">
        <v>0.67521757999999998</v>
      </c>
      <c r="K12" s="33">
        <v>0.63413041999999997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108</v>
      </c>
      <c r="B15" s="39"/>
      <c r="C15" s="40">
        <v>327952070</v>
      </c>
      <c r="D15" s="41"/>
      <c r="E15" s="40">
        <v>359535976</v>
      </c>
      <c r="F15" s="42"/>
      <c r="G15" s="43">
        <v>31583906</v>
      </c>
      <c r="H15" s="44">
        <v>9.6299999999999997E-2</v>
      </c>
      <c r="I15" s="39"/>
      <c r="J15" s="45">
        <v>1.0837542200000001</v>
      </c>
      <c r="K15" s="45">
        <v>1.0252058799999999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0.20530522190907735</v>
      </c>
      <c r="C19" s="21">
        <v>729694.67</v>
      </c>
      <c r="D19" s="53">
        <v>0.20317895955695392</v>
      </c>
      <c r="E19" s="21">
        <v>748914.39</v>
      </c>
      <c r="F19" s="53">
        <v>0.14583641589873769</v>
      </c>
      <c r="G19" s="21">
        <v>19219.719999999972</v>
      </c>
      <c r="H19" s="54">
        <v>2.63E-2</v>
      </c>
      <c r="I19" s="55">
        <v>0</v>
      </c>
      <c r="J19" s="21">
        <v>729694.67</v>
      </c>
      <c r="K19" s="21">
        <v>0</v>
      </c>
      <c r="L19" s="21">
        <v>748914.39</v>
      </c>
      <c r="M19" s="56" t="s">
        <v>49</v>
      </c>
      <c r="N19" s="56">
        <v>2.63E-2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1.0750115412932956E-2</v>
      </c>
      <c r="C21" s="21">
        <v>38208</v>
      </c>
      <c r="D21" s="58">
        <v>1.2986421064152319E-2</v>
      </c>
      <c r="E21" s="21">
        <v>47867.74</v>
      </c>
      <c r="F21" s="53">
        <v>7.3296690072158915E-2</v>
      </c>
      <c r="G21" s="32">
        <v>9659.739999999998</v>
      </c>
      <c r="H21" s="59">
        <v>0.25280000000000002</v>
      </c>
      <c r="I21" s="55">
        <v>10001.81</v>
      </c>
      <c r="J21" s="21">
        <v>28206.19</v>
      </c>
      <c r="K21" s="21">
        <v>10003.6</v>
      </c>
      <c r="L21" s="21">
        <v>37864.14</v>
      </c>
      <c r="M21" s="60">
        <v>2.0000000000000001E-4</v>
      </c>
      <c r="N21" s="60">
        <v>0.34239999999999998</v>
      </c>
    </row>
    <row r="22" spans="1:14" ht="12.75" customHeight="1" x14ac:dyDescent="0.2">
      <c r="A22" s="28" t="s">
        <v>10</v>
      </c>
      <c r="B22" s="57">
        <v>1.3458135548241256E-2</v>
      </c>
      <c r="C22" s="21">
        <v>47832.83</v>
      </c>
      <c r="D22" s="58">
        <v>1.5471041195355386E-2</v>
      </c>
      <c r="E22" s="21">
        <v>57026.01</v>
      </c>
      <c r="F22" s="53">
        <v>6.9756501234771326E-2</v>
      </c>
      <c r="G22" s="32">
        <v>9193.18</v>
      </c>
      <c r="H22" s="59">
        <v>0.19220000000000001</v>
      </c>
      <c r="I22" s="55">
        <v>0</v>
      </c>
      <c r="J22" s="21">
        <v>47832.83</v>
      </c>
      <c r="K22" s="21">
        <v>0</v>
      </c>
      <c r="L22" s="21">
        <v>57026.01</v>
      </c>
      <c r="M22" s="60" t="s">
        <v>49</v>
      </c>
      <c r="N22" s="60">
        <v>0.19220000000000001</v>
      </c>
    </row>
    <row r="23" spans="1:14" ht="12.75" customHeight="1" x14ac:dyDescent="0.2">
      <c r="A23" s="28" t="s">
        <v>11</v>
      </c>
      <c r="B23" s="57">
        <v>3.3863814539801203E-2</v>
      </c>
      <c r="C23" s="21">
        <v>120358.58</v>
      </c>
      <c r="D23" s="58">
        <v>3.5310093778541059E-2</v>
      </c>
      <c r="E23" s="21">
        <v>130152.44</v>
      </c>
      <c r="F23" s="53">
        <v>7.4314372957255001E-2</v>
      </c>
      <c r="G23" s="32">
        <v>9793.86</v>
      </c>
      <c r="H23" s="59">
        <v>8.14E-2</v>
      </c>
      <c r="I23" s="55">
        <v>0</v>
      </c>
      <c r="J23" s="21">
        <v>120358.58</v>
      </c>
      <c r="K23" s="21">
        <v>0</v>
      </c>
      <c r="L23" s="21">
        <v>130152.44</v>
      </c>
      <c r="M23" s="60" t="s">
        <v>49</v>
      </c>
      <c r="N23" s="60">
        <v>8.14E-2</v>
      </c>
    </row>
    <row r="24" spans="1:14" ht="12.75" customHeight="1" x14ac:dyDescent="0.2">
      <c r="A24" s="28" t="s">
        <v>12</v>
      </c>
      <c r="B24" s="57">
        <v>2.7681651290655345E-2</v>
      </c>
      <c r="C24" s="21">
        <v>98385.97</v>
      </c>
      <c r="D24" s="58">
        <v>2.4873010978197472E-2</v>
      </c>
      <c r="E24" s="21">
        <v>91681.52</v>
      </c>
      <c r="F24" s="53">
        <v>-5.0872383082182927E-2</v>
      </c>
      <c r="G24" s="32">
        <v>-6704.4499999999971</v>
      </c>
      <c r="H24" s="59">
        <v>-6.8099999999999994E-2</v>
      </c>
      <c r="I24" s="55">
        <v>0</v>
      </c>
      <c r="J24" s="21">
        <v>98385.97</v>
      </c>
      <c r="K24" s="21">
        <v>0</v>
      </c>
      <c r="L24" s="21">
        <v>91681.52</v>
      </c>
      <c r="M24" s="60" t="s">
        <v>49</v>
      </c>
      <c r="N24" s="60">
        <v>-6.8099999999999994E-2</v>
      </c>
    </row>
    <row r="25" spans="1:14" ht="12.75" customHeight="1" x14ac:dyDescent="0.2">
      <c r="A25" s="34" t="s">
        <v>13</v>
      </c>
      <c r="B25" s="57">
        <v>1.3748631757452546E-2</v>
      </c>
      <c r="C25" s="21">
        <v>48865.31</v>
      </c>
      <c r="D25" s="58">
        <v>1.3363210547648665E-2</v>
      </c>
      <c r="E25" s="21">
        <v>49256.58</v>
      </c>
      <c r="F25" s="53">
        <v>2.9688993621499048E-3</v>
      </c>
      <c r="G25" s="32">
        <v>391.27000000000407</v>
      </c>
      <c r="H25" s="59">
        <v>8.0000000000000002E-3</v>
      </c>
      <c r="I25" s="55">
        <v>0</v>
      </c>
      <c r="J25" s="21">
        <v>48865.31</v>
      </c>
      <c r="K25" s="21">
        <v>0</v>
      </c>
      <c r="L25" s="21">
        <v>49256.58</v>
      </c>
      <c r="M25" s="60" t="s">
        <v>49</v>
      </c>
      <c r="N25" s="60">
        <v>8.0000000000000002E-3</v>
      </c>
    </row>
    <row r="26" spans="1:14" ht="12.75" customHeight="1" x14ac:dyDescent="0.2">
      <c r="A26" s="28" t="s">
        <v>14</v>
      </c>
      <c r="B26" s="57">
        <v>7.2156719958818241E-2</v>
      </c>
      <c r="C26" s="21">
        <v>256459.01</v>
      </c>
      <c r="D26" s="58">
        <v>7.6277680946404983E-2</v>
      </c>
      <c r="E26" s="21">
        <v>281158.31</v>
      </c>
      <c r="F26" s="53">
        <v>0.18741466510478275</v>
      </c>
      <c r="G26" s="32">
        <v>24699.299999999988</v>
      </c>
      <c r="H26" s="59">
        <v>9.6299999999999997E-2</v>
      </c>
      <c r="I26" s="55">
        <v>0</v>
      </c>
      <c r="J26" s="21">
        <v>256459.01</v>
      </c>
      <c r="K26" s="21">
        <v>0</v>
      </c>
      <c r="L26" s="21">
        <v>281158.31</v>
      </c>
      <c r="M26" s="60" t="s">
        <v>49</v>
      </c>
      <c r="N26" s="60">
        <v>9.6299999999999997E-2</v>
      </c>
    </row>
    <row r="27" spans="1:14" ht="12.75" customHeight="1" x14ac:dyDescent="0.2">
      <c r="A27" s="28" t="s">
        <v>15</v>
      </c>
      <c r="B27" s="57"/>
      <c r="C27" s="61">
        <v>2214390.0299999998</v>
      </c>
      <c r="D27" s="58"/>
      <c r="E27" s="62">
        <v>2279926.9900000002</v>
      </c>
      <c r="F27" s="63"/>
      <c r="G27" s="64"/>
      <c r="H27" s="65" t="s">
        <v>29</v>
      </c>
      <c r="I27" s="55"/>
      <c r="J27" s="62">
        <v>2214390.0299999998</v>
      </c>
      <c r="K27" s="21"/>
      <c r="L27" s="61">
        <v>2279926.9900000002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0.62303570958302112</v>
      </c>
      <c r="C29" s="21">
        <v>2214390.0299999998</v>
      </c>
      <c r="D29" s="58">
        <v>0.61853958193274627</v>
      </c>
      <c r="E29" s="21">
        <v>2279926.9900000002</v>
      </c>
      <c r="F29" s="53">
        <v>0.49728483845232979</v>
      </c>
      <c r="G29" s="32">
        <v>65536.960000000428</v>
      </c>
      <c r="H29" s="59">
        <v>2.9600000000000001E-2</v>
      </c>
      <c r="I29" s="55"/>
      <c r="J29" s="21">
        <v>2214390.0299999998</v>
      </c>
      <c r="K29" s="21"/>
      <c r="L29" s="21">
        <v>2279926.9900000002</v>
      </c>
      <c r="M29" s="60" t="s">
        <v>49</v>
      </c>
      <c r="N29" s="60">
        <v>2.9600000000000001E-2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108</v>
      </c>
      <c r="B31" s="68">
        <v>1</v>
      </c>
      <c r="C31" s="40">
        <v>3554194.4</v>
      </c>
      <c r="D31" s="69">
        <v>1</v>
      </c>
      <c r="E31" s="40">
        <v>3685983.98</v>
      </c>
      <c r="F31" s="69">
        <v>1.0000000000000024</v>
      </c>
      <c r="G31" s="43">
        <v>131789.58000000007</v>
      </c>
      <c r="H31" s="70">
        <v>3.7100000000000001E-2</v>
      </c>
      <c r="I31" s="71">
        <v>10001.81</v>
      </c>
      <c r="J31" s="40">
        <v>3544192.59</v>
      </c>
      <c r="K31" s="40">
        <v>10003.6</v>
      </c>
      <c r="L31" s="40">
        <v>3675980.38</v>
      </c>
      <c r="M31" s="72">
        <v>2.0000000000000001E-4</v>
      </c>
      <c r="N31" s="72">
        <v>3.7199999999999997E-2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0.76867587693530948</v>
      </c>
      <c r="C35" s="21">
        <v>252088845</v>
      </c>
      <c r="D35" s="53">
        <v>0.72821498397145101</v>
      </c>
      <c r="E35" s="21">
        <v>261819485</v>
      </c>
      <c r="F35" s="53">
        <v>0.30808855624127046</v>
      </c>
      <c r="G35" s="21">
        <v>9730640</v>
      </c>
      <c r="H35" s="54">
        <v>3.8600000000000002E-2</v>
      </c>
      <c r="I35" s="20"/>
      <c r="J35" s="25">
        <v>1.0704471200000001</v>
      </c>
      <c r="K35" s="25">
        <v>1.01071903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1.2398015966174569E-2</v>
      </c>
      <c r="C36" s="21">
        <v>4065955</v>
      </c>
      <c r="D36" s="58">
        <v>2.4467301152639034E-2</v>
      </c>
      <c r="E36" s="21">
        <v>8796875</v>
      </c>
      <c r="F36" s="53">
        <v>0.14978894630702105</v>
      </c>
      <c r="G36" s="32">
        <v>4730920</v>
      </c>
      <c r="H36" s="59">
        <v>1.1635</v>
      </c>
      <c r="I36" s="29"/>
      <c r="J36" s="33">
        <v>1.07421012</v>
      </c>
      <c r="K36" s="33">
        <v>1.0128675199999999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0.18726204411516598</v>
      </c>
      <c r="C37" s="21">
        <v>61412975</v>
      </c>
      <c r="D37" s="58">
        <v>0.21746278597722304</v>
      </c>
      <c r="E37" s="21">
        <v>78185695</v>
      </c>
      <c r="F37" s="53">
        <v>0.53105274566103378</v>
      </c>
      <c r="G37" s="32">
        <v>16772720</v>
      </c>
      <c r="H37" s="59">
        <v>0.27310000000000001</v>
      </c>
      <c r="I37" s="29"/>
      <c r="J37" s="33">
        <v>1.1313073300000001</v>
      </c>
      <c r="K37" s="33">
        <v>1.06989449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7.980617411562611E-3</v>
      </c>
      <c r="C38" s="21">
        <v>2617260</v>
      </c>
      <c r="D38" s="58">
        <v>7.4552344658827688E-3</v>
      </c>
      <c r="E38" s="21">
        <v>2680425</v>
      </c>
      <c r="F38" s="53">
        <v>1.9999109673135423E-3</v>
      </c>
      <c r="G38" s="32">
        <v>63165</v>
      </c>
      <c r="H38" s="59">
        <v>2.41E-2</v>
      </c>
      <c r="I38" s="29"/>
      <c r="J38" s="33">
        <v>1.2122127700000001</v>
      </c>
      <c r="K38" s="33">
        <v>1.14660362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2.8807563251544654E-4</v>
      </c>
      <c r="C40" s="21">
        <v>94475</v>
      </c>
      <c r="D40" s="58">
        <v>2.4861211663558254E-4</v>
      </c>
      <c r="E40" s="21">
        <v>89385</v>
      </c>
      <c r="F40" s="53">
        <v>-1.6115802776262063E-4</v>
      </c>
      <c r="G40" s="32">
        <v>-5090</v>
      </c>
      <c r="H40" s="59">
        <v>-5.3900000000000003E-2</v>
      </c>
      <c r="I40" s="29"/>
      <c r="J40" s="33">
        <v>1.0840434000000001</v>
      </c>
      <c r="K40" s="33">
        <v>1.02215137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0.97660463006072806</v>
      </c>
      <c r="C41" s="78">
        <v>320279510</v>
      </c>
      <c r="D41" s="79">
        <v>0.97784891768383142</v>
      </c>
      <c r="E41" s="78">
        <v>351571865</v>
      </c>
      <c r="F41" s="53">
        <v>0.99076900114887623</v>
      </c>
      <c r="G41" s="78">
        <v>31292355</v>
      </c>
      <c r="H41" s="80">
        <v>9.7699999999999995E-2</v>
      </c>
      <c r="I41" s="29"/>
      <c r="J41" s="81">
        <v>1.08332721</v>
      </c>
      <c r="K41" s="81">
        <v>1.0249716600000001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1.6083539280602802E-2</v>
      </c>
      <c r="C43" s="21">
        <v>5274630</v>
      </c>
      <c r="D43" s="58">
        <v>1.5994338213319716E-2</v>
      </c>
      <c r="E43" s="21">
        <v>5750540</v>
      </c>
      <c r="F43" s="53">
        <v>1.5068117287329819E-2</v>
      </c>
      <c r="G43" s="32">
        <v>475910</v>
      </c>
      <c r="H43" s="59">
        <v>9.0200000000000002E-2</v>
      </c>
      <c r="I43" s="29"/>
      <c r="J43" s="33">
        <v>1.08533641</v>
      </c>
      <c r="K43" s="33">
        <v>1.0191661999999999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1.8945908772583749E-3</v>
      </c>
      <c r="C44" s="21">
        <v>621335</v>
      </c>
      <c r="D44" s="58">
        <v>1.5618186704075478E-3</v>
      </c>
      <c r="E44" s="21">
        <v>561530</v>
      </c>
      <c r="F44" s="53">
        <v>-1.8935276719731879E-3</v>
      </c>
      <c r="G44" s="32">
        <v>-59805</v>
      </c>
      <c r="H44" s="59">
        <v>-9.6299999999999997E-2</v>
      </c>
      <c r="I44" s="29"/>
      <c r="J44" s="33">
        <v>1.20344742</v>
      </c>
      <c r="K44" s="33">
        <v>1.1630705400000001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5.4172397814107407E-3</v>
      </c>
      <c r="C46" s="21">
        <v>1776595</v>
      </c>
      <c r="D46" s="58">
        <v>4.5949254324412865E-3</v>
      </c>
      <c r="E46" s="21">
        <v>1652041</v>
      </c>
      <c r="F46" s="53">
        <v>-3.9435907642328977E-3</v>
      </c>
      <c r="G46" s="32">
        <v>-124554</v>
      </c>
      <c r="H46" s="59">
        <v>-7.0099999999999996E-2</v>
      </c>
      <c r="I46" s="29"/>
      <c r="J46" s="33">
        <v>1.1141762799999999</v>
      </c>
      <c r="K46" s="33">
        <v>1.04921609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2.339536993927192E-2</v>
      </c>
      <c r="C47" s="78">
        <v>7672560</v>
      </c>
      <c r="D47" s="79">
        <v>2.2151082316168549E-2</v>
      </c>
      <c r="E47" s="78">
        <v>7964111</v>
      </c>
      <c r="F47" s="53">
        <v>9.2309988511237329E-3</v>
      </c>
      <c r="G47" s="78">
        <v>291551</v>
      </c>
      <c r="H47" s="80">
        <v>3.7999999999999999E-2</v>
      </c>
      <c r="I47" s="29"/>
      <c r="J47" s="81">
        <v>1.10157913</v>
      </c>
      <c r="K47" s="81">
        <v>1.0355459600000001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108</v>
      </c>
      <c r="B49" s="68">
        <v>1</v>
      </c>
      <c r="C49" s="40">
        <v>327952070</v>
      </c>
      <c r="D49" s="69">
        <v>1</v>
      </c>
      <c r="E49" s="40">
        <v>359535976</v>
      </c>
      <c r="F49" s="69">
        <v>0.99999999999999989</v>
      </c>
      <c r="G49" s="43">
        <v>31583906</v>
      </c>
      <c r="H49" s="70">
        <v>9.6299999999999997E-2</v>
      </c>
      <c r="I49" s="39"/>
      <c r="J49" s="45">
        <v>1.0837542200000001</v>
      </c>
      <c r="K49" s="45">
        <v>1.0252058799999999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0.75923753073270273</v>
      </c>
      <c r="C53" s="21">
        <v>2698477.78</v>
      </c>
      <c r="D53" s="53">
        <v>0.71792481040571432</v>
      </c>
      <c r="E53" s="21">
        <v>2646259.35</v>
      </c>
      <c r="F53" s="53">
        <v>-0.39622578659101632</v>
      </c>
      <c r="G53" s="21">
        <v>-52218.429999999702</v>
      </c>
      <c r="H53" s="54">
        <v>-1.9400000000000001E-2</v>
      </c>
      <c r="I53" s="55">
        <v>0</v>
      </c>
      <c r="J53" s="21">
        <v>2698477.78</v>
      </c>
      <c r="K53" s="21">
        <v>0</v>
      </c>
      <c r="L53" s="21">
        <v>2646259.35</v>
      </c>
      <c r="M53" s="56" t="s">
        <v>49</v>
      </c>
      <c r="N53" s="56">
        <v>-1.9400000000000001E-2</v>
      </c>
    </row>
    <row r="54" spans="1:14" ht="12.75" customHeight="1" x14ac:dyDescent="0.2">
      <c r="A54" s="34" t="s">
        <v>33</v>
      </c>
      <c r="B54" s="57">
        <v>1.2288832597339077E-2</v>
      </c>
      <c r="C54" s="21">
        <v>43676.9</v>
      </c>
      <c r="D54" s="58">
        <v>2.4172837018135929E-2</v>
      </c>
      <c r="E54" s="21">
        <v>89100.69</v>
      </c>
      <c r="F54" s="53">
        <v>0.34466905501937234</v>
      </c>
      <c r="G54" s="32">
        <v>45423.79</v>
      </c>
      <c r="H54" s="59">
        <v>1.04</v>
      </c>
      <c r="I54" s="55">
        <v>0</v>
      </c>
      <c r="J54" s="21">
        <v>43676.9</v>
      </c>
      <c r="K54" s="21">
        <v>0</v>
      </c>
      <c r="L54" s="21">
        <v>89100.69</v>
      </c>
      <c r="M54" s="60" t="s">
        <v>49</v>
      </c>
      <c r="N54" s="60">
        <v>1.04</v>
      </c>
    </row>
    <row r="55" spans="1:14" ht="12.75" customHeight="1" x14ac:dyDescent="0.2">
      <c r="A55" s="28" t="s">
        <v>34</v>
      </c>
      <c r="B55" s="57">
        <v>0.19547875321620001</v>
      </c>
      <c r="C55" s="21">
        <v>694769.49</v>
      </c>
      <c r="D55" s="58">
        <v>0.22694196299789668</v>
      </c>
      <c r="E55" s="21">
        <v>836504.44</v>
      </c>
      <c r="F55" s="53">
        <v>1.0754640086113021</v>
      </c>
      <c r="G55" s="32">
        <v>141734.94999999995</v>
      </c>
      <c r="H55" s="59">
        <v>0.20399999999999999</v>
      </c>
      <c r="I55" s="55">
        <v>8498.64</v>
      </c>
      <c r="J55" s="21">
        <v>686270.85</v>
      </c>
      <c r="K55" s="21">
        <v>8877.82</v>
      </c>
      <c r="L55" s="21">
        <v>827626.62</v>
      </c>
      <c r="M55" s="60">
        <v>4.4600000000000001E-2</v>
      </c>
      <c r="N55" s="60">
        <v>0.20599999999999999</v>
      </c>
    </row>
    <row r="56" spans="1:14" ht="12.75" customHeight="1" x14ac:dyDescent="0.2">
      <c r="A56" s="28" t="s">
        <v>35</v>
      </c>
      <c r="B56" s="57">
        <v>8.9265685636103643E-3</v>
      </c>
      <c r="C56" s="21">
        <v>31726.76</v>
      </c>
      <c r="D56" s="58">
        <v>8.3380313551986735E-3</v>
      </c>
      <c r="E56" s="21">
        <v>30733.85</v>
      </c>
      <c r="F56" s="53">
        <v>-7.5340554238051242E-3</v>
      </c>
      <c r="G56" s="32">
        <v>-992.90999999999985</v>
      </c>
      <c r="H56" s="59">
        <v>-3.1300000000000001E-2</v>
      </c>
      <c r="I56" s="55">
        <v>943.62</v>
      </c>
      <c r="J56" s="21">
        <v>30783.14</v>
      </c>
      <c r="K56" s="21">
        <v>747.24</v>
      </c>
      <c r="L56" s="21">
        <v>29986.61</v>
      </c>
      <c r="M56" s="60">
        <v>-0.20810000000000001</v>
      </c>
      <c r="N56" s="60">
        <v>-2.5899999999999999E-2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2.8815249948061368E-4</v>
      </c>
      <c r="C58" s="21">
        <v>1024.1500000000001</v>
      </c>
      <c r="D58" s="58">
        <v>2.4787139742262252E-4</v>
      </c>
      <c r="E58" s="21">
        <v>913.65</v>
      </c>
      <c r="F58" s="53">
        <v>-8.3845779006200684E-4</v>
      </c>
      <c r="G58" s="32">
        <v>-110.50000000000011</v>
      </c>
      <c r="H58" s="59">
        <v>-0.1079</v>
      </c>
      <c r="I58" s="55">
        <v>2.64</v>
      </c>
      <c r="J58" s="21">
        <v>1021.51</v>
      </c>
      <c r="K58" s="21">
        <v>1.81</v>
      </c>
      <c r="L58" s="21">
        <v>911.84</v>
      </c>
      <c r="M58" s="60">
        <v>-0.31440000000000001</v>
      </c>
      <c r="N58" s="60">
        <v>-0.1074</v>
      </c>
    </row>
    <row r="59" spans="1:14" s="14" customFormat="1" ht="12.75" customHeight="1" x14ac:dyDescent="0.25">
      <c r="A59" s="76" t="s">
        <v>38</v>
      </c>
      <c r="B59" s="77">
        <v>0.97621983760933273</v>
      </c>
      <c r="C59" s="78">
        <v>3469675.0799999996</v>
      </c>
      <c r="D59" s="79">
        <v>0.97762551317436819</v>
      </c>
      <c r="E59" s="78">
        <v>3603511.98</v>
      </c>
      <c r="F59" s="53">
        <v>1.0155347638257919</v>
      </c>
      <c r="G59" s="78">
        <v>133836.90000000037</v>
      </c>
      <c r="H59" s="80">
        <v>3.8600000000000002E-2</v>
      </c>
      <c r="I59" s="83">
        <v>9444.9</v>
      </c>
      <c r="J59" s="78">
        <v>3460230.1799999997</v>
      </c>
      <c r="K59" s="78">
        <v>9626.869999999999</v>
      </c>
      <c r="L59" s="78">
        <v>3593885.11</v>
      </c>
      <c r="M59" s="84">
        <v>1.9300000000000001E-2</v>
      </c>
      <c r="N59" s="84">
        <v>3.8600000000000002E-2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1.6107019919900836E-2</v>
      </c>
      <c r="C61" s="21">
        <v>57247.48</v>
      </c>
      <c r="D61" s="58">
        <v>1.5900112512154761E-2</v>
      </c>
      <c r="E61" s="21">
        <v>58607.56</v>
      </c>
      <c r="F61" s="53">
        <v>1.0320087521335099E-2</v>
      </c>
      <c r="G61" s="32">
        <v>1360.0799999999945</v>
      </c>
      <c r="H61" s="59">
        <v>2.3800000000000002E-2</v>
      </c>
      <c r="I61" s="55">
        <v>159.09</v>
      </c>
      <c r="J61" s="21">
        <v>57088.39</v>
      </c>
      <c r="K61" s="21">
        <v>75.5</v>
      </c>
      <c r="L61" s="21">
        <v>58532.06</v>
      </c>
      <c r="M61" s="60">
        <v>-0.52539999999999998</v>
      </c>
      <c r="N61" s="60">
        <v>2.53E-2</v>
      </c>
    </row>
    <row r="62" spans="1:14" ht="12.75" customHeight="1" x14ac:dyDescent="0.2">
      <c r="A62" s="28" t="s">
        <v>40</v>
      </c>
      <c r="B62" s="57">
        <v>2.1038354007873062E-3</v>
      </c>
      <c r="C62" s="21">
        <v>7477.44</v>
      </c>
      <c r="D62" s="58">
        <v>1.7718443800724278E-3</v>
      </c>
      <c r="E62" s="21">
        <v>6530.99</v>
      </c>
      <c r="F62" s="53">
        <v>-7.1815237593138952E-3</v>
      </c>
      <c r="G62" s="32">
        <v>-946.44999999999982</v>
      </c>
      <c r="H62" s="59">
        <v>-0.12659999999999999</v>
      </c>
      <c r="I62" s="55">
        <v>211.38</v>
      </c>
      <c r="J62" s="21">
        <v>7266.06</v>
      </c>
      <c r="K62" s="21">
        <v>175.98</v>
      </c>
      <c r="L62" s="21">
        <v>6355.01</v>
      </c>
      <c r="M62" s="60">
        <v>-0.16750000000000001</v>
      </c>
      <c r="N62" s="60">
        <v>-0.12540000000000001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5.569307069979065E-3</v>
      </c>
      <c r="C64" s="21">
        <v>19794.400000000001</v>
      </c>
      <c r="D64" s="58">
        <v>4.7025380723439824E-3</v>
      </c>
      <c r="E64" s="21">
        <v>17333.48</v>
      </c>
      <c r="F64" s="53">
        <v>-1.8673099952211704E-2</v>
      </c>
      <c r="G64" s="32">
        <v>-2460.9200000000019</v>
      </c>
      <c r="H64" s="59">
        <v>-0.12429999999999999</v>
      </c>
      <c r="I64" s="55">
        <v>186.44</v>
      </c>
      <c r="J64" s="21">
        <v>19607.96</v>
      </c>
      <c r="K64" s="21">
        <v>125.25</v>
      </c>
      <c r="L64" s="21">
        <v>17208.23</v>
      </c>
      <c r="M64" s="60">
        <v>-0.32819999999999999</v>
      </c>
      <c r="N64" s="60">
        <v>-0.12239999999999999</v>
      </c>
    </row>
    <row r="65" spans="1:14" s="14" customFormat="1" ht="12.75" customHeight="1" x14ac:dyDescent="0.25">
      <c r="A65" s="76" t="s">
        <v>43</v>
      </c>
      <c r="B65" s="77">
        <v>2.3780162390667211E-2</v>
      </c>
      <c r="C65" s="78">
        <v>84519.32</v>
      </c>
      <c r="D65" s="79">
        <v>2.2374494964571171E-2</v>
      </c>
      <c r="E65" s="78">
        <v>82472.03</v>
      </c>
      <c r="F65" s="53">
        <v>-1.5534536190190507E-2</v>
      </c>
      <c r="G65" s="78">
        <v>-2047.2900000000081</v>
      </c>
      <c r="H65" s="80">
        <v>-2.4199999999999999E-2</v>
      </c>
      <c r="I65" s="83">
        <v>556.91000000000008</v>
      </c>
      <c r="J65" s="78">
        <v>83962.41</v>
      </c>
      <c r="K65" s="78">
        <v>376.73</v>
      </c>
      <c r="L65" s="78">
        <v>82095.3</v>
      </c>
      <c r="M65" s="84">
        <v>-0.32350000000000001</v>
      </c>
      <c r="N65" s="84">
        <v>-2.2200000000000001E-2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108</v>
      </c>
      <c r="B67" s="68">
        <v>1.0000000000000002</v>
      </c>
      <c r="C67" s="40">
        <v>3554194.4</v>
      </c>
      <c r="D67" s="69">
        <v>1.0000000081389397</v>
      </c>
      <c r="E67" s="40">
        <v>3685983.98</v>
      </c>
      <c r="F67" s="69">
        <v>1.0000002276356013</v>
      </c>
      <c r="G67" s="43">
        <v>131789.58000000007</v>
      </c>
      <c r="H67" s="70">
        <v>3.7100000000000001E-2</v>
      </c>
      <c r="I67" s="71">
        <v>10001.81</v>
      </c>
      <c r="J67" s="43">
        <v>3544192.59</v>
      </c>
      <c r="K67" s="43">
        <v>10003.6</v>
      </c>
      <c r="L67" s="43">
        <v>3675980.38</v>
      </c>
      <c r="M67" s="72">
        <v>2.0000000000000001E-4</v>
      </c>
      <c r="N67" s="72">
        <v>3.7199999999999997E-2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EDBF-895B-41E1-902B-3EFD6FF47497}">
  <sheetPr codeName="Sheet5">
    <pageSetUpPr fitToPage="1"/>
  </sheetPr>
  <dimension ref="A1:N72"/>
  <sheetViews>
    <sheetView zoomScaleNormal="100" workbookViewId="0">
      <selection activeCell="F37" sqref="F37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</v>
      </c>
      <c r="L1" s="7" t="s">
        <v>55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354518194</v>
      </c>
      <c r="D4" s="22"/>
      <c r="E4" s="21">
        <v>356945039</v>
      </c>
      <c r="F4" s="23"/>
      <c r="G4" s="21">
        <v>2426845</v>
      </c>
      <c r="H4" s="24">
        <v>6.7999999999999996E-3</v>
      </c>
      <c r="I4" s="20"/>
      <c r="J4" s="25">
        <v>0.22089205000000001</v>
      </c>
      <c r="K4" s="26">
        <v>0.22192356999999999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5133475</v>
      </c>
      <c r="D6" s="30"/>
      <c r="E6" s="21">
        <v>5143252</v>
      </c>
      <c r="F6" s="31"/>
      <c r="G6" s="32">
        <v>9777</v>
      </c>
      <c r="H6" s="24">
        <v>1.9E-3</v>
      </c>
      <c r="I6" s="29"/>
      <c r="J6" s="33">
        <v>0.61278900000000003</v>
      </c>
      <c r="K6" s="33">
        <v>0.61398079999999999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354518196</v>
      </c>
      <c r="D7" s="30"/>
      <c r="E7" s="21">
        <v>356945041</v>
      </c>
      <c r="F7" s="31"/>
      <c r="G7" s="32">
        <v>2426845</v>
      </c>
      <c r="H7" s="24">
        <v>6.7999999999999996E-3</v>
      </c>
      <c r="I7" s="29"/>
      <c r="J7" s="33">
        <v>1.135413E-2</v>
      </c>
      <c r="K7" s="33">
        <v>1.153882E-2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354518194</v>
      </c>
      <c r="D8" s="30"/>
      <c r="E8" s="21">
        <v>356945039</v>
      </c>
      <c r="F8" s="31"/>
      <c r="G8" s="32">
        <v>2426845</v>
      </c>
      <c r="H8" s="24">
        <v>6.7999999999999996E-3</v>
      </c>
      <c r="I8" s="29"/>
      <c r="J8" s="33">
        <v>1.2792069999999999E-2</v>
      </c>
      <c r="K8" s="33">
        <v>1.2792100000000001E-2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354518194</v>
      </c>
      <c r="D9" s="30"/>
      <c r="E9" s="21">
        <v>356945039</v>
      </c>
      <c r="F9" s="31"/>
      <c r="G9" s="32">
        <v>2426845</v>
      </c>
      <c r="H9" s="24">
        <v>6.7999999999999996E-3</v>
      </c>
      <c r="I9" s="29"/>
      <c r="J9" s="33">
        <v>2.4570500000000001E-3</v>
      </c>
      <c r="K9" s="33">
        <v>2.4880900000000001E-3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354518194</v>
      </c>
      <c r="D10" s="30"/>
      <c r="E10" s="21">
        <v>356945039</v>
      </c>
      <c r="F10" s="31"/>
      <c r="G10" s="32">
        <v>2426845</v>
      </c>
      <c r="H10" s="24">
        <v>6.7999999999999996E-3</v>
      </c>
      <c r="I10" s="29"/>
      <c r="J10" s="33">
        <v>1.4875960000000001E-2</v>
      </c>
      <c r="K10" s="33">
        <v>1.370907E-2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354518194</v>
      </c>
      <c r="D11" s="30"/>
      <c r="E11" s="21">
        <v>356945039</v>
      </c>
      <c r="F11" s="31"/>
      <c r="G11" s="32">
        <v>2426845</v>
      </c>
      <c r="H11" s="24">
        <v>6.7999999999999996E-3</v>
      </c>
      <c r="I11" s="29"/>
      <c r="J11" s="33">
        <v>7.8169989999999995E-2</v>
      </c>
      <c r="K11" s="33">
        <v>7.4626219999999993E-2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354518195</v>
      </c>
      <c r="D12" s="30"/>
      <c r="E12" s="21">
        <v>356945038</v>
      </c>
      <c r="F12" s="31"/>
      <c r="G12" s="32">
        <v>2426843</v>
      </c>
      <c r="H12" s="24">
        <v>6.7999999999999996E-3</v>
      </c>
      <c r="I12" s="29"/>
      <c r="J12" s="33">
        <v>0.59838192999999995</v>
      </c>
      <c r="K12" s="33">
        <v>0.58676256000000004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55</v>
      </c>
      <c r="B15" s="39"/>
      <c r="C15" s="40">
        <v>354518194</v>
      </c>
      <c r="D15" s="41"/>
      <c r="E15" s="40">
        <v>356945039</v>
      </c>
      <c r="F15" s="42"/>
      <c r="G15" s="43">
        <v>2426845</v>
      </c>
      <c r="H15" s="44">
        <v>6.7999999999999996E-3</v>
      </c>
      <c r="I15" s="39"/>
      <c r="J15" s="45">
        <v>0.94779645000000001</v>
      </c>
      <c r="K15" s="45">
        <v>0.93268733999999998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0.23305852841134689</v>
      </c>
      <c r="C19" s="21">
        <v>783102.49</v>
      </c>
      <c r="D19" s="53">
        <v>0.23793994594190271</v>
      </c>
      <c r="E19" s="21">
        <v>792145.19</v>
      </c>
      <c r="F19" s="53">
        <v>-0.29236328741948991</v>
      </c>
      <c r="G19" s="21">
        <v>9042.6999999999534</v>
      </c>
      <c r="H19" s="54">
        <v>1.15E-2</v>
      </c>
      <c r="I19" s="55">
        <v>0</v>
      </c>
      <c r="J19" s="21">
        <v>783102.49</v>
      </c>
      <c r="K19" s="21">
        <v>0</v>
      </c>
      <c r="L19" s="21">
        <v>792145.19</v>
      </c>
      <c r="M19" s="56" t="s">
        <v>49</v>
      </c>
      <c r="N19" s="56">
        <v>1.15E-2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9.3620036374692812E-3</v>
      </c>
      <c r="C21" s="21">
        <v>31457.37</v>
      </c>
      <c r="D21" s="58">
        <v>9.4853894374111528E-3</v>
      </c>
      <c r="E21" s="21">
        <v>31578.58</v>
      </c>
      <c r="F21" s="53">
        <v>-3.9188908255407525E-3</v>
      </c>
      <c r="G21" s="32">
        <v>121.21000000000276</v>
      </c>
      <c r="H21" s="59">
        <v>3.8999999999999998E-3</v>
      </c>
      <c r="I21" s="55">
        <v>0</v>
      </c>
      <c r="J21" s="21">
        <v>31457.37</v>
      </c>
      <c r="K21" s="21">
        <v>0</v>
      </c>
      <c r="L21" s="21">
        <v>31578.58</v>
      </c>
      <c r="M21" s="60" t="s">
        <v>49</v>
      </c>
      <c r="N21" s="60">
        <v>3.8999999999999998E-3</v>
      </c>
    </row>
    <row r="22" spans="1:14" ht="12.75" customHeight="1" x14ac:dyDescent="0.2">
      <c r="A22" s="28" t="s">
        <v>10</v>
      </c>
      <c r="B22" s="57">
        <v>1.1979500616772805E-2</v>
      </c>
      <c r="C22" s="21">
        <v>40252.449999999997</v>
      </c>
      <c r="D22" s="58">
        <v>1.2371585616136398E-2</v>
      </c>
      <c r="E22" s="21">
        <v>41187.25</v>
      </c>
      <c r="F22" s="53">
        <v>-3.0223406845272038E-2</v>
      </c>
      <c r="G22" s="32">
        <v>934.80000000000291</v>
      </c>
      <c r="H22" s="59">
        <v>2.3199999999999998E-2</v>
      </c>
      <c r="I22" s="55">
        <v>0</v>
      </c>
      <c r="J22" s="21">
        <v>40252.449999999997</v>
      </c>
      <c r="K22" s="21">
        <v>0</v>
      </c>
      <c r="L22" s="21">
        <v>41187.25</v>
      </c>
      <c r="M22" s="60" t="s">
        <v>49</v>
      </c>
      <c r="N22" s="60">
        <v>2.3199999999999998E-2</v>
      </c>
    </row>
    <row r="23" spans="1:14" ht="12.75" customHeight="1" x14ac:dyDescent="0.2">
      <c r="A23" s="28" t="s">
        <v>11</v>
      </c>
      <c r="B23" s="57">
        <v>1.3496646993059767E-2</v>
      </c>
      <c r="C23" s="21">
        <v>45350.23</v>
      </c>
      <c r="D23" s="58">
        <v>1.3715318431542977E-2</v>
      </c>
      <c r="E23" s="21">
        <v>45660.78</v>
      </c>
      <c r="F23" s="53">
        <v>-1.0040520962557841E-2</v>
      </c>
      <c r="G23" s="32">
        <v>310.54999999999563</v>
      </c>
      <c r="H23" s="59">
        <v>6.7999999999999996E-3</v>
      </c>
      <c r="I23" s="55">
        <v>0</v>
      </c>
      <c r="J23" s="21">
        <v>45350.23</v>
      </c>
      <c r="K23" s="21">
        <v>0</v>
      </c>
      <c r="L23" s="21">
        <v>45660.78</v>
      </c>
      <c r="M23" s="60" t="s">
        <v>49</v>
      </c>
      <c r="N23" s="60">
        <v>6.7999999999999996E-3</v>
      </c>
    </row>
    <row r="24" spans="1:14" ht="12.75" customHeight="1" x14ac:dyDescent="0.2">
      <c r="A24" s="28" t="s">
        <v>12</v>
      </c>
      <c r="B24" s="57">
        <v>2.5923817364537243E-3</v>
      </c>
      <c r="C24" s="21">
        <v>8710.69</v>
      </c>
      <c r="D24" s="58">
        <v>2.6676529512280854E-3</v>
      </c>
      <c r="E24" s="21">
        <v>8881.1</v>
      </c>
      <c r="F24" s="53">
        <v>-5.5095964489760242E-3</v>
      </c>
      <c r="G24" s="32">
        <v>170.40999999999985</v>
      </c>
      <c r="H24" s="59">
        <v>1.9599999999999999E-2</v>
      </c>
      <c r="I24" s="55">
        <v>0</v>
      </c>
      <c r="J24" s="21">
        <v>8710.69</v>
      </c>
      <c r="K24" s="21">
        <v>0</v>
      </c>
      <c r="L24" s="21">
        <v>8881.1</v>
      </c>
      <c r="M24" s="60" t="s">
        <v>49</v>
      </c>
      <c r="N24" s="60">
        <v>1.9599999999999999E-2</v>
      </c>
    </row>
    <row r="25" spans="1:14" ht="12.75" customHeight="1" x14ac:dyDescent="0.2">
      <c r="A25" s="34" t="s">
        <v>13</v>
      </c>
      <c r="B25" s="57">
        <v>1.5695312551965362E-2</v>
      </c>
      <c r="C25" s="21">
        <v>52737.99</v>
      </c>
      <c r="D25" s="58">
        <v>1.4698461079249521E-2</v>
      </c>
      <c r="E25" s="21">
        <v>48933.84</v>
      </c>
      <c r="F25" s="53">
        <v>0.12299355279251316</v>
      </c>
      <c r="G25" s="32">
        <v>-3804.1500000000015</v>
      </c>
      <c r="H25" s="59">
        <v>-7.2099999999999997E-2</v>
      </c>
      <c r="I25" s="55">
        <v>0</v>
      </c>
      <c r="J25" s="21">
        <v>52737.99</v>
      </c>
      <c r="K25" s="21">
        <v>0</v>
      </c>
      <c r="L25" s="21">
        <v>48933.84</v>
      </c>
      <c r="M25" s="60" t="s">
        <v>49</v>
      </c>
      <c r="N25" s="60">
        <v>-7.2099999999999997E-2</v>
      </c>
    </row>
    <row r="26" spans="1:14" ht="12.75" customHeight="1" x14ac:dyDescent="0.2">
      <c r="A26" s="28" t="s">
        <v>14</v>
      </c>
      <c r="B26" s="57">
        <v>8.2475499283007292E-2</v>
      </c>
      <c r="C26" s="21">
        <v>277126.82</v>
      </c>
      <c r="D26" s="58">
        <v>8.0012046685906099E-2</v>
      </c>
      <c r="E26" s="21">
        <v>266374.59999999998</v>
      </c>
      <c r="F26" s="53">
        <v>0.34763448817915149</v>
      </c>
      <c r="G26" s="32">
        <v>-10752.22000000003</v>
      </c>
      <c r="H26" s="59">
        <v>-3.8800000000000001E-2</v>
      </c>
      <c r="I26" s="55">
        <v>0</v>
      </c>
      <c r="J26" s="21">
        <v>277126.82</v>
      </c>
      <c r="K26" s="21">
        <v>0</v>
      </c>
      <c r="L26" s="21">
        <v>266374.59999999998</v>
      </c>
      <c r="M26" s="60" t="s">
        <v>49</v>
      </c>
      <c r="N26" s="60">
        <v>-3.8800000000000001E-2</v>
      </c>
    </row>
    <row r="27" spans="1:14" ht="12.75" customHeight="1" x14ac:dyDescent="0.2">
      <c r="A27" s="28" t="s">
        <v>15</v>
      </c>
      <c r="B27" s="57"/>
      <c r="C27" s="61">
        <v>2121372.81</v>
      </c>
      <c r="D27" s="58"/>
      <c r="E27" s="62">
        <v>2094419.84</v>
      </c>
      <c r="F27" s="63"/>
      <c r="G27" s="64"/>
      <c r="H27" s="65" t="s">
        <v>29</v>
      </c>
      <c r="I27" s="55"/>
      <c r="J27" s="62">
        <v>2121372.81</v>
      </c>
      <c r="K27" s="21"/>
      <c r="L27" s="61">
        <v>2094419.84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0.6313401267699249</v>
      </c>
      <c r="C29" s="21">
        <v>2121372.81</v>
      </c>
      <c r="D29" s="58">
        <v>0.62910959985662296</v>
      </c>
      <c r="E29" s="21">
        <v>2094419.84</v>
      </c>
      <c r="F29" s="53">
        <v>0.87142766153017592</v>
      </c>
      <c r="G29" s="32">
        <v>-26952.969999999972</v>
      </c>
      <c r="H29" s="59">
        <v>-1.2699999999999999E-2</v>
      </c>
      <c r="I29" s="55"/>
      <c r="J29" s="21">
        <v>2121372.81</v>
      </c>
      <c r="K29" s="21"/>
      <c r="L29" s="21">
        <v>2094419.84</v>
      </c>
      <c r="M29" s="60" t="s">
        <v>49</v>
      </c>
      <c r="N29" s="60">
        <v>-1.2699999999999999E-2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55</v>
      </c>
      <c r="B31" s="68">
        <v>1</v>
      </c>
      <c r="C31" s="40">
        <v>3360110.85</v>
      </c>
      <c r="D31" s="69">
        <v>1</v>
      </c>
      <c r="E31" s="40">
        <v>3329181.18</v>
      </c>
      <c r="F31" s="69">
        <v>1.000000000000004</v>
      </c>
      <c r="G31" s="43">
        <v>-30929.669999999925</v>
      </c>
      <c r="H31" s="70">
        <v>-9.1999999999999998E-3</v>
      </c>
      <c r="I31" s="71">
        <v>0</v>
      </c>
      <c r="J31" s="40">
        <v>3360110.85</v>
      </c>
      <c r="K31" s="40">
        <v>0</v>
      </c>
      <c r="L31" s="40">
        <v>3329181.18</v>
      </c>
      <c r="M31" s="72" t="s">
        <v>49</v>
      </c>
      <c r="N31" s="72">
        <v>-9.1999999999999998E-3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0.78023057964692211</v>
      </c>
      <c r="C35" s="21">
        <v>276605936</v>
      </c>
      <c r="D35" s="53">
        <v>0.77485731633883281</v>
      </c>
      <c r="E35" s="21">
        <v>276581475</v>
      </c>
      <c r="F35" s="53">
        <v>-1.0079341696729704E-2</v>
      </c>
      <c r="G35" s="21">
        <v>-24461</v>
      </c>
      <c r="H35" s="54">
        <v>-1E-4</v>
      </c>
      <c r="I35" s="20"/>
      <c r="J35" s="25">
        <v>0.93880801000000003</v>
      </c>
      <c r="K35" s="25">
        <v>0.92385660000000003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2.7310832458996449E-2</v>
      </c>
      <c r="C36" s="21">
        <v>9682187</v>
      </c>
      <c r="D36" s="58">
        <v>2.7122567740743973E-2</v>
      </c>
      <c r="E36" s="21">
        <v>9681266</v>
      </c>
      <c r="F36" s="53">
        <v>-3.7950507758015034E-4</v>
      </c>
      <c r="G36" s="32">
        <v>-921</v>
      </c>
      <c r="H36" s="59">
        <v>-1E-4</v>
      </c>
      <c r="I36" s="29"/>
      <c r="J36" s="33">
        <v>0.93784564999999998</v>
      </c>
      <c r="K36" s="33">
        <v>0.92246901999999997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5.8402737434682973E-2</v>
      </c>
      <c r="C37" s="21">
        <v>20704833</v>
      </c>
      <c r="D37" s="58">
        <v>5.8379749606213185E-2</v>
      </c>
      <c r="E37" s="21">
        <v>20838362</v>
      </c>
      <c r="F37" s="53">
        <v>5.502164332703572E-2</v>
      </c>
      <c r="G37" s="32">
        <v>133529</v>
      </c>
      <c r="H37" s="59">
        <v>6.4000000000000003E-3</v>
      </c>
      <c r="I37" s="29"/>
      <c r="J37" s="33">
        <v>1.03449934</v>
      </c>
      <c r="K37" s="33">
        <v>1.0171545200000001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1.5962452973570095E-3</v>
      </c>
      <c r="C38" s="21">
        <v>565898</v>
      </c>
      <c r="D38" s="58">
        <v>1.5853925343391592E-3</v>
      </c>
      <c r="E38" s="21">
        <v>565898</v>
      </c>
      <c r="F38" s="53">
        <v>0</v>
      </c>
      <c r="G38" s="32">
        <v>0</v>
      </c>
      <c r="H38" s="59">
        <v>0</v>
      </c>
      <c r="I38" s="29"/>
      <c r="J38" s="33">
        <v>1.1416668699999999</v>
      </c>
      <c r="K38" s="33">
        <v>1.1273922199999999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9.421784146852559E-2</v>
      </c>
      <c r="C39" s="21">
        <v>33401939</v>
      </c>
      <c r="D39" s="58">
        <v>0.10092798628306472</v>
      </c>
      <c r="E39" s="21">
        <v>36025744</v>
      </c>
      <c r="F39" s="53">
        <v>1.0811588708796813</v>
      </c>
      <c r="G39" s="32">
        <v>2623805</v>
      </c>
      <c r="H39" s="59">
        <v>7.8600000000000003E-2</v>
      </c>
      <c r="I39" s="29"/>
      <c r="J39" s="33">
        <v>0.96049825</v>
      </c>
      <c r="K39" s="33">
        <v>0.94476300000000002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4.2334075525613223E-4</v>
      </c>
      <c r="C40" s="21">
        <v>150082</v>
      </c>
      <c r="D40" s="58">
        <v>4.2321081257554611E-4</v>
      </c>
      <c r="E40" s="21">
        <v>151063</v>
      </c>
      <c r="F40" s="53">
        <v>4.0422853540296146E-4</v>
      </c>
      <c r="G40" s="32">
        <v>981</v>
      </c>
      <c r="H40" s="59">
        <v>6.4999999999999997E-3</v>
      </c>
      <c r="I40" s="29"/>
      <c r="J40" s="33">
        <v>1.14402793</v>
      </c>
      <c r="K40" s="33">
        <v>1.14893786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0.96218157706174035</v>
      </c>
      <c r="C41" s="78">
        <v>341110875</v>
      </c>
      <c r="D41" s="79">
        <v>0.96329622331576936</v>
      </c>
      <c r="E41" s="78">
        <v>343843808</v>
      </c>
      <c r="F41" s="53">
        <v>1.12612589596781</v>
      </c>
      <c r="G41" s="78">
        <v>2732933</v>
      </c>
      <c r="H41" s="80">
        <v>8.0000000000000002E-3</v>
      </c>
      <c r="I41" s="29"/>
      <c r="J41" s="81">
        <v>0.94713974999999995</v>
      </c>
      <c r="K41" s="81">
        <v>0.93209607999999999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1.5194232880471009E-2</v>
      </c>
      <c r="C43" s="21">
        <v>5386632</v>
      </c>
      <c r="D43" s="58">
        <v>1.6653572260462206E-2</v>
      </c>
      <c r="E43" s="21">
        <v>5944410</v>
      </c>
      <c r="F43" s="53">
        <v>0.22983668095819881</v>
      </c>
      <c r="G43" s="32">
        <v>557778</v>
      </c>
      <c r="H43" s="59">
        <v>0.10349999999999999</v>
      </c>
      <c r="I43" s="29"/>
      <c r="J43" s="33">
        <v>0.93697045000000001</v>
      </c>
      <c r="K43" s="33">
        <v>0.92123407000000002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6.7088799397415407E-4</v>
      </c>
      <c r="C44" s="21">
        <v>237842</v>
      </c>
      <c r="D44" s="58">
        <v>5.1237860179365036E-4</v>
      </c>
      <c r="E44" s="21">
        <v>182891</v>
      </c>
      <c r="F44" s="53">
        <v>-2.2642978847021544E-2</v>
      </c>
      <c r="G44" s="32">
        <v>-54951</v>
      </c>
      <c r="H44" s="59">
        <v>-0.23100000000000001</v>
      </c>
      <c r="I44" s="29"/>
      <c r="J44" s="33">
        <v>0.96868929999999998</v>
      </c>
      <c r="K44" s="33">
        <v>0.96334975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1.8220038094857269E-2</v>
      </c>
      <c r="C45" s="21">
        <v>6459335</v>
      </c>
      <c r="D45" s="58">
        <v>1.5619085267634157E-2</v>
      </c>
      <c r="E45" s="21">
        <v>5575155</v>
      </c>
      <c r="F45" s="53">
        <v>-0.36433311562955195</v>
      </c>
      <c r="G45" s="32">
        <v>-884180</v>
      </c>
      <c r="H45" s="59">
        <v>-0.13689999999999999</v>
      </c>
      <c r="I45" s="29"/>
      <c r="J45" s="33">
        <v>0.96049826000000005</v>
      </c>
      <c r="K45" s="33">
        <v>0.94476296999999998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3.7332639689572605E-3</v>
      </c>
      <c r="C46" s="21">
        <v>1323510</v>
      </c>
      <c r="D46" s="58">
        <v>3.9187405543406363E-3</v>
      </c>
      <c r="E46" s="21">
        <v>1398775</v>
      </c>
      <c r="F46" s="53">
        <v>3.1013517550564623E-2</v>
      </c>
      <c r="G46" s="32">
        <v>75265</v>
      </c>
      <c r="H46" s="59">
        <v>5.6899999999999999E-2</v>
      </c>
      <c r="I46" s="29"/>
      <c r="J46" s="33">
        <v>1.0953638400000001</v>
      </c>
      <c r="K46" s="33">
        <v>1.0745581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3.7818422938259696E-2</v>
      </c>
      <c r="C47" s="78">
        <v>13407319</v>
      </c>
      <c r="D47" s="79">
        <v>3.6703776684230652E-2</v>
      </c>
      <c r="E47" s="78">
        <v>13101231</v>
      </c>
      <c r="F47" s="53">
        <v>-0.12612589596781007</v>
      </c>
      <c r="G47" s="78">
        <v>-306088</v>
      </c>
      <c r="H47" s="80">
        <v>-2.2800000000000001E-2</v>
      </c>
      <c r="I47" s="29"/>
      <c r="J47" s="81">
        <v>0.96450416000000005</v>
      </c>
      <c r="K47" s="81">
        <v>0.94820448999999996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55</v>
      </c>
      <c r="B49" s="68">
        <v>1</v>
      </c>
      <c r="C49" s="40">
        <v>354518194</v>
      </c>
      <c r="D49" s="69">
        <v>0.99999999999999978</v>
      </c>
      <c r="E49" s="40">
        <v>356945039</v>
      </c>
      <c r="F49" s="69">
        <v>1.0000000000000002</v>
      </c>
      <c r="G49" s="43">
        <v>2426845</v>
      </c>
      <c r="H49" s="70">
        <v>6.7999999999999996E-3</v>
      </c>
      <c r="I49" s="39"/>
      <c r="J49" s="45">
        <v>0.94779645000000001</v>
      </c>
      <c r="K49" s="45">
        <v>0.93268733999999998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0.77283125346891457</v>
      </c>
      <c r="C53" s="21">
        <v>2596798.6800000002</v>
      </c>
      <c r="D53" s="53">
        <v>0.76752092537060423</v>
      </c>
      <c r="E53" s="21">
        <v>2555216.2200000002</v>
      </c>
      <c r="F53" s="53">
        <v>1.3444197755747171</v>
      </c>
      <c r="G53" s="21">
        <v>-41582.459999999963</v>
      </c>
      <c r="H53" s="54">
        <v>-1.6E-2</v>
      </c>
      <c r="I53" s="55">
        <v>0</v>
      </c>
      <c r="J53" s="21">
        <v>2596798.6800000002</v>
      </c>
      <c r="K53" s="21">
        <v>0</v>
      </c>
      <c r="L53" s="21">
        <v>2555216.2200000002</v>
      </c>
      <c r="M53" s="56" t="s">
        <v>49</v>
      </c>
      <c r="N53" s="56">
        <v>-1.6E-2</v>
      </c>
    </row>
    <row r="54" spans="1:14" ht="12.75" customHeight="1" x14ac:dyDescent="0.2">
      <c r="A54" s="34" t="s">
        <v>33</v>
      </c>
      <c r="B54" s="57">
        <v>2.7024099517431097E-2</v>
      </c>
      <c r="C54" s="21">
        <v>90803.97</v>
      </c>
      <c r="D54" s="58">
        <v>2.6825418975845582E-2</v>
      </c>
      <c r="E54" s="21">
        <v>89306.68</v>
      </c>
      <c r="F54" s="53">
        <v>4.8409504530763238E-2</v>
      </c>
      <c r="G54" s="32">
        <v>-1497.2900000000081</v>
      </c>
      <c r="H54" s="59">
        <v>-1.6500000000000001E-2</v>
      </c>
      <c r="I54" s="55">
        <v>0</v>
      </c>
      <c r="J54" s="21">
        <v>90803.97</v>
      </c>
      <c r="K54" s="21">
        <v>0</v>
      </c>
      <c r="L54" s="21">
        <v>89306.68</v>
      </c>
      <c r="M54" s="60" t="s">
        <v>49</v>
      </c>
      <c r="N54" s="60">
        <v>-1.6500000000000001E-2</v>
      </c>
    </row>
    <row r="55" spans="1:14" ht="12.75" customHeight="1" x14ac:dyDescent="0.2">
      <c r="A55" s="28" t="s">
        <v>34</v>
      </c>
      <c r="B55" s="57">
        <v>6.3745325544840276E-2</v>
      </c>
      <c r="C55" s="21">
        <v>214191.35999999999</v>
      </c>
      <c r="D55" s="58">
        <v>6.3666808305098008E-2</v>
      </c>
      <c r="E55" s="21">
        <v>211958.34</v>
      </c>
      <c r="F55" s="53">
        <v>7.2196696569992336E-2</v>
      </c>
      <c r="G55" s="32">
        <v>-2233.0199999999895</v>
      </c>
      <c r="H55" s="59">
        <v>-1.04E-2</v>
      </c>
      <c r="I55" s="55">
        <v>0</v>
      </c>
      <c r="J55" s="21">
        <v>214191.35999999999</v>
      </c>
      <c r="K55" s="21">
        <v>0</v>
      </c>
      <c r="L55" s="21">
        <v>211958.34</v>
      </c>
      <c r="M55" s="60" t="s">
        <v>49</v>
      </c>
      <c r="N55" s="60">
        <v>-1.04E-2</v>
      </c>
    </row>
    <row r="56" spans="1:14" ht="12.75" customHeight="1" x14ac:dyDescent="0.2">
      <c r="A56" s="28" t="s">
        <v>35</v>
      </c>
      <c r="B56" s="57">
        <v>1.922755018632793E-3</v>
      </c>
      <c r="C56" s="21">
        <v>6460.67</v>
      </c>
      <c r="D56" s="58">
        <v>1.9163540988177759E-3</v>
      </c>
      <c r="E56" s="21">
        <v>6379.89</v>
      </c>
      <c r="F56" s="53">
        <v>2.6117317126241549E-3</v>
      </c>
      <c r="G56" s="32">
        <v>-80.779999999999745</v>
      </c>
      <c r="H56" s="59">
        <v>-1.2500000000000001E-2</v>
      </c>
      <c r="I56" s="55">
        <v>0</v>
      </c>
      <c r="J56" s="21">
        <v>6460.67</v>
      </c>
      <c r="K56" s="21">
        <v>0</v>
      </c>
      <c r="L56" s="21">
        <v>6379.89</v>
      </c>
      <c r="M56" s="60" t="s">
        <v>49</v>
      </c>
      <c r="N56" s="60">
        <v>-1.2500000000000001E-2</v>
      </c>
    </row>
    <row r="57" spans="1:14" ht="12.75" customHeight="1" x14ac:dyDescent="0.2">
      <c r="A57" s="28" t="s">
        <v>36</v>
      </c>
      <c r="B57" s="57">
        <v>9.5480492853383087E-2</v>
      </c>
      <c r="C57" s="21">
        <v>320825.03999999998</v>
      </c>
      <c r="D57" s="58">
        <v>0.1022347182678715</v>
      </c>
      <c r="E57" s="21">
        <v>340357.9</v>
      </c>
      <c r="F57" s="53">
        <v>-0.63152500495479236</v>
      </c>
      <c r="G57" s="32">
        <v>19532.860000000044</v>
      </c>
      <c r="H57" s="59">
        <v>6.0900000000000003E-2</v>
      </c>
      <c r="I57" s="55">
        <v>0</v>
      </c>
      <c r="J57" s="21">
        <v>320825.03999999998</v>
      </c>
      <c r="K57" s="21">
        <v>0</v>
      </c>
      <c r="L57" s="21">
        <v>340357.9</v>
      </c>
      <c r="M57" s="60" t="s">
        <v>49</v>
      </c>
      <c r="N57" s="60">
        <v>6.0900000000000003E-2</v>
      </c>
    </row>
    <row r="58" spans="1:14" ht="12.75" customHeight="1" x14ac:dyDescent="0.2">
      <c r="A58" s="28" t="s">
        <v>37</v>
      </c>
      <c r="B58" s="57">
        <v>5.1098909430324295E-4</v>
      </c>
      <c r="C58" s="21">
        <v>1716.98</v>
      </c>
      <c r="D58" s="58">
        <v>5.2133539935486476E-4</v>
      </c>
      <c r="E58" s="21">
        <v>1735.62</v>
      </c>
      <c r="F58" s="53">
        <v>-6.0265757765924817E-4</v>
      </c>
      <c r="G58" s="32">
        <v>18.639999999999873</v>
      </c>
      <c r="H58" s="59">
        <v>1.09E-2</v>
      </c>
      <c r="I58" s="55">
        <v>0</v>
      </c>
      <c r="J58" s="21">
        <v>1716.98</v>
      </c>
      <c r="K58" s="21">
        <v>0</v>
      </c>
      <c r="L58" s="21">
        <v>1735.62</v>
      </c>
      <c r="M58" s="60" t="s">
        <v>49</v>
      </c>
      <c r="N58" s="60">
        <v>1.09E-2</v>
      </c>
    </row>
    <row r="59" spans="1:14" s="14" customFormat="1" ht="12.75" customHeight="1" x14ac:dyDescent="0.25">
      <c r="A59" s="76" t="s">
        <v>38</v>
      </c>
      <c r="B59" s="77">
        <v>0.96151491549750512</v>
      </c>
      <c r="C59" s="78">
        <v>3230796.7</v>
      </c>
      <c r="D59" s="79">
        <v>0.96268556041759201</v>
      </c>
      <c r="E59" s="78">
        <v>3204954.6500000004</v>
      </c>
      <c r="F59" s="53">
        <v>0.83551004585564204</v>
      </c>
      <c r="G59" s="78">
        <v>-25842.049999999814</v>
      </c>
      <c r="H59" s="80">
        <v>-8.0000000000000002E-3</v>
      </c>
      <c r="I59" s="83">
        <v>0</v>
      </c>
      <c r="J59" s="78">
        <v>3230796.7</v>
      </c>
      <c r="K59" s="78">
        <v>0</v>
      </c>
      <c r="L59" s="78">
        <v>3204954.6500000004</v>
      </c>
      <c r="M59" s="84" t="s">
        <v>49</v>
      </c>
      <c r="N59" s="84">
        <v>-8.0000000000000002E-3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1.5020680046909762E-2</v>
      </c>
      <c r="C61" s="21">
        <v>50471.15</v>
      </c>
      <c r="D61" s="58">
        <v>1.6449068716650622E-2</v>
      </c>
      <c r="E61" s="21">
        <v>54761.93</v>
      </c>
      <c r="F61" s="53">
        <v>-0.13872698932772348</v>
      </c>
      <c r="G61" s="32">
        <v>4290.7799999999988</v>
      </c>
      <c r="H61" s="59">
        <v>8.5000000000000006E-2</v>
      </c>
      <c r="I61" s="55">
        <v>0</v>
      </c>
      <c r="J61" s="21">
        <v>50471.15</v>
      </c>
      <c r="K61" s="21">
        <v>0</v>
      </c>
      <c r="L61" s="21">
        <v>54761.93</v>
      </c>
      <c r="M61" s="60" t="s">
        <v>49</v>
      </c>
      <c r="N61" s="60">
        <v>8.5000000000000006E-2</v>
      </c>
    </row>
    <row r="62" spans="1:14" ht="12.75" customHeight="1" x14ac:dyDescent="0.2">
      <c r="A62" s="28" t="s">
        <v>40</v>
      </c>
      <c r="B62" s="57">
        <v>6.8567678355016168E-4</v>
      </c>
      <c r="C62" s="21">
        <v>2303.9499999999998</v>
      </c>
      <c r="D62" s="58">
        <v>5.2922322479307055E-4</v>
      </c>
      <c r="E62" s="21">
        <v>1761.88</v>
      </c>
      <c r="F62" s="53">
        <v>1.7525890188935123E-2</v>
      </c>
      <c r="G62" s="32">
        <v>-542.06999999999971</v>
      </c>
      <c r="H62" s="59">
        <v>-0.23530000000000001</v>
      </c>
      <c r="I62" s="55">
        <v>0</v>
      </c>
      <c r="J62" s="21">
        <v>2303.9499999999998</v>
      </c>
      <c r="K62" s="21">
        <v>0</v>
      </c>
      <c r="L62" s="21">
        <v>1761.88</v>
      </c>
      <c r="M62" s="60" t="s">
        <v>49</v>
      </c>
      <c r="N62" s="60">
        <v>-0.23530000000000001</v>
      </c>
    </row>
    <row r="63" spans="1:14" ht="12.75" customHeight="1" x14ac:dyDescent="0.2">
      <c r="A63" s="28" t="s">
        <v>41</v>
      </c>
      <c r="B63" s="57">
        <v>1.846421227442541E-2</v>
      </c>
      <c r="C63" s="21">
        <v>62041.8</v>
      </c>
      <c r="D63" s="58">
        <v>1.582130774871195E-2</v>
      </c>
      <c r="E63" s="21">
        <v>52672</v>
      </c>
      <c r="F63" s="53">
        <v>0.30293889330212787</v>
      </c>
      <c r="G63" s="32">
        <v>-9369.8000000000029</v>
      </c>
      <c r="H63" s="59">
        <v>-0.151</v>
      </c>
      <c r="I63" s="55">
        <v>0</v>
      </c>
      <c r="J63" s="21">
        <v>62041.8</v>
      </c>
      <c r="K63" s="21">
        <v>0</v>
      </c>
      <c r="L63" s="21">
        <v>52672</v>
      </c>
      <c r="M63" s="60" t="s">
        <v>49</v>
      </c>
      <c r="N63" s="60">
        <v>-0.151</v>
      </c>
    </row>
    <row r="64" spans="1:14" ht="12.75" customHeight="1" x14ac:dyDescent="0.2">
      <c r="A64" s="28" t="s">
        <v>42</v>
      </c>
      <c r="B64" s="57">
        <v>4.314515397609576E-3</v>
      </c>
      <c r="C64" s="21">
        <v>14497.25</v>
      </c>
      <c r="D64" s="58">
        <v>4.5148188660612334E-3</v>
      </c>
      <c r="E64" s="21">
        <v>15030.65</v>
      </c>
      <c r="F64" s="53">
        <v>-1.7245576819927305E-2</v>
      </c>
      <c r="G64" s="32">
        <v>533.39999999999964</v>
      </c>
      <c r="H64" s="59">
        <v>3.6799999999999999E-2</v>
      </c>
      <c r="I64" s="55">
        <v>0</v>
      </c>
      <c r="J64" s="21">
        <v>14497.25</v>
      </c>
      <c r="K64" s="21">
        <v>0</v>
      </c>
      <c r="L64" s="21">
        <v>15030.65</v>
      </c>
      <c r="M64" s="60" t="s">
        <v>49</v>
      </c>
      <c r="N64" s="60">
        <v>3.6799999999999999E-2</v>
      </c>
    </row>
    <row r="65" spans="1:14" s="14" customFormat="1" ht="12.75" customHeight="1" x14ac:dyDescent="0.25">
      <c r="A65" s="76" t="s">
        <v>43</v>
      </c>
      <c r="B65" s="77">
        <v>3.848508450249491E-2</v>
      </c>
      <c r="C65" s="78">
        <v>129314.15</v>
      </c>
      <c r="D65" s="79">
        <v>3.7314418556216873E-2</v>
      </c>
      <c r="E65" s="78">
        <v>124226.45999999999</v>
      </c>
      <c r="F65" s="53">
        <v>0.16449221734341216</v>
      </c>
      <c r="G65" s="78">
        <v>-5087.6900000000023</v>
      </c>
      <c r="H65" s="80">
        <v>-3.9300000000000002E-2</v>
      </c>
      <c r="I65" s="83">
        <v>0</v>
      </c>
      <c r="J65" s="78">
        <v>129314.15</v>
      </c>
      <c r="K65" s="78">
        <v>0</v>
      </c>
      <c r="L65" s="78">
        <v>124226.45999999999</v>
      </c>
      <c r="M65" s="84" t="s">
        <v>49</v>
      </c>
      <c r="N65" s="84">
        <v>-3.9300000000000002E-2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55</v>
      </c>
      <c r="B67" s="68">
        <v>1</v>
      </c>
      <c r="C67" s="40">
        <v>3360110.85</v>
      </c>
      <c r="D67" s="69">
        <v>0.99999997897380866</v>
      </c>
      <c r="E67" s="40">
        <v>3329181.18</v>
      </c>
      <c r="F67" s="69">
        <v>1.0000022631990575</v>
      </c>
      <c r="G67" s="43">
        <v>-30929.669999999925</v>
      </c>
      <c r="H67" s="70">
        <v>-9.1999999999999998E-3</v>
      </c>
      <c r="I67" s="71">
        <v>0</v>
      </c>
      <c r="J67" s="43">
        <v>3360110.85</v>
      </c>
      <c r="K67" s="43">
        <v>0</v>
      </c>
      <c r="L67" s="43">
        <v>3329181.18</v>
      </c>
      <c r="M67" s="72" t="s">
        <v>49</v>
      </c>
      <c r="N67" s="72">
        <v>-9.1999999999999998E-3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181D-BA61-4CCC-BAEA-9E2960FBB00C}">
  <sheetPr codeName="Sheet59">
    <pageSetUpPr fitToPage="1"/>
  </sheetPr>
  <dimension ref="A1:N72"/>
  <sheetViews>
    <sheetView zoomScaleNormal="100" workbookViewId="0">
      <selection activeCell="E12" sqref="E1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59</v>
      </c>
      <c r="L1" s="7" t="s">
        <v>109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4634596685</v>
      </c>
      <c r="D4" s="22"/>
      <c r="E4" s="21">
        <v>5116259206</v>
      </c>
      <c r="F4" s="23"/>
      <c r="G4" s="21">
        <v>481662521</v>
      </c>
      <c r="H4" s="24">
        <v>0.10390000000000001</v>
      </c>
      <c r="I4" s="20"/>
      <c r="J4" s="25">
        <v>0.38533169</v>
      </c>
      <c r="K4" s="26">
        <v>0.36540859999999997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2427232620</v>
      </c>
      <c r="D6" s="30"/>
      <c r="E6" s="21">
        <v>2640131539</v>
      </c>
      <c r="F6" s="31"/>
      <c r="G6" s="32">
        <v>212898919</v>
      </c>
      <c r="H6" s="24">
        <v>8.77E-2</v>
      </c>
      <c r="I6" s="29"/>
      <c r="J6" s="33">
        <v>0.32127729999999999</v>
      </c>
      <c r="K6" s="33">
        <v>0.30872611999999999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2207364065</v>
      </c>
      <c r="D7" s="30"/>
      <c r="E7" s="21">
        <v>2476127667</v>
      </c>
      <c r="F7" s="31"/>
      <c r="G7" s="32">
        <v>268763602</v>
      </c>
      <c r="H7" s="24">
        <v>0.12180000000000001</v>
      </c>
      <c r="I7" s="29"/>
      <c r="J7" s="33">
        <v>3.379418E-2</v>
      </c>
      <c r="K7" s="33">
        <v>3.3722050000000003E-2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4634596685</v>
      </c>
      <c r="D8" s="30"/>
      <c r="E8" s="21">
        <v>5116259206</v>
      </c>
      <c r="F8" s="31"/>
      <c r="G8" s="32">
        <v>481662521</v>
      </c>
      <c r="H8" s="24">
        <v>0.10390000000000001</v>
      </c>
      <c r="I8" s="29"/>
      <c r="J8" s="33">
        <v>2.3239019999999999E-2</v>
      </c>
      <c r="K8" s="33">
        <v>2.2786290000000001E-2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18374127979</v>
      </c>
      <c r="D9" s="30"/>
      <c r="E9" s="21">
        <v>20189766743</v>
      </c>
      <c r="F9" s="31"/>
      <c r="G9" s="32">
        <v>1815638764</v>
      </c>
      <c r="H9" s="24">
        <v>9.8799999999999999E-2</v>
      </c>
      <c r="I9" s="29"/>
      <c r="J9" s="33">
        <v>1.1052650000000001E-2</v>
      </c>
      <c r="K9" s="33">
        <v>8.0313099999999998E-3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4634596685</v>
      </c>
      <c r="D10" s="30"/>
      <c r="E10" s="21">
        <v>5116259206</v>
      </c>
      <c r="F10" s="31"/>
      <c r="G10" s="32">
        <v>481662521</v>
      </c>
      <c r="H10" s="24">
        <v>0.10390000000000001</v>
      </c>
      <c r="I10" s="29"/>
      <c r="J10" s="33">
        <v>1.500022E-2</v>
      </c>
      <c r="K10" s="33">
        <v>1.500019E-2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4634596685</v>
      </c>
      <c r="D11" s="30"/>
      <c r="E11" s="21">
        <v>5116259206</v>
      </c>
      <c r="F11" s="31"/>
      <c r="G11" s="32">
        <v>481662521</v>
      </c>
      <c r="H11" s="24">
        <v>0.10390000000000001</v>
      </c>
      <c r="I11" s="29"/>
      <c r="J11" s="33">
        <v>9.250042E-2</v>
      </c>
      <c r="K11" s="33">
        <v>9.0000430000000006E-2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4634596685</v>
      </c>
      <c r="D12" s="30"/>
      <c r="E12" s="21">
        <v>5116259206</v>
      </c>
      <c r="F12" s="31"/>
      <c r="G12" s="32">
        <v>481662521</v>
      </c>
      <c r="H12" s="24">
        <v>0.10390000000000001</v>
      </c>
      <c r="I12" s="29"/>
      <c r="J12" s="33">
        <v>0.95584570999999996</v>
      </c>
      <c r="K12" s="33">
        <v>0.88958057999999995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3100573796</v>
      </c>
      <c r="D14" s="30"/>
      <c r="E14" s="21">
        <v>3464719362</v>
      </c>
      <c r="F14" s="31"/>
      <c r="G14" s="32">
        <v>364145566</v>
      </c>
      <c r="H14" s="24">
        <v>0.1174</v>
      </c>
      <c r="I14" s="29"/>
      <c r="J14" s="33">
        <v>5.6838279999999998E-2</v>
      </c>
      <c r="K14" s="33">
        <v>5.2389159999999997E-2</v>
      </c>
      <c r="L14" s="22"/>
      <c r="M14" s="22"/>
      <c r="N14" s="22"/>
    </row>
    <row r="15" spans="1:14" ht="12.75" customHeight="1" x14ac:dyDescent="0.2">
      <c r="A15" s="38" t="s">
        <v>109</v>
      </c>
      <c r="B15" s="39"/>
      <c r="C15" s="40">
        <v>4634596685</v>
      </c>
      <c r="D15" s="41"/>
      <c r="E15" s="40">
        <v>5116259206</v>
      </c>
      <c r="F15" s="42"/>
      <c r="G15" s="43">
        <v>481662521</v>
      </c>
      <c r="H15" s="44">
        <v>0.10390000000000001</v>
      </c>
      <c r="I15" s="39"/>
      <c r="J15" s="45">
        <v>1.7381160600000001</v>
      </c>
      <c r="K15" s="45">
        <v>1.62557883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0.22169503015891726</v>
      </c>
      <c r="C19" s="21">
        <v>17858569.800000001</v>
      </c>
      <c r="D19" s="53">
        <v>0.22478675933914269</v>
      </c>
      <c r="E19" s="21">
        <v>18695250.960000001</v>
      </c>
      <c r="F19" s="53">
        <v>0.32005769997173134</v>
      </c>
      <c r="G19" s="21">
        <v>836681.16000000015</v>
      </c>
      <c r="H19" s="54">
        <v>4.6899999999999997E-2</v>
      </c>
      <c r="I19" s="55">
        <v>0</v>
      </c>
      <c r="J19" s="21">
        <v>17858569.800000001</v>
      </c>
      <c r="K19" s="21">
        <v>0</v>
      </c>
      <c r="L19" s="21">
        <v>18695250.960000001</v>
      </c>
      <c r="M19" s="56" t="s">
        <v>49</v>
      </c>
      <c r="N19" s="56">
        <v>4.6899999999999997E-2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9.6805655279687403E-2</v>
      </c>
      <c r="C21" s="21">
        <v>7798147.5300000003</v>
      </c>
      <c r="D21" s="58">
        <v>9.8002774293807465E-2</v>
      </c>
      <c r="E21" s="21">
        <v>8150775.7199999997</v>
      </c>
      <c r="F21" s="53">
        <v>0.13489172797508012</v>
      </c>
      <c r="G21" s="32">
        <v>352628.18999999948</v>
      </c>
      <c r="H21" s="59">
        <v>4.5199999999999997E-2</v>
      </c>
      <c r="I21" s="55">
        <v>1105258.07</v>
      </c>
      <c r="J21" s="21">
        <v>6692889.46</v>
      </c>
      <c r="K21" s="21">
        <v>1107205.6499999999</v>
      </c>
      <c r="L21" s="21">
        <v>7043570.0700000003</v>
      </c>
      <c r="M21" s="60">
        <v>1.8E-3</v>
      </c>
      <c r="N21" s="60">
        <v>5.2400000000000002E-2</v>
      </c>
    </row>
    <row r="22" spans="1:14" ht="12.75" customHeight="1" x14ac:dyDescent="0.2">
      <c r="A22" s="28" t="s">
        <v>10</v>
      </c>
      <c r="B22" s="57">
        <v>9.2603028247656705E-3</v>
      </c>
      <c r="C22" s="21">
        <v>745960.63</v>
      </c>
      <c r="D22" s="58">
        <v>1.0039832186459671E-2</v>
      </c>
      <c r="E22" s="21">
        <v>835001.06</v>
      </c>
      <c r="F22" s="53">
        <v>3.4060854472083436E-2</v>
      </c>
      <c r="G22" s="32">
        <v>89040.430000000051</v>
      </c>
      <c r="H22" s="59">
        <v>0.11940000000000001</v>
      </c>
      <c r="I22" s="55">
        <v>14258.84</v>
      </c>
      <c r="J22" s="21">
        <v>731701.79</v>
      </c>
      <c r="K22" s="21">
        <v>15467.26</v>
      </c>
      <c r="L22" s="21">
        <v>819533.8</v>
      </c>
      <c r="M22" s="60">
        <v>8.4699999999999998E-2</v>
      </c>
      <c r="N22" s="60">
        <v>0.12</v>
      </c>
    </row>
    <row r="23" spans="1:14" ht="12.75" customHeight="1" x14ac:dyDescent="0.2">
      <c r="A23" s="28" t="s">
        <v>11</v>
      </c>
      <c r="B23" s="57">
        <v>1.3370237402323277E-2</v>
      </c>
      <c r="C23" s="21">
        <v>1077035.05</v>
      </c>
      <c r="D23" s="58">
        <v>1.401733763409636E-2</v>
      </c>
      <c r="E23" s="21">
        <v>1165805.52</v>
      </c>
      <c r="F23" s="53">
        <v>3.3957586009955763E-2</v>
      </c>
      <c r="G23" s="32">
        <v>88770.469999999972</v>
      </c>
      <c r="H23" s="59">
        <v>8.2400000000000001E-2</v>
      </c>
      <c r="I23" s="55">
        <v>0</v>
      </c>
      <c r="J23" s="21">
        <v>1077035.05</v>
      </c>
      <c r="K23" s="21">
        <v>0</v>
      </c>
      <c r="L23" s="21">
        <v>1165805.52</v>
      </c>
      <c r="M23" s="60" t="s">
        <v>49</v>
      </c>
      <c r="N23" s="60">
        <v>8.2400000000000001E-2</v>
      </c>
    </row>
    <row r="24" spans="1:14" ht="12.75" customHeight="1" x14ac:dyDescent="0.2">
      <c r="A24" s="28" t="s">
        <v>12</v>
      </c>
      <c r="B24" s="57">
        <v>2.5210561376333537E-2</v>
      </c>
      <c r="C24" s="21">
        <v>2030828.43</v>
      </c>
      <c r="D24" s="58">
        <v>1.9496527011110147E-2</v>
      </c>
      <c r="E24" s="21">
        <v>1621503.27</v>
      </c>
      <c r="F24" s="53">
        <v>-0.15658015922117915</v>
      </c>
      <c r="G24" s="32">
        <v>-409325.15999999992</v>
      </c>
      <c r="H24" s="59">
        <v>-0.2016</v>
      </c>
      <c r="I24" s="55">
        <v>231729.83</v>
      </c>
      <c r="J24" s="21">
        <v>1799098.6</v>
      </c>
      <c r="K24" s="21">
        <v>46557.96</v>
      </c>
      <c r="L24" s="21">
        <v>1574945.31</v>
      </c>
      <c r="M24" s="60">
        <v>-0.79910000000000003</v>
      </c>
      <c r="N24" s="60">
        <v>-0.1246</v>
      </c>
    </row>
    <row r="25" spans="1:14" ht="12.75" customHeight="1" x14ac:dyDescent="0.2">
      <c r="A25" s="34" t="s">
        <v>13</v>
      </c>
      <c r="B25" s="57">
        <v>8.6301616975718743E-3</v>
      </c>
      <c r="C25" s="21">
        <v>695199.82</v>
      </c>
      <c r="D25" s="58">
        <v>9.2276005734830482E-3</v>
      </c>
      <c r="E25" s="21">
        <v>767448.71</v>
      </c>
      <c r="F25" s="53">
        <v>2.763754541683551E-2</v>
      </c>
      <c r="G25" s="32">
        <v>72248.890000000014</v>
      </c>
      <c r="H25" s="59">
        <v>0.10390000000000001</v>
      </c>
      <c r="I25" s="55">
        <v>0</v>
      </c>
      <c r="J25" s="21">
        <v>695199.82</v>
      </c>
      <c r="K25" s="21">
        <v>0</v>
      </c>
      <c r="L25" s="21">
        <v>767448.71</v>
      </c>
      <c r="M25" s="60" t="s">
        <v>49</v>
      </c>
      <c r="N25" s="60">
        <v>0.10390000000000001</v>
      </c>
    </row>
    <row r="26" spans="1:14" ht="12.75" customHeight="1" x14ac:dyDescent="0.2">
      <c r="A26" s="28" t="s">
        <v>14</v>
      </c>
      <c r="B26" s="57">
        <v>5.3218782683021708E-2</v>
      </c>
      <c r="C26" s="21">
        <v>4287021.43</v>
      </c>
      <c r="D26" s="58">
        <v>5.5365161688842868E-2</v>
      </c>
      <c r="E26" s="21">
        <v>4604655.5199999996</v>
      </c>
      <c r="F26" s="53">
        <v>0.12150534891692055</v>
      </c>
      <c r="G26" s="32">
        <v>317634.08999999985</v>
      </c>
      <c r="H26" s="59">
        <v>7.4099999999999999E-2</v>
      </c>
      <c r="I26" s="55">
        <v>0</v>
      </c>
      <c r="J26" s="21">
        <v>4287021.43</v>
      </c>
      <c r="K26" s="21">
        <v>0</v>
      </c>
      <c r="L26" s="21">
        <v>4604655.5199999996</v>
      </c>
      <c r="M26" s="60" t="s">
        <v>49</v>
      </c>
      <c r="N26" s="60">
        <v>7.4099999999999999E-2</v>
      </c>
    </row>
    <row r="27" spans="1:14" ht="12.75" customHeight="1" x14ac:dyDescent="0.2">
      <c r="A27" s="28" t="s">
        <v>15</v>
      </c>
      <c r="B27" s="57"/>
      <c r="C27" s="61">
        <v>44299593.729999997</v>
      </c>
      <c r="D27" s="58"/>
      <c r="E27" s="62">
        <v>45513248.369999997</v>
      </c>
      <c r="F27" s="63"/>
      <c r="G27" s="64"/>
      <c r="H27" s="65" t="s">
        <v>29</v>
      </c>
      <c r="I27" s="55"/>
      <c r="J27" s="62">
        <v>44299593.729999997</v>
      </c>
      <c r="K27" s="21"/>
      <c r="L27" s="61">
        <v>45513248.369999997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0.54993204259840167</v>
      </c>
      <c r="C29" s="21">
        <v>44299593.729999997</v>
      </c>
      <c r="D29" s="58">
        <v>0.5472392764333246</v>
      </c>
      <c r="E29" s="21">
        <v>45513248.369999997</v>
      </c>
      <c r="F29" s="53">
        <v>0.46426229155012849</v>
      </c>
      <c r="G29" s="32">
        <v>1213654.6400000006</v>
      </c>
      <c r="H29" s="59">
        <v>2.7400000000000001E-2</v>
      </c>
      <c r="I29" s="55"/>
      <c r="J29" s="21">
        <v>44299593.729999997</v>
      </c>
      <c r="K29" s="21"/>
      <c r="L29" s="21">
        <v>45513248.369999997</v>
      </c>
      <c r="M29" s="60" t="s">
        <v>49</v>
      </c>
      <c r="N29" s="60">
        <v>2.7400000000000001E-2</v>
      </c>
    </row>
    <row r="30" spans="1:14" ht="12.75" customHeight="1" x14ac:dyDescent="0.2">
      <c r="A30" s="28" t="s">
        <v>17</v>
      </c>
      <c r="B30" s="57">
        <v>2.1877225978977489E-2</v>
      </c>
      <c r="C30" s="21">
        <v>1762312.7</v>
      </c>
      <c r="D30" s="58">
        <v>2.1824730839733176E-2</v>
      </c>
      <c r="E30" s="21">
        <v>1815137.25</v>
      </c>
      <c r="F30" s="53">
        <v>2.020710490844772E-2</v>
      </c>
      <c r="G30" s="32">
        <v>52824.550000000047</v>
      </c>
      <c r="H30" s="59">
        <v>0.03</v>
      </c>
      <c r="I30" s="55">
        <v>1762312.7</v>
      </c>
      <c r="J30" s="21">
        <v>0</v>
      </c>
      <c r="K30" s="21">
        <v>1815137.25</v>
      </c>
      <c r="L30" s="21">
        <v>0</v>
      </c>
      <c r="M30" s="60">
        <v>0.03</v>
      </c>
      <c r="N30" s="60" t="s">
        <v>49</v>
      </c>
    </row>
    <row r="31" spans="1:14" ht="12.75" customHeight="1" x14ac:dyDescent="0.2">
      <c r="A31" s="38" t="s">
        <v>109</v>
      </c>
      <c r="B31" s="68">
        <v>0.99999999999999978</v>
      </c>
      <c r="C31" s="40">
        <v>80554669.120000005</v>
      </c>
      <c r="D31" s="69">
        <v>0.99999999999999989</v>
      </c>
      <c r="E31" s="40">
        <v>83168826.379999995</v>
      </c>
      <c r="F31" s="69">
        <v>1.0000000000000038</v>
      </c>
      <c r="G31" s="43">
        <v>2614157.2599999905</v>
      </c>
      <c r="H31" s="70">
        <v>3.2500000000000001E-2</v>
      </c>
      <c r="I31" s="71">
        <v>3113559.44</v>
      </c>
      <c r="J31" s="40">
        <v>77441109.680000007</v>
      </c>
      <c r="K31" s="40">
        <v>2984368.12</v>
      </c>
      <c r="L31" s="40">
        <v>80184458.260000005</v>
      </c>
      <c r="M31" s="72">
        <v>-4.1500000000000002E-2</v>
      </c>
      <c r="N31" s="72">
        <v>3.5400000000000001E-2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0.3031499896306511</v>
      </c>
      <c r="C35" s="21">
        <v>1404977937</v>
      </c>
      <c r="D35" s="53">
        <v>0.31367264858628824</v>
      </c>
      <c r="E35" s="21">
        <v>1604830576</v>
      </c>
      <c r="F35" s="53">
        <v>0.41492254490774466</v>
      </c>
      <c r="G35" s="21">
        <v>199852639</v>
      </c>
      <c r="H35" s="54">
        <v>0.14219999999999999</v>
      </c>
      <c r="I35" s="20"/>
      <c r="J35" s="25">
        <v>1.46584223</v>
      </c>
      <c r="K35" s="25">
        <v>1.34962754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1.5139114958392545E-2</v>
      </c>
      <c r="C36" s="21">
        <v>70163692</v>
      </c>
      <c r="D36" s="58">
        <v>1.3806656808388452E-2</v>
      </c>
      <c r="E36" s="21">
        <v>70638435</v>
      </c>
      <c r="F36" s="53">
        <v>9.8563408881049302E-4</v>
      </c>
      <c r="G36" s="32">
        <v>474743</v>
      </c>
      <c r="H36" s="59">
        <v>6.7999999999999996E-3</v>
      </c>
      <c r="I36" s="29"/>
      <c r="J36" s="33">
        <v>1.4748315000000001</v>
      </c>
      <c r="K36" s="33">
        <v>1.3590007200000001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0.44631029700915603</v>
      </c>
      <c r="C37" s="21">
        <v>2068468223</v>
      </c>
      <c r="D37" s="58">
        <v>0.44593244949833766</v>
      </c>
      <c r="E37" s="21">
        <v>2281506000</v>
      </c>
      <c r="F37" s="53">
        <v>0.44229676944285229</v>
      </c>
      <c r="G37" s="32">
        <v>213037777</v>
      </c>
      <c r="H37" s="59">
        <v>0.10299999999999999</v>
      </c>
      <c r="I37" s="29"/>
      <c r="J37" s="33">
        <v>1.8695800499999999</v>
      </c>
      <c r="K37" s="33">
        <v>1.7647968999999999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0.16882206547385903</v>
      </c>
      <c r="C38" s="21">
        <v>782422185</v>
      </c>
      <c r="D38" s="58">
        <v>0.16027602277037564</v>
      </c>
      <c r="E38" s="21">
        <v>820013677</v>
      </c>
      <c r="F38" s="53">
        <v>7.8045291798819444E-2</v>
      </c>
      <c r="G38" s="32">
        <v>37591492</v>
      </c>
      <c r="H38" s="59">
        <v>4.8000000000000001E-2</v>
      </c>
      <c r="I38" s="29"/>
      <c r="J38" s="33">
        <v>1.90717599</v>
      </c>
      <c r="K38" s="33">
        <v>1.80423702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5.4145801038564369E-3</v>
      </c>
      <c r="C39" s="21">
        <v>25094395</v>
      </c>
      <c r="D39" s="58">
        <v>5.4023316425379723E-3</v>
      </c>
      <c r="E39" s="21">
        <v>27639729</v>
      </c>
      <c r="F39" s="53">
        <v>5.2844759328907805E-3</v>
      </c>
      <c r="G39" s="32">
        <v>2545334</v>
      </c>
      <c r="H39" s="59">
        <v>0.1014</v>
      </c>
      <c r="I39" s="29"/>
      <c r="J39" s="33">
        <v>1.67690921</v>
      </c>
      <c r="K39" s="33">
        <v>1.56198456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1.5788586358944413E-3</v>
      </c>
      <c r="C40" s="21">
        <v>7317373</v>
      </c>
      <c r="D40" s="58">
        <v>1.1930267318829037E-3</v>
      </c>
      <c r="E40" s="21">
        <v>6103834</v>
      </c>
      <c r="F40" s="53">
        <v>-2.5194798164501573E-3</v>
      </c>
      <c r="G40" s="32">
        <v>-1213539</v>
      </c>
      <c r="H40" s="59">
        <v>-0.1658</v>
      </c>
      <c r="I40" s="29"/>
      <c r="J40" s="33">
        <v>1.87168892</v>
      </c>
      <c r="K40" s="33">
        <v>1.7279508299999999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0.94041490581180964</v>
      </c>
      <c r="C41" s="78">
        <v>4358443805</v>
      </c>
      <c r="D41" s="79">
        <v>0.94028313603781077</v>
      </c>
      <c r="E41" s="78">
        <v>4810732251</v>
      </c>
      <c r="F41" s="53">
        <v>0.93901523635466755</v>
      </c>
      <c r="G41" s="78">
        <v>452288446</v>
      </c>
      <c r="H41" s="80">
        <v>0.1038</v>
      </c>
      <c r="I41" s="29"/>
      <c r="J41" s="81">
        <v>1.7387206399999999</v>
      </c>
      <c r="K41" s="81">
        <v>1.6258512300000001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1.3764175900453784E-2</v>
      </c>
      <c r="C43" s="21">
        <v>63791404</v>
      </c>
      <c r="D43" s="58">
        <v>1.4773921131938834E-2</v>
      </c>
      <c r="E43" s="21">
        <v>75587210</v>
      </c>
      <c r="F43" s="53">
        <v>2.4489773411288523E-2</v>
      </c>
      <c r="G43" s="32">
        <v>11795806</v>
      </c>
      <c r="H43" s="59">
        <v>0.18490000000000001</v>
      </c>
      <c r="I43" s="29"/>
      <c r="J43" s="33">
        <v>1.4923593900000001</v>
      </c>
      <c r="K43" s="33">
        <v>1.37759633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3.7596545685182961E-2</v>
      </c>
      <c r="C44" s="21">
        <v>174244826</v>
      </c>
      <c r="D44" s="58">
        <v>3.6779981510577126E-2</v>
      </c>
      <c r="E44" s="21">
        <v>188175919</v>
      </c>
      <c r="F44" s="53">
        <v>2.8922933366451405E-2</v>
      </c>
      <c r="G44" s="32">
        <v>13931093</v>
      </c>
      <c r="H44" s="59">
        <v>0.08</v>
      </c>
      <c r="I44" s="29"/>
      <c r="J44" s="33">
        <v>1.7836278299999999</v>
      </c>
      <c r="K44" s="33">
        <v>1.68635274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5.2598449567138551E-4</v>
      </c>
      <c r="C45" s="21">
        <v>2437726</v>
      </c>
      <c r="D45" s="58">
        <v>5.2007763736433338E-4</v>
      </c>
      <c r="E45" s="21">
        <v>2660852</v>
      </c>
      <c r="F45" s="53">
        <v>4.6324135732371004E-4</v>
      </c>
      <c r="G45" s="32">
        <v>223126</v>
      </c>
      <c r="H45" s="59">
        <v>9.1499999999999998E-2</v>
      </c>
      <c r="I45" s="29"/>
      <c r="J45" s="33">
        <v>1.6829586299999999</v>
      </c>
      <c r="K45" s="33">
        <v>1.5690827599999999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7.6983881068822708E-3</v>
      </c>
      <c r="C46" s="21">
        <v>35678924</v>
      </c>
      <c r="D46" s="58">
        <v>7.6428836823088826E-3</v>
      </c>
      <c r="E46" s="21">
        <v>39102974</v>
      </c>
      <c r="F46" s="53">
        <v>7.1088155102688594E-3</v>
      </c>
      <c r="G46" s="32">
        <v>3424050</v>
      </c>
      <c r="H46" s="59">
        <v>9.6000000000000002E-2</v>
      </c>
      <c r="I46" s="29"/>
      <c r="J46" s="33">
        <v>1.88515937</v>
      </c>
      <c r="K46" s="33">
        <v>1.78280371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5.9585094188190399E-2</v>
      </c>
      <c r="C47" s="78">
        <v>276152880</v>
      </c>
      <c r="D47" s="79">
        <v>5.9716863962189178E-2</v>
      </c>
      <c r="E47" s="78">
        <v>305526955</v>
      </c>
      <c r="F47" s="53">
        <v>6.0984763645332493E-2</v>
      </c>
      <c r="G47" s="78">
        <v>29374075</v>
      </c>
      <c r="H47" s="80">
        <v>0.10639999999999999</v>
      </c>
      <c r="I47" s="29"/>
      <c r="J47" s="81">
        <v>1.72857394</v>
      </c>
      <c r="K47" s="81">
        <v>1.6212895700000001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109</v>
      </c>
      <c r="B49" s="68">
        <v>1</v>
      </c>
      <c r="C49" s="40">
        <v>4634596685</v>
      </c>
      <c r="D49" s="69">
        <v>1.0000000000000002</v>
      </c>
      <c r="E49" s="40">
        <v>5116259206</v>
      </c>
      <c r="F49" s="69">
        <v>1</v>
      </c>
      <c r="G49" s="43">
        <v>481662521</v>
      </c>
      <c r="H49" s="70">
        <v>0.10390000000000001</v>
      </c>
      <c r="I49" s="39"/>
      <c r="J49" s="45">
        <v>1.7381160600000001</v>
      </c>
      <c r="K49" s="45">
        <v>1.62557883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0.25566190259338745</v>
      </c>
      <c r="C53" s="21">
        <v>20594759.969999999</v>
      </c>
      <c r="D53" s="53">
        <v>0.26042492497175002</v>
      </c>
      <c r="E53" s="21">
        <v>21659235.370000001</v>
      </c>
      <c r="F53" s="53">
        <v>0.40719639031968802</v>
      </c>
      <c r="G53" s="21">
        <v>1064475.4000000022</v>
      </c>
      <c r="H53" s="54">
        <v>5.1700000000000003E-2</v>
      </c>
      <c r="I53" s="55">
        <v>1220991.98</v>
      </c>
      <c r="J53" s="21">
        <v>19373767.989999998</v>
      </c>
      <c r="K53" s="21">
        <v>1218543.68</v>
      </c>
      <c r="L53" s="21">
        <v>20440691.690000001</v>
      </c>
      <c r="M53" s="56">
        <v>-2E-3</v>
      </c>
      <c r="N53" s="56">
        <v>5.5100000000000003E-2</v>
      </c>
    </row>
    <row r="54" spans="1:14" ht="12.75" customHeight="1" x14ac:dyDescent="0.2">
      <c r="A54" s="34" t="s">
        <v>33</v>
      </c>
      <c r="B54" s="57">
        <v>1.2845887659950454E-2</v>
      </c>
      <c r="C54" s="21">
        <v>1034796.23</v>
      </c>
      <c r="D54" s="58">
        <v>1.1542507953807681E-2</v>
      </c>
      <c r="E54" s="21">
        <v>959976.84</v>
      </c>
      <c r="F54" s="53">
        <v>-2.8620845097896017E-2</v>
      </c>
      <c r="G54" s="32">
        <v>-74819.390000000014</v>
      </c>
      <c r="H54" s="59">
        <v>-7.2300000000000003E-2</v>
      </c>
      <c r="I54" s="55">
        <v>53539.54</v>
      </c>
      <c r="J54" s="21">
        <v>981256.69</v>
      </c>
      <c r="K54" s="21">
        <v>46705.04</v>
      </c>
      <c r="L54" s="21">
        <v>913271.8</v>
      </c>
      <c r="M54" s="60">
        <v>-0.12770000000000001</v>
      </c>
      <c r="N54" s="60">
        <v>-6.93E-2</v>
      </c>
    </row>
    <row r="55" spans="1:14" ht="12.75" customHeight="1" x14ac:dyDescent="0.2">
      <c r="A55" s="28" t="s">
        <v>34</v>
      </c>
      <c r="B55" s="57">
        <v>0.48006738321265913</v>
      </c>
      <c r="C55" s="21">
        <v>38671669.210000001</v>
      </c>
      <c r="D55" s="58">
        <v>0.48412306632816049</v>
      </c>
      <c r="E55" s="21">
        <v>40263947.25</v>
      </c>
      <c r="F55" s="53">
        <v>0.60909803108019789</v>
      </c>
      <c r="G55" s="32">
        <v>1592278.0399999991</v>
      </c>
      <c r="H55" s="59">
        <v>4.1200000000000001E-2</v>
      </c>
      <c r="I55" s="55">
        <v>1294948.6599999999</v>
      </c>
      <c r="J55" s="21">
        <v>37376720.549999997</v>
      </c>
      <c r="K55" s="21">
        <v>1231878.1299999999</v>
      </c>
      <c r="L55" s="21">
        <v>39032069.119999997</v>
      </c>
      <c r="M55" s="60">
        <v>-4.87E-2</v>
      </c>
      <c r="N55" s="60">
        <v>4.4299999999999999E-2</v>
      </c>
    </row>
    <row r="56" spans="1:14" ht="12.75" customHeight="1" x14ac:dyDescent="0.2">
      <c r="A56" s="28" t="s">
        <v>35</v>
      </c>
      <c r="B56" s="57">
        <v>0.18524274574042218</v>
      </c>
      <c r="C56" s="21">
        <v>14922168.09</v>
      </c>
      <c r="D56" s="58">
        <v>0.17789105538656275</v>
      </c>
      <c r="E56" s="21">
        <v>14794990.300000001</v>
      </c>
      <c r="F56" s="53">
        <v>-4.8649632501450803E-2</v>
      </c>
      <c r="G56" s="32">
        <v>-127177.78999999911</v>
      </c>
      <c r="H56" s="59">
        <v>-8.5000000000000006E-3</v>
      </c>
      <c r="I56" s="55">
        <v>388778.16</v>
      </c>
      <c r="J56" s="21">
        <v>14533389.93</v>
      </c>
      <c r="K56" s="21">
        <v>344355.53</v>
      </c>
      <c r="L56" s="21">
        <v>14450634.77</v>
      </c>
      <c r="M56" s="60">
        <v>-0.1143</v>
      </c>
      <c r="N56" s="60">
        <v>-5.7000000000000002E-3</v>
      </c>
    </row>
    <row r="57" spans="1:14" ht="12.75" customHeight="1" x14ac:dyDescent="0.2">
      <c r="A57" s="28" t="s">
        <v>36</v>
      </c>
      <c r="B57" s="57">
        <v>5.2239084909296929E-3</v>
      </c>
      <c r="C57" s="21">
        <v>420810.22</v>
      </c>
      <c r="D57" s="58">
        <v>5.1909870415559906E-3</v>
      </c>
      <c r="E57" s="21">
        <v>431728.3</v>
      </c>
      <c r="F57" s="53">
        <v>4.1765199695752257E-3</v>
      </c>
      <c r="G57" s="32">
        <v>10918.080000000016</v>
      </c>
      <c r="H57" s="59">
        <v>2.5899999999999999E-2</v>
      </c>
      <c r="I57" s="55">
        <v>9291.9699999999993</v>
      </c>
      <c r="J57" s="21">
        <v>411518.25</v>
      </c>
      <c r="K57" s="21">
        <v>8324.2199999999993</v>
      </c>
      <c r="L57" s="21">
        <v>423404.08</v>
      </c>
      <c r="M57" s="60">
        <v>-0.1041</v>
      </c>
      <c r="N57" s="60">
        <v>2.8899999999999999E-2</v>
      </c>
    </row>
    <row r="58" spans="1:14" ht="12.75" customHeight="1" x14ac:dyDescent="0.2">
      <c r="A58" s="28" t="s">
        <v>37</v>
      </c>
      <c r="B58" s="57">
        <v>1.7001926951742158E-3</v>
      </c>
      <c r="C58" s="21">
        <v>136958.46</v>
      </c>
      <c r="D58" s="58">
        <v>1.268158450596619E-3</v>
      </c>
      <c r="E58" s="21">
        <v>105471.25</v>
      </c>
      <c r="F58" s="53">
        <v>-1.2044879809564367E-2</v>
      </c>
      <c r="G58" s="32">
        <v>-31487.209999999992</v>
      </c>
      <c r="H58" s="59">
        <v>-0.22989999999999999</v>
      </c>
      <c r="I58" s="55">
        <v>3552.29</v>
      </c>
      <c r="J58" s="21">
        <v>133406.17000000001</v>
      </c>
      <c r="K58" s="21">
        <v>2466.25</v>
      </c>
      <c r="L58" s="21">
        <v>103005</v>
      </c>
      <c r="M58" s="60">
        <v>-0.30570000000000003</v>
      </c>
      <c r="N58" s="60">
        <v>-0.22789999999999999</v>
      </c>
    </row>
    <row r="59" spans="1:14" s="14" customFormat="1" ht="12.75" customHeight="1" x14ac:dyDescent="0.25">
      <c r="A59" s="76" t="s">
        <v>38</v>
      </c>
      <c r="B59" s="77">
        <v>0.94074202039252308</v>
      </c>
      <c r="C59" s="78">
        <v>75781162.179999992</v>
      </c>
      <c r="D59" s="79">
        <v>0.94044070013243353</v>
      </c>
      <c r="E59" s="78">
        <v>78215349.310000002</v>
      </c>
      <c r="F59" s="53">
        <v>0.93115558396055298</v>
      </c>
      <c r="G59" s="78">
        <v>2434187.1300000101</v>
      </c>
      <c r="H59" s="80">
        <v>3.2099999999999997E-2</v>
      </c>
      <c r="I59" s="83">
        <v>2971102.6</v>
      </c>
      <c r="J59" s="78">
        <v>72810059.579999998</v>
      </c>
      <c r="K59" s="78">
        <v>2852272.85</v>
      </c>
      <c r="L59" s="78">
        <v>75363076.459999993</v>
      </c>
      <c r="M59" s="84">
        <v>-0.04</v>
      </c>
      <c r="N59" s="84">
        <v>3.5099999999999999E-2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1.1818023963103084E-2</v>
      </c>
      <c r="C61" s="21">
        <v>951997.01</v>
      </c>
      <c r="D61" s="58">
        <v>1.2520155391424438E-2</v>
      </c>
      <c r="E61" s="21">
        <v>1041286.63</v>
      </c>
      <c r="F61" s="53">
        <v>3.4156177735076398E-2</v>
      </c>
      <c r="G61" s="32">
        <v>89289.62</v>
      </c>
      <c r="H61" s="59">
        <v>9.3799999999999994E-2</v>
      </c>
      <c r="I61" s="55">
        <v>54008.959999999999</v>
      </c>
      <c r="J61" s="21">
        <v>897988.05</v>
      </c>
      <c r="K61" s="21">
        <v>54172.47</v>
      </c>
      <c r="L61" s="21">
        <v>987114.16</v>
      </c>
      <c r="M61" s="60">
        <v>3.0000000000000001E-3</v>
      </c>
      <c r="N61" s="60">
        <v>9.9299999999999999E-2</v>
      </c>
    </row>
    <row r="62" spans="1:14" ht="12.75" customHeight="1" x14ac:dyDescent="0.2">
      <c r="A62" s="28" t="s">
        <v>40</v>
      </c>
      <c r="B62" s="57">
        <v>3.8580994049771097E-2</v>
      </c>
      <c r="C62" s="21">
        <v>3107879.21</v>
      </c>
      <c r="D62" s="58">
        <v>3.8155038469595393E-2</v>
      </c>
      <c r="E62" s="21">
        <v>3173309.77</v>
      </c>
      <c r="F62" s="53">
        <v>2.5029312888391532E-2</v>
      </c>
      <c r="G62" s="32">
        <v>65430.560000000056</v>
      </c>
      <c r="H62" s="59">
        <v>2.1100000000000001E-2</v>
      </c>
      <c r="I62" s="55">
        <v>69175.520000000004</v>
      </c>
      <c r="J62" s="21">
        <v>3038703.69</v>
      </c>
      <c r="K62" s="21">
        <v>59712.53</v>
      </c>
      <c r="L62" s="21">
        <v>3113597.24</v>
      </c>
      <c r="M62" s="60">
        <v>-0.1368</v>
      </c>
      <c r="N62" s="60">
        <v>2.46E-2</v>
      </c>
    </row>
    <row r="63" spans="1:14" ht="12.75" customHeight="1" x14ac:dyDescent="0.2">
      <c r="A63" s="28" t="s">
        <v>41</v>
      </c>
      <c r="B63" s="57">
        <v>5.0929288703159895E-4</v>
      </c>
      <c r="C63" s="21">
        <v>41025.919999999998</v>
      </c>
      <c r="D63" s="58">
        <v>5.0200263508876509E-4</v>
      </c>
      <c r="E63" s="21">
        <v>41750.97</v>
      </c>
      <c r="F63" s="53">
        <v>2.7735515804431962E-4</v>
      </c>
      <c r="G63" s="32">
        <v>725.05000000000291</v>
      </c>
      <c r="H63" s="59">
        <v>1.77E-2</v>
      </c>
      <c r="I63" s="55">
        <v>906.28</v>
      </c>
      <c r="J63" s="21">
        <v>40119.64</v>
      </c>
      <c r="K63" s="21">
        <v>805.6</v>
      </c>
      <c r="L63" s="21">
        <v>40945.370000000003</v>
      </c>
      <c r="M63" s="60">
        <v>-0.1111</v>
      </c>
      <c r="N63" s="60">
        <v>2.06E-2</v>
      </c>
    </row>
    <row r="64" spans="1:14" ht="12.75" customHeight="1" x14ac:dyDescent="0.2">
      <c r="A64" s="28" t="s">
        <v>42</v>
      </c>
      <c r="B64" s="57">
        <v>8.3496659765064634E-3</v>
      </c>
      <c r="C64" s="21">
        <v>672604.58</v>
      </c>
      <c r="D64" s="58">
        <v>8.382098201251546E-3</v>
      </c>
      <c r="E64" s="21">
        <v>697129.27</v>
      </c>
      <c r="F64" s="53">
        <v>9.3814899261263837E-3</v>
      </c>
      <c r="G64" s="32">
        <v>24524.690000000061</v>
      </c>
      <c r="H64" s="59">
        <v>3.6499999999999998E-2</v>
      </c>
      <c r="I64" s="55">
        <v>18366.13</v>
      </c>
      <c r="J64" s="21">
        <v>654238.44999999995</v>
      </c>
      <c r="K64" s="21">
        <v>17404.61</v>
      </c>
      <c r="L64" s="21">
        <v>679724.66</v>
      </c>
      <c r="M64" s="60">
        <v>-5.2400000000000002E-2</v>
      </c>
      <c r="N64" s="60">
        <v>3.9E-2</v>
      </c>
    </row>
    <row r="65" spans="1:14" s="14" customFormat="1" ht="12.75" customHeight="1" x14ac:dyDescent="0.25">
      <c r="A65" s="76" t="s">
        <v>43</v>
      </c>
      <c r="B65" s="77">
        <v>5.9257976876412245E-2</v>
      </c>
      <c r="C65" s="78">
        <v>4773506.72</v>
      </c>
      <c r="D65" s="79">
        <v>5.9559294697360148E-2</v>
      </c>
      <c r="E65" s="78">
        <v>4953476.6400000006</v>
      </c>
      <c r="F65" s="53">
        <v>6.8844335707638912E-2</v>
      </c>
      <c r="G65" s="78">
        <v>179969.92000000086</v>
      </c>
      <c r="H65" s="80">
        <v>3.7699999999999997E-2</v>
      </c>
      <c r="I65" s="83">
        <v>142456.89000000001</v>
      </c>
      <c r="J65" s="78">
        <v>4631049.83</v>
      </c>
      <c r="K65" s="78">
        <v>132095.21000000002</v>
      </c>
      <c r="L65" s="78">
        <v>4821381.4300000006</v>
      </c>
      <c r="M65" s="84">
        <v>-7.2700000000000001E-2</v>
      </c>
      <c r="N65" s="84">
        <v>4.1099999999999998E-2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109</v>
      </c>
      <c r="B67" s="68">
        <v>0.9999999972689354</v>
      </c>
      <c r="C67" s="40">
        <v>80554669.120000005</v>
      </c>
      <c r="D67" s="69">
        <v>0.99999999482979374</v>
      </c>
      <c r="E67" s="40">
        <v>83168826.379999995</v>
      </c>
      <c r="F67" s="69">
        <v>0.99999991966818857</v>
      </c>
      <c r="G67" s="43">
        <v>2614157.2599999905</v>
      </c>
      <c r="H67" s="70">
        <v>3.2500000000000001E-2</v>
      </c>
      <c r="I67" s="71">
        <v>3113559.44</v>
      </c>
      <c r="J67" s="43">
        <v>77441109.680000007</v>
      </c>
      <c r="K67" s="43">
        <v>2984368.12</v>
      </c>
      <c r="L67" s="43">
        <v>80184458.260000005</v>
      </c>
      <c r="M67" s="72">
        <v>-4.1500000000000002E-2</v>
      </c>
      <c r="N67" s="72">
        <v>3.5400000000000001E-2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A3D9-50FC-4D5E-8470-BE5BB67B4C98}">
  <sheetPr codeName="Sheet60">
    <pageSetUpPr fitToPage="1"/>
  </sheetPr>
  <dimension ref="A1:N72"/>
  <sheetViews>
    <sheetView zoomScaleNormal="100" workbookViewId="0">
      <selection activeCell="E12" sqref="E1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60</v>
      </c>
      <c r="L1" s="7" t="s">
        <v>110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340011148</v>
      </c>
      <c r="D4" s="22"/>
      <c r="E4" s="21">
        <v>350678864</v>
      </c>
      <c r="F4" s="23"/>
      <c r="G4" s="21">
        <v>10667716</v>
      </c>
      <c r="H4" s="24">
        <v>3.1399999999999997E-2</v>
      </c>
      <c r="I4" s="20"/>
      <c r="J4" s="25">
        <v>0.22856881000000001</v>
      </c>
      <c r="K4" s="26">
        <v>0.25294018000000001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0</v>
      </c>
      <c r="D6" s="30"/>
      <c r="E6" s="21">
        <v>0</v>
      </c>
      <c r="F6" s="31"/>
      <c r="G6" s="32">
        <v>0</v>
      </c>
      <c r="H6" s="24" t="s">
        <v>49</v>
      </c>
      <c r="I6" s="29"/>
      <c r="J6" s="33" t="s">
        <v>49</v>
      </c>
      <c r="K6" s="33" t="s">
        <v>49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340011148</v>
      </c>
      <c r="D7" s="30"/>
      <c r="E7" s="21">
        <v>350678864</v>
      </c>
      <c r="F7" s="31"/>
      <c r="G7" s="32">
        <v>10667716</v>
      </c>
      <c r="H7" s="24">
        <v>3.1399999999999997E-2</v>
      </c>
      <c r="I7" s="29"/>
      <c r="J7" s="33">
        <v>7.1997500000000004E-3</v>
      </c>
      <c r="K7" s="33">
        <v>6.9809199999999998E-3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340011147</v>
      </c>
      <c r="D8" s="30"/>
      <c r="E8" s="21">
        <v>350678863</v>
      </c>
      <c r="F8" s="31"/>
      <c r="G8" s="32">
        <v>10667716</v>
      </c>
      <c r="H8" s="24">
        <v>3.1399999999999997E-2</v>
      </c>
      <c r="I8" s="29"/>
      <c r="J8" s="33">
        <v>1.7997309999999999E-2</v>
      </c>
      <c r="K8" s="33">
        <v>1.6890780000000001E-2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0</v>
      </c>
      <c r="D9" s="30"/>
      <c r="E9" s="21">
        <v>0</v>
      </c>
      <c r="F9" s="31"/>
      <c r="G9" s="32">
        <v>0</v>
      </c>
      <c r="H9" s="24" t="s">
        <v>49</v>
      </c>
      <c r="I9" s="29"/>
      <c r="J9" s="33" t="s">
        <v>49</v>
      </c>
      <c r="K9" s="33" t="s">
        <v>49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340011148</v>
      </c>
      <c r="D10" s="30"/>
      <c r="E10" s="21">
        <v>350678864</v>
      </c>
      <c r="F10" s="31"/>
      <c r="G10" s="32">
        <v>10667716</v>
      </c>
      <c r="H10" s="24">
        <v>3.1399999999999997E-2</v>
      </c>
      <c r="I10" s="29"/>
      <c r="J10" s="33">
        <v>1.5000080000000001E-2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340011148</v>
      </c>
      <c r="D11" s="30"/>
      <c r="E11" s="21">
        <v>350678864</v>
      </c>
      <c r="F11" s="31"/>
      <c r="G11" s="32">
        <v>10667716</v>
      </c>
      <c r="H11" s="24">
        <v>3.1399999999999997E-2</v>
      </c>
      <c r="I11" s="29"/>
      <c r="J11" s="33">
        <v>7.8169939999999993E-2</v>
      </c>
      <c r="K11" s="33">
        <v>7.4626410000000004E-2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340011146</v>
      </c>
      <c r="D12" s="30"/>
      <c r="E12" s="21">
        <v>350678863</v>
      </c>
      <c r="F12" s="31"/>
      <c r="G12" s="32">
        <v>10667717</v>
      </c>
      <c r="H12" s="24">
        <v>3.1399999999999997E-2</v>
      </c>
      <c r="I12" s="29"/>
      <c r="J12" s="33">
        <v>0.71152658999999996</v>
      </c>
      <c r="K12" s="33">
        <v>0.74846509999999999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7135936</v>
      </c>
      <c r="D14" s="30"/>
      <c r="E14" s="21">
        <v>7632409</v>
      </c>
      <c r="F14" s="31"/>
      <c r="G14" s="32">
        <v>496473</v>
      </c>
      <c r="H14" s="24">
        <v>6.9599999999999995E-2</v>
      </c>
      <c r="I14" s="29"/>
      <c r="J14" s="33">
        <v>8.9359969999999997E-2</v>
      </c>
      <c r="K14" s="33">
        <v>5.1223150000000002E-2</v>
      </c>
      <c r="L14" s="22"/>
      <c r="M14" s="22"/>
      <c r="N14" s="22"/>
    </row>
    <row r="15" spans="1:14" ht="12.75" customHeight="1" x14ac:dyDescent="0.2">
      <c r="A15" s="38" t="s">
        <v>110</v>
      </c>
      <c r="B15" s="39"/>
      <c r="C15" s="40">
        <v>340011148</v>
      </c>
      <c r="D15" s="41"/>
      <c r="E15" s="40">
        <v>350678864</v>
      </c>
      <c r="F15" s="42"/>
      <c r="G15" s="43">
        <v>10667716</v>
      </c>
      <c r="H15" s="44">
        <v>3.1399999999999997E-2</v>
      </c>
      <c r="I15" s="39"/>
      <c r="J15" s="45">
        <v>1.0603378999999999</v>
      </c>
      <c r="K15" s="45">
        <v>1.1160182700000001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0.21556223355059861</v>
      </c>
      <c r="C19" s="21">
        <v>777159.42</v>
      </c>
      <c r="D19" s="53">
        <v>0.22664519966166127</v>
      </c>
      <c r="E19" s="21">
        <v>887007.76</v>
      </c>
      <c r="F19" s="53">
        <v>0.35621892076715356</v>
      </c>
      <c r="G19" s="21">
        <v>109848.33999999997</v>
      </c>
      <c r="H19" s="54">
        <v>0.14130000000000001</v>
      </c>
      <c r="I19" s="55">
        <v>0</v>
      </c>
      <c r="J19" s="21">
        <v>777159.42</v>
      </c>
      <c r="K19" s="21">
        <v>0</v>
      </c>
      <c r="L19" s="21">
        <v>887007.76</v>
      </c>
      <c r="M19" s="56" t="s">
        <v>49</v>
      </c>
      <c r="N19" s="56">
        <v>0.14130000000000001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</v>
      </c>
      <c r="C21" s="21">
        <v>0</v>
      </c>
      <c r="D21" s="58">
        <v>0</v>
      </c>
      <c r="E21" s="21">
        <v>0</v>
      </c>
      <c r="F21" s="53">
        <v>0</v>
      </c>
      <c r="G21" s="32">
        <v>0</v>
      </c>
      <c r="H21" s="59" t="s">
        <v>49</v>
      </c>
      <c r="I21" s="55">
        <v>0</v>
      </c>
      <c r="J21" s="21">
        <v>0</v>
      </c>
      <c r="K21" s="21">
        <v>0</v>
      </c>
      <c r="L21" s="21">
        <v>0</v>
      </c>
      <c r="M21" s="60" t="s">
        <v>49</v>
      </c>
      <c r="N21" s="60" t="s">
        <v>49</v>
      </c>
    </row>
    <row r="22" spans="1:14" ht="12.75" customHeight="1" x14ac:dyDescent="0.2">
      <c r="A22" s="28" t="s">
        <v>10</v>
      </c>
      <c r="B22" s="57">
        <v>6.7900490012520734E-3</v>
      </c>
      <c r="C22" s="21">
        <v>24479.94</v>
      </c>
      <c r="D22" s="58">
        <v>6.2552020303511908E-3</v>
      </c>
      <c r="E22" s="21">
        <v>24480.61</v>
      </c>
      <c r="F22" s="53">
        <v>2.1726926134219852E-6</v>
      </c>
      <c r="G22" s="32">
        <v>0.67000000000189175</v>
      </c>
      <c r="H22" s="59">
        <v>0</v>
      </c>
      <c r="I22" s="55">
        <v>0</v>
      </c>
      <c r="J22" s="21">
        <v>24479.94</v>
      </c>
      <c r="K22" s="21">
        <v>0</v>
      </c>
      <c r="L22" s="21">
        <v>24480.61</v>
      </c>
      <c r="M22" s="60" t="s">
        <v>49</v>
      </c>
      <c r="N22" s="60">
        <v>0</v>
      </c>
    </row>
    <row r="23" spans="1:14" ht="12.75" customHeight="1" x14ac:dyDescent="0.2">
      <c r="A23" s="28" t="s">
        <v>11</v>
      </c>
      <c r="B23" s="57">
        <v>1.6973180899392235E-2</v>
      </c>
      <c r="C23" s="21">
        <v>61192.85</v>
      </c>
      <c r="D23" s="58">
        <v>1.5134855856881558E-2</v>
      </c>
      <c r="E23" s="21">
        <v>59232.38</v>
      </c>
      <c r="F23" s="53">
        <v>-6.3574607280945904E-3</v>
      </c>
      <c r="G23" s="32">
        <v>-1960.4700000000012</v>
      </c>
      <c r="H23" s="59">
        <v>-3.2000000000000001E-2</v>
      </c>
      <c r="I23" s="55">
        <v>0</v>
      </c>
      <c r="J23" s="21">
        <v>61192.85</v>
      </c>
      <c r="K23" s="21">
        <v>0</v>
      </c>
      <c r="L23" s="21">
        <v>59232.38</v>
      </c>
      <c r="M23" s="60" t="s">
        <v>49</v>
      </c>
      <c r="N23" s="60">
        <v>-3.2000000000000001E-2</v>
      </c>
    </row>
    <row r="24" spans="1:14" ht="12.75" customHeight="1" x14ac:dyDescent="0.2">
      <c r="A24" s="28" t="s">
        <v>12</v>
      </c>
      <c r="B24" s="57">
        <v>0</v>
      </c>
      <c r="C24" s="21">
        <v>0</v>
      </c>
      <c r="D24" s="58">
        <v>0</v>
      </c>
      <c r="E24" s="21">
        <v>0</v>
      </c>
      <c r="F24" s="53">
        <v>0</v>
      </c>
      <c r="G24" s="32">
        <v>0</v>
      </c>
      <c r="H24" s="59" t="s">
        <v>49</v>
      </c>
      <c r="I24" s="55">
        <v>0</v>
      </c>
      <c r="J24" s="21">
        <v>0</v>
      </c>
      <c r="K24" s="21">
        <v>0</v>
      </c>
      <c r="L24" s="21">
        <v>0</v>
      </c>
      <c r="M24" s="60" t="s">
        <v>49</v>
      </c>
      <c r="N24" s="60" t="s">
        <v>49</v>
      </c>
    </row>
    <row r="25" spans="1:14" ht="12.75" customHeight="1" x14ac:dyDescent="0.2">
      <c r="A25" s="34" t="s">
        <v>13</v>
      </c>
      <c r="B25" s="57">
        <v>1.4146508192377848E-2</v>
      </c>
      <c r="C25" s="21">
        <v>51001.94</v>
      </c>
      <c r="D25" s="58">
        <v>1.3440665871332096E-2</v>
      </c>
      <c r="E25" s="21">
        <v>52601.93</v>
      </c>
      <c r="F25" s="53">
        <v>5.1884872455809292E-3</v>
      </c>
      <c r="G25" s="32">
        <v>1599.989999999998</v>
      </c>
      <c r="H25" s="59">
        <v>3.1399999999999997E-2</v>
      </c>
      <c r="I25" s="55">
        <v>0</v>
      </c>
      <c r="J25" s="21">
        <v>51001.94</v>
      </c>
      <c r="K25" s="21">
        <v>0</v>
      </c>
      <c r="L25" s="21">
        <v>52601.93</v>
      </c>
      <c r="M25" s="60" t="s">
        <v>49</v>
      </c>
      <c r="N25" s="60">
        <v>3.1399999999999997E-2</v>
      </c>
    </row>
    <row r="26" spans="1:14" ht="12.75" customHeight="1" x14ac:dyDescent="0.2">
      <c r="A26" s="28" t="s">
        <v>14</v>
      </c>
      <c r="B26" s="57">
        <v>7.3721728675489581E-2</v>
      </c>
      <c r="C26" s="21">
        <v>265786.52</v>
      </c>
      <c r="D26" s="58">
        <v>6.6868444201224439E-2</v>
      </c>
      <c r="E26" s="21">
        <v>261699.03</v>
      </c>
      <c r="F26" s="53">
        <v>-1.3255013925986863E-2</v>
      </c>
      <c r="G26" s="32">
        <v>-4087.4900000000198</v>
      </c>
      <c r="H26" s="59">
        <v>-1.54E-2</v>
      </c>
      <c r="I26" s="55">
        <v>0</v>
      </c>
      <c r="J26" s="21">
        <v>265786.52</v>
      </c>
      <c r="K26" s="21">
        <v>0</v>
      </c>
      <c r="L26" s="21">
        <v>261699.03</v>
      </c>
      <c r="M26" s="60" t="s">
        <v>49</v>
      </c>
      <c r="N26" s="60">
        <v>-1.54E-2</v>
      </c>
    </row>
    <row r="27" spans="1:14" ht="12.75" customHeight="1" x14ac:dyDescent="0.2">
      <c r="A27" s="28" t="s">
        <v>15</v>
      </c>
      <c r="B27" s="57"/>
      <c r="C27" s="61">
        <v>2419269.7200000002</v>
      </c>
      <c r="D27" s="58"/>
      <c r="E27" s="62">
        <v>2624708.91</v>
      </c>
      <c r="F27" s="63"/>
      <c r="G27" s="64"/>
      <c r="H27" s="65" t="s">
        <v>29</v>
      </c>
      <c r="I27" s="55"/>
      <c r="J27" s="62">
        <v>2419269.7200000002</v>
      </c>
      <c r="K27" s="21"/>
      <c r="L27" s="61">
        <v>2624708.91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0.67103759020836595</v>
      </c>
      <c r="C29" s="21">
        <v>2419269.7200000002</v>
      </c>
      <c r="D29" s="58">
        <v>0.67065667493223657</v>
      </c>
      <c r="E29" s="21">
        <v>2624708.91</v>
      </c>
      <c r="F29" s="53">
        <v>0.66620329943154533</v>
      </c>
      <c r="G29" s="32">
        <v>205439.18999999994</v>
      </c>
      <c r="H29" s="59">
        <v>8.4900000000000003E-2</v>
      </c>
      <c r="I29" s="55"/>
      <c r="J29" s="21">
        <v>2419269.7200000002</v>
      </c>
      <c r="K29" s="21"/>
      <c r="L29" s="21">
        <v>2624708.91</v>
      </c>
      <c r="M29" s="60" t="s">
        <v>49</v>
      </c>
      <c r="N29" s="60">
        <v>8.4900000000000003E-2</v>
      </c>
    </row>
    <row r="30" spans="1:14" ht="12.75" customHeight="1" x14ac:dyDescent="0.2">
      <c r="A30" s="28" t="s">
        <v>17</v>
      </c>
      <c r="B30" s="57">
        <v>1.7687094725237914E-3</v>
      </c>
      <c r="C30" s="21">
        <v>6376.67</v>
      </c>
      <c r="D30" s="58">
        <v>9.989574463128083E-4</v>
      </c>
      <c r="E30" s="21">
        <v>3909.56</v>
      </c>
      <c r="F30" s="53">
        <v>-8.0004054828125074E-3</v>
      </c>
      <c r="G30" s="32">
        <v>-2467.11</v>
      </c>
      <c r="H30" s="59">
        <v>-0.38690000000000002</v>
      </c>
      <c r="I30" s="55">
        <v>6376.67</v>
      </c>
      <c r="J30" s="21">
        <v>0</v>
      </c>
      <c r="K30" s="21">
        <v>3909.56</v>
      </c>
      <c r="L30" s="21">
        <v>0</v>
      </c>
      <c r="M30" s="60">
        <v>-0.38690000000000002</v>
      </c>
      <c r="N30" s="60" t="s">
        <v>49</v>
      </c>
    </row>
    <row r="31" spans="1:14" ht="12.75" customHeight="1" x14ac:dyDescent="0.2">
      <c r="A31" s="38" t="s">
        <v>110</v>
      </c>
      <c r="B31" s="68">
        <v>1.0000000000000002</v>
      </c>
      <c r="C31" s="40">
        <v>3605267.06</v>
      </c>
      <c r="D31" s="69">
        <v>1</v>
      </c>
      <c r="E31" s="40">
        <v>3913640.18</v>
      </c>
      <c r="F31" s="69">
        <v>0.99999999999999922</v>
      </c>
      <c r="G31" s="43">
        <v>308373.12000000011</v>
      </c>
      <c r="H31" s="70">
        <v>8.5500000000000007E-2</v>
      </c>
      <c r="I31" s="71">
        <v>6376.67</v>
      </c>
      <c r="J31" s="40">
        <v>3598890.39</v>
      </c>
      <c r="K31" s="40">
        <v>3909.56</v>
      </c>
      <c r="L31" s="40">
        <v>3909730.62</v>
      </c>
      <c r="M31" s="72">
        <v>-0.38690000000000002</v>
      </c>
      <c r="N31" s="72">
        <v>8.6400000000000005E-2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0.93059673737521098</v>
      </c>
      <c r="C35" s="21">
        <v>316413265</v>
      </c>
      <c r="D35" s="53">
        <v>0.91734780457142118</v>
      </c>
      <c r="E35" s="21">
        <v>321694486</v>
      </c>
      <c r="F35" s="53">
        <v>0.4950657666552053</v>
      </c>
      <c r="G35" s="21">
        <v>5281221</v>
      </c>
      <c r="H35" s="54">
        <v>1.67E-2</v>
      </c>
      <c r="I35" s="20"/>
      <c r="J35" s="25">
        <v>1.06015082</v>
      </c>
      <c r="K35" s="25">
        <v>1.1160739399999999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1.024005542312395E-2</v>
      </c>
      <c r="C36" s="21">
        <v>3481733</v>
      </c>
      <c r="D36" s="58">
        <v>1.1949553937188526E-2</v>
      </c>
      <c r="E36" s="21">
        <v>4190456</v>
      </c>
      <c r="F36" s="53">
        <v>6.6436245584340636E-2</v>
      </c>
      <c r="G36" s="32">
        <v>708723</v>
      </c>
      <c r="H36" s="59">
        <v>0.2036</v>
      </c>
      <c r="I36" s="29"/>
      <c r="J36" s="33">
        <v>1.0622454400000001</v>
      </c>
      <c r="K36" s="33">
        <v>1.1150853300000001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4.1916581511615612E-2</v>
      </c>
      <c r="C37" s="21">
        <v>14252105</v>
      </c>
      <c r="D37" s="58">
        <v>4.987346770919162E-2</v>
      </c>
      <c r="E37" s="21">
        <v>17489571</v>
      </c>
      <c r="F37" s="53">
        <v>0.30348258240095632</v>
      </c>
      <c r="G37" s="32">
        <v>3237466</v>
      </c>
      <c r="H37" s="59">
        <v>0.22720000000000001</v>
      </c>
      <c r="I37" s="29"/>
      <c r="J37" s="33">
        <v>1.0610299299999999</v>
      </c>
      <c r="K37" s="33">
        <v>1.11515342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1.7596040703935978E-3</v>
      </c>
      <c r="C38" s="21">
        <v>598285</v>
      </c>
      <c r="D38" s="58">
        <v>1.6703658535862031E-3</v>
      </c>
      <c r="E38" s="21">
        <v>585762</v>
      </c>
      <c r="F38" s="53">
        <v>-1.1739157660365161E-3</v>
      </c>
      <c r="G38" s="32">
        <v>-12523</v>
      </c>
      <c r="H38" s="59">
        <v>-2.0899999999999998E-2</v>
      </c>
      <c r="I38" s="29"/>
      <c r="J38" s="33">
        <v>1.065539</v>
      </c>
      <c r="K38" s="33">
        <v>1.1222851599999999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1.0826880299818875E-3</v>
      </c>
      <c r="C40" s="21">
        <v>368126</v>
      </c>
      <c r="D40" s="58">
        <v>1.1731302973537634E-3</v>
      </c>
      <c r="E40" s="21">
        <v>411392</v>
      </c>
      <c r="F40" s="53">
        <v>4.0557885118051515E-3</v>
      </c>
      <c r="G40" s="32">
        <v>43266</v>
      </c>
      <c r="H40" s="59">
        <v>0.11749999999999999</v>
      </c>
      <c r="I40" s="29"/>
      <c r="J40" s="33">
        <v>1.05645078</v>
      </c>
      <c r="K40" s="33">
        <v>1.1103886300000001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0.98559566641032603</v>
      </c>
      <c r="C41" s="78">
        <v>335113514</v>
      </c>
      <c r="D41" s="79">
        <v>0.98201432236874131</v>
      </c>
      <c r="E41" s="78">
        <v>344371667</v>
      </c>
      <c r="F41" s="53">
        <v>0.86786646738627082</v>
      </c>
      <c r="G41" s="78">
        <v>9258153</v>
      </c>
      <c r="H41" s="80">
        <v>2.76E-2</v>
      </c>
      <c r="I41" s="29"/>
      <c r="J41" s="81">
        <v>1.06021553</v>
      </c>
      <c r="K41" s="81">
        <v>1.1160189300000001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7.2604354725451532E-3</v>
      </c>
      <c r="C43" s="21">
        <v>2468629</v>
      </c>
      <c r="D43" s="58">
        <v>9.6466977262707233E-3</v>
      </c>
      <c r="E43" s="21">
        <v>3382893</v>
      </c>
      <c r="F43" s="53">
        <v>8.570381888681701E-2</v>
      </c>
      <c r="G43" s="32">
        <v>914264</v>
      </c>
      <c r="H43" s="59">
        <v>0.37040000000000001</v>
      </c>
      <c r="I43" s="29"/>
      <c r="J43" s="33">
        <v>1.07368989</v>
      </c>
      <c r="K43" s="33">
        <v>1.11697325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1.134124578762341E-3</v>
      </c>
      <c r="C44" s="21">
        <v>385615</v>
      </c>
      <c r="D44" s="58">
        <v>1.3777134854640112E-3</v>
      </c>
      <c r="E44" s="21">
        <v>483135</v>
      </c>
      <c r="F44" s="53">
        <v>9.1416006950316257E-3</v>
      </c>
      <c r="G44" s="32">
        <v>97520</v>
      </c>
      <c r="H44" s="59">
        <v>0.25290000000000001</v>
      </c>
      <c r="I44" s="29"/>
      <c r="J44" s="33">
        <v>1.0748674199999999</v>
      </c>
      <c r="K44" s="33">
        <v>1.1236010599999999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6.0097735383664542E-3</v>
      </c>
      <c r="C46" s="21">
        <v>2043390</v>
      </c>
      <c r="D46" s="58">
        <v>6.9612664195239319E-3</v>
      </c>
      <c r="E46" s="21">
        <v>2441169</v>
      </c>
      <c r="F46" s="53">
        <v>3.7288113031880489E-2</v>
      </c>
      <c r="G46" s="32">
        <v>397779</v>
      </c>
      <c r="H46" s="59">
        <v>0.19470000000000001</v>
      </c>
      <c r="I46" s="29"/>
      <c r="J46" s="33">
        <v>1.0615374500000001</v>
      </c>
      <c r="K46" s="33">
        <v>1.11310073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1.4404333589673949E-2</v>
      </c>
      <c r="C47" s="78">
        <v>4897634</v>
      </c>
      <c r="D47" s="79">
        <v>1.7985677631258665E-2</v>
      </c>
      <c r="E47" s="78">
        <v>6307197</v>
      </c>
      <c r="F47" s="53">
        <v>0.13213353261372912</v>
      </c>
      <c r="G47" s="78">
        <v>1409563</v>
      </c>
      <c r="H47" s="80">
        <v>0.2878</v>
      </c>
      <c r="I47" s="29"/>
      <c r="J47" s="81">
        <v>1.0687123599999999</v>
      </c>
      <c r="K47" s="81">
        <v>1.11598211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110</v>
      </c>
      <c r="B49" s="68">
        <v>1</v>
      </c>
      <c r="C49" s="40">
        <v>340011148</v>
      </c>
      <c r="D49" s="69">
        <v>1</v>
      </c>
      <c r="E49" s="40">
        <v>350678864</v>
      </c>
      <c r="F49" s="69">
        <v>1</v>
      </c>
      <c r="G49" s="43">
        <v>10667716</v>
      </c>
      <c r="H49" s="70">
        <v>3.1399999999999997E-2</v>
      </c>
      <c r="I49" s="39"/>
      <c r="J49" s="45">
        <v>1.0603378999999999</v>
      </c>
      <c r="K49" s="45">
        <v>1.1160182700000001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0.93043255164570249</v>
      </c>
      <c r="C53" s="21">
        <v>3354457.83</v>
      </c>
      <c r="D53" s="53">
        <v>0.91739356580297571</v>
      </c>
      <c r="E53" s="21">
        <v>3590348.32</v>
      </c>
      <c r="F53" s="53">
        <v>0.76495153014633599</v>
      </c>
      <c r="G53" s="21">
        <v>235890.48999999976</v>
      </c>
      <c r="H53" s="54">
        <v>7.0300000000000001E-2</v>
      </c>
      <c r="I53" s="55">
        <v>5600.93</v>
      </c>
      <c r="J53" s="21">
        <v>3348856.9</v>
      </c>
      <c r="K53" s="21">
        <v>3258.02</v>
      </c>
      <c r="L53" s="21">
        <v>3587090.3</v>
      </c>
      <c r="M53" s="56">
        <v>-0.41830000000000001</v>
      </c>
      <c r="N53" s="56">
        <v>7.1099999999999997E-2</v>
      </c>
    </row>
    <row r="54" spans="1:14" ht="12.75" customHeight="1" x14ac:dyDescent="0.2">
      <c r="A54" s="34" t="s">
        <v>33</v>
      </c>
      <c r="B54" s="57">
        <v>1.0258477218051081E-2</v>
      </c>
      <c r="C54" s="21">
        <v>36984.550000000003</v>
      </c>
      <c r="D54" s="58">
        <v>1.1939564663811277E-2</v>
      </c>
      <c r="E54" s="21">
        <v>46727.16</v>
      </c>
      <c r="F54" s="53">
        <v>3.1593577287151349E-2</v>
      </c>
      <c r="G54" s="32">
        <v>9742.61</v>
      </c>
      <c r="H54" s="59">
        <v>0.26340000000000002</v>
      </c>
      <c r="I54" s="55">
        <v>127.27</v>
      </c>
      <c r="J54" s="21">
        <v>36857.279999999999</v>
      </c>
      <c r="K54" s="21">
        <v>104.36</v>
      </c>
      <c r="L54" s="21">
        <v>46622.8</v>
      </c>
      <c r="M54" s="60">
        <v>-0.18</v>
      </c>
      <c r="N54" s="60">
        <v>0.26500000000000001</v>
      </c>
    </row>
    <row r="55" spans="1:14" ht="12.75" customHeight="1" x14ac:dyDescent="0.2">
      <c r="A55" s="28" t="s">
        <v>34</v>
      </c>
      <c r="B55" s="57">
        <v>4.1943938544180971E-2</v>
      </c>
      <c r="C55" s="21">
        <v>151219.1</v>
      </c>
      <c r="D55" s="58">
        <v>4.9834818999635266E-2</v>
      </c>
      <c r="E55" s="21">
        <v>195035.55</v>
      </c>
      <c r="F55" s="53">
        <v>0.14208907053896255</v>
      </c>
      <c r="G55" s="32">
        <v>43816.449999999983</v>
      </c>
      <c r="H55" s="59">
        <v>0.2898</v>
      </c>
      <c r="I55" s="55">
        <v>501.52</v>
      </c>
      <c r="J55" s="21">
        <v>150717.57999999999</v>
      </c>
      <c r="K55" s="21">
        <v>342.11</v>
      </c>
      <c r="L55" s="21">
        <v>194693.44</v>
      </c>
      <c r="M55" s="60">
        <v>-0.31790000000000002</v>
      </c>
      <c r="N55" s="60">
        <v>0.2918</v>
      </c>
    </row>
    <row r="56" spans="1:14" ht="12.75" customHeight="1" x14ac:dyDescent="0.2">
      <c r="A56" s="28" t="s">
        <v>35</v>
      </c>
      <c r="B56" s="57">
        <v>1.7682351664678067E-3</v>
      </c>
      <c r="C56" s="21">
        <v>6374.96</v>
      </c>
      <c r="D56" s="58">
        <v>1.679745632619706E-3</v>
      </c>
      <c r="E56" s="21">
        <v>6573.92</v>
      </c>
      <c r="F56" s="53">
        <v>6.4519242144062355E-4</v>
      </c>
      <c r="G56" s="32">
        <v>198.96000000000004</v>
      </c>
      <c r="H56" s="59">
        <v>3.1199999999999999E-2</v>
      </c>
      <c r="I56" s="55">
        <v>0</v>
      </c>
      <c r="J56" s="21">
        <v>6374.96</v>
      </c>
      <c r="K56" s="21">
        <v>0</v>
      </c>
      <c r="L56" s="21">
        <v>6573.92</v>
      </c>
      <c r="M56" s="60" t="s">
        <v>49</v>
      </c>
      <c r="N56" s="60">
        <v>3.1199999999999999E-2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1.0787189784492693E-3</v>
      </c>
      <c r="C58" s="21">
        <v>3889.07</v>
      </c>
      <c r="D58" s="58">
        <v>1.1672125667924842E-3</v>
      </c>
      <c r="E58" s="21">
        <v>4568.05</v>
      </c>
      <c r="F58" s="53">
        <v>2.2018131800852154E-3</v>
      </c>
      <c r="G58" s="32">
        <v>678.98</v>
      </c>
      <c r="H58" s="59">
        <v>0.17460000000000001</v>
      </c>
      <c r="I58" s="55">
        <v>15.01</v>
      </c>
      <c r="J58" s="21">
        <v>3874.06</v>
      </c>
      <c r="K58" s="21">
        <v>10.220000000000001</v>
      </c>
      <c r="L58" s="21">
        <v>4557.83</v>
      </c>
      <c r="M58" s="60">
        <v>-0.31909999999999999</v>
      </c>
      <c r="N58" s="60">
        <v>0.17649999999999999</v>
      </c>
    </row>
    <row r="59" spans="1:14" s="14" customFormat="1" ht="12.75" customHeight="1" x14ac:dyDescent="0.25">
      <c r="A59" s="76" t="s">
        <v>38</v>
      </c>
      <c r="B59" s="77">
        <v>0.98548192155285153</v>
      </c>
      <c r="C59" s="78">
        <v>3552925.51</v>
      </c>
      <c r="D59" s="79">
        <v>0.98201490766583432</v>
      </c>
      <c r="E59" s="78">
        <v>3843252.9999999995</v>
      </c>
      <c r="F59" s="53">
        <v>0.9414811835739757</v>
      </c>
      <c r="G59" s="78">
        <v>290327.48999999976</v>
      </c>
      <c r="H59" s="80">
        <v>8.1699999999999995E-2</v>
      </c>
      <c r="I59" s="83">
        <v>6244.7300000000014</v>
      </c>
      <c r="J59" s="78">
        <v>3546680.78</v>
      </c>
      <c r="K59" s="78">
        <v>3714.71</v>
      </c>
      <c r="L59" s="78">
        <v>3839538.2899999996</v>
      </c>
      <c r="M59" s="84">
        <v>-0.40510000000000002</v>
      </c>
      <c r="N59" s="84">
        <v>8.2600000000000007E-2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7.3518603639864608E-3</v>
      </c>
      <c r="C61" s="21">
        <v>26505.42</v>
      </c>
      <c r="D61" s="58">
        <v>9.6549524897815205E-3</v>
      </c>
      <c r="E61" s="21">
        <v>37786.01</v>
      </c>
      <c r="F61" s="53">
        <v>3.6580976967123466E-2</v>
      </c>
      <c r="G61" s="32">
        <v>11280.590000000004</v>
      </c>
      <c r="H61" s="59">
        <v>0.42559999999999998</v>
      </c>
      <c r="I61" s="55">
        <v>35.26</v>
      </c>
      <c r="J61" s="21">
        <v>26470.16</v>
      </c>
      <c r="K61" s="21">
        <v>127.83</v>
      </c>
      <c r="L61" s="21">
        <v>37658.18</v>
      </c>
      <c r="M61" s="60">
        <v>2.6254</v>
      </c>
      <c r="N61" s="60">
        <v>0.42270000000000002</v>
      </c>
    </row>
    <row r="62" spans="1:14" ht="12.75" customHeight="1" x14ac:dyDescent="0.2">
      <c r="A62" s="28" t="s">
        <v>40</v>
      </c>
      <c r="B62" s="57">
        <v>1.1496651790339216E-3</v>
      </c>
      <c r="C62" s="21">
        <v>4144.8500000000004</v>
      </c>
      <c r="D62" s="58">
        <v>1.3870743733012266E-3</v>
      </c>
      <c r="E62" s="21">
        <v>5428.51</v>
      </c>
      <c r="F62" s="53">
        <v>4.1626844778170011E-3</v>
      </c>
      <c r="G62" s="32">
        <v>1283.6599999999999</v>
      </c>
      <c r="H62" s="59">
        <v>0.30969999999999998</v>
      </c>
      <c r="I62" s="55">
        <v>4.01</v>
      </c>
      <c r="J62" s="21">
        <v>4140.84</v>
      </c>
      <c r="K62" s="21">
        <v>1.37</v>
      </c>
      <c r="L62" s="21">
        <v>5427.14</v>
      </c>
      <c r="M62" s="60">
        <v>-0.65839999999999999</v>
      </c>
      <c r="N62" s="60">
        <v>0.31059999999999999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6.0165723201653747E-3</v>
      </c>
      <c r="C64" s="21">
        <v>21691.35</v>
      </c>
      <c r="D64" s="58">
        <v>6.9430680262486466E-3</v>
      </c>
      <c r="E64" s="21">
        <v>27172.67</v>
      </c>
      <c r="F64" s="53">
        <v>1.7774960411594883E-2</v>
      </c>
      <c r="G64" s="32">
        <v>5481.32</v>
      </c>
      <c r="H64" s="59">
        <v>0.25269999999999998</v>
      </c>
      <c r="I64" s="55">
        <v>92.67</v>
      </c>
      <c r="J64" s="21">
        <v>21598.68</v>
      </c>
      <c r="K64" s="21">
        <v>65.650000000000006</v>
      </c>
      <c r="L64" s="21">
        <v>27107.02</v>
      </c>
      <c r="M64" s="60">
        <v>-0.29160000000000003</v>
      </c>
      <c r="N64" s="60">
        <v>0.255</v>
      </c>
    </row>
    <row r="65" spans="1:14" s="14" customFormat="1" ht="12.75" customHeight="1" x14ac:dyDescent="0.25">
      <c r="A65" s="76" t="s">
        <v>43</v>
      </c>
      <c r="B65" s="77">
        <v>1.4518097863185756E-2</v>
      </c>
      <c r="C65" s="78">
        <v>52341.619999999995</v>
      </c>
      <c r="D65" s="79">
        <v>1.7985094889331393E-2</v>
      </c>
      <c r="E65" s="78">
        <v>70387.19</v>
      </c>
      <c r="F65" s="53">
        <v>5.8518621856535356E-2</v>
      </c>
      <c r="G65" s="78">
        <v>18045.570000000007</v>
      </c>
      <c r="H65" s="80">
        <v>0.3448</v>
      </c>
      <c r="I65" s="83">
        <v>131.94</v>
      </c>
      <c r="J65" s="78">
        <v>52209.68</v>
      </c>
      <c r="K65" s="78">
        <v>194.85</v>
      </c>
      <c r="L65" s="78">
        <v>70192.34</v>
      </c>
      <c r="M65" s="84">
        <v>0.4768</v>
      </c>
      <c r="N65" s="84">
        <v>0.34439999999999998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110</v>
      </c>
      <c r="B67" s="68">
        <v>1.0000000194160372</v>
      </c>
      <c r="C67" s="40">
        <v>3605267.06</v>
      </c>
      <c r="D67" s="69">
        <v>1.0000000025551659</v>
      </c>
      <c r="E67" s="40">
        <v>3913640.18</v>
      </c>
      <c r="F67" s="69">
        <v>0.99999980543051137</v>
      </c>
      <c r="G67" s="43">
        <v>308373.12000000011</v>
      </c>
      <c r="H67" s="70">
        <v>8.5500000000000007E-2</v>
      </c>
      <c r="I67" s="71">
        <v>6376.67</v>
      </c>
      <c r="J67" s="43">
        <v>3598890.39</v>
      </c>
      <c r="K67" s="43">
        <v>3909.56</v>
      </c>
      <c r="L67" s="43">
        <v>3909730.62</v>
      </c>
      <c r="M67" s="72">
        <v>-0.38690000000000002</v>
      </c>
      <c r="N67" s="72">
        <v>8.6400000000000005E-2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73CF-9698-47BB-BCC8-85E54643A5EA}">
  <sheetPr codeName="Sheet61">
    <pageSetUpPr fitToPage="1"/>
  </sheetPr>
  <dimension ref="A1:N72"/>
  <sheetViews>
    <sheetView zoomScaleNormal="100" workbookViewId="0">
      <selection activeCell="E23" sqref="E2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61</v>
      </c>
      <c r="L1" s="7" t="s">
        <v>111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1876702877</v>
      </c>
      <c r="D4" s="22"/>
      <c r="E4" s="21">
        <v>2017115889</v>
      </c>
      <c r="F4" s="23"/>
      <c r="G4" s="21">
        <v>140413012</v>
      </c>
      <c r="H4" s="24">
        <v>7.4800000000000005E-2</v>
      </c>
      <c r="I4" s="20"/>
      <c r="J4" s="25">
        <v>0.22755539999999999</v>
      </c>
      <c r="K4" s="26">
        <v>0.21539135000000001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1639932110</v>
      </c>
      <c r="D5" s="30"/>
      <c r="E5" s="21">
        <v>1728583431</v>
      </c>
      <c r="F5" s="31"/>
      <c r="G5" s="32">
        <v>88651321</v>
      </c>
      <c r="H5" s="24">
        <v>5.4100000000000002E-2</v>
      </c>
      <c r="I5" s="29"/>
      <c r="J5" s="33">
        <v>1.0804869999999999E-2</v>
      </c>
      <c r="K5" s="33">
        <v>1.1563729999999999E-2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315699109</v>
      </c>
      <c r="D6" s="30"/>
      <c r="E6" s="21">
        <v>371875015</v>
      </c>
      <c r="F6" s="31"/>
      <c r="G6" s="32">
        <v>56175906</v>
      </c>
      <c r="H6" s="24">
        <v>0.1779</v>
      </c>
      <c r="I6" s="29"/>
      <c r="J6" s="33">
        <v>0.42495933000000002</v>
      </c>
      <c r="K6" s="33">
        <v>0.37754474999999998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1602979829</v>
      </c>
      <c r="D7" s="30"/>
      <c r="E7" s="21">
        <v>1687845052</v>
      </c>
      <c r="F7" s="31"/>
      <c r="G7" s="32">
        <v>84865223</v>
      </c>
      <c r="H7" s="24">
        <v>5.2900000000000003E-2</v>
      </c>
      <c r="I7" s="29"/>
      <c r="J7" s="33">
        <v>3.0724399999999999E-2</v>
      </c>
      <c r="K7" s="33">
        <v>3.054919E-2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1876702877</v>
      </c>
      <c r="D8" s="30"/>
      <c r="E8" s="21">
        <v>2017115889</v>
      </c>
      <c r="F8" s="31"/>
      <c r="G8" s="32">
        <v>140413012</v>
      </c>
      <c r="H8" s="24">
        <v>7.4800000000000005E-2</v>
      </c>
      <c r="I8" s="29"/>
      <c r="J8" s="33">
        <v>2.407985E-2</v>
      </c>
      <c r="K8" s="33">
        <v>2.3971200000000002E-2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1877734724</v>
      </c>
      <c r="D9" s="30"/>
      <c r="E9" s="21">
        <v>2018150239</v>
      </c>
      <c r="F9" s="31"/>
      <c r="G9" s="32">
        <v>140415515</v>
      </c>
      <c r="H9" s="24">
        <v>7.4800000000000005E-2</v>
      </c>
      <c r="I9" s="29"/>
      <c r="J9" s="33">
        <v>5.8980300000000003E-3</v>
      </c>
      <c r="K9" s="33">
        <v>5.4899700000000003E-3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1876702877</v>
      </c>
      <c r="D10" s="30"/>
      <c r="E10" s="21">
        <v>2017115889</v>
      </c>
      <c r="F10" s="31"/>
      <c r="G10" s="32">
        <v>140413012</v>
      </c>
      <c r="H10" s="24">
        <v>7.4800000000000005E-2</v>
      </c>
      <c r="I10" s="29"/>
      <c r="J10" s="33">
        <v>1.498361E-2</v>
      </c>
      <c r="K10" s="33">
        <v>1.48323E-2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1876702877</v>
      </c>
      <c r="D11" s="30"/>
      <c r="E11" s="21">
        <v>2017115889</v>
      </c>
      <c r="F11" s="31"/>
      <c r="G11" s="32">
        <v>140413012</v>
      </c>
      <c r="H11" s="24">
        <v>7.4800000000000005E-2</v>
      </c>
      <c r="I11" s="29"/>
      <c r="J11" s="33">
        <v>9.0272130000000006E-2</v>
      </c>
      <c r="K11" s="33">
        <v>8.5391129999999996E-2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1876702877</v>
      </c>
      <c r="D12" s="30"/>
      <c r="E12" s="21">
        <v>2017115889</v>
      </c>
      <c r="F12" s="31"/>
      <c r="G12" s="32">
        <v>140413012</v>
      </c>
      <c r="H12" s="24">
        <v>7.4800000000000005E-2</v>
      </c>
      <c r="I12" s="29"/>
      <c r="J12" s="33">
        <v>0.86064368000000002</v>
      </c>
      <c r="K12" s="33">
        <v>0.76860529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948576008</v>
      </c>
      <c r="D14" s="30"/>
      <c r="E14" s="21">
        <v>1037267721</v>
      </c>
      <c r="F14" s="31"/>
      <c r="G14" s="32">
        <v>88691713</v>
      </c>
      <c r="H14" s="24">
        <v>9.35E-2</v>
      </c>
      <c r="I14" s="29"/>
      <c r="J14" s="33">
        <v>3.3168740000000002E-2</v>
      </c>
      <c r="K14" s="33">
        <v>4.2980839999999999E-2</v>
      </c>
      <c r="L14" s="22"/>
      <c r="M14" s="22"/>
      <c r="N14" s="22"/>
    </row>
    <row r="15" spans="1:14" ht="12.75" customHeight="1" x14ac:dyDescent="0.2">
      <c r="A15" s="38" t="s">
        <v>111</v>
      </c>
      <c r="B15" s="39"/>
      <c r="C15" s="40">
        <v>1876702877</v>
      </c>
      <c r="D15" s="41"/>
      <c r="E15" s="40">
        <v>2017115889</v>
      </c>
      <c r="F15" s="42"/>
      <c r="G15" s="43">
        <v>140413012</v>
      </c>
      <c r="H15" s="44">
        <v>7.4800000000000005E-2</v>
      </c>
      <c r="I15" s="39"/>
      <c r="J15" s="45">
        <v>1.34737255</v>
      </c>
      <c r="K15" s="45">
        <v>1.2408623000000001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0.16888825376987418</v>
      </c>
      <c r="C19" s="21">
        <v>4270538.68</v>
      </c>
      <c r="D19" s="53">
        <v>0.17358199311692438</v>
      </c>
      <c r="E19" s="21">
        <v>4344693.17</v>
      </c>
      <c r="F19" s="53">
        <v>-0.28904637855197907</v>
      </c>
      <c r="G19" s="21">
        <v>74154.490000000224</v>
      </c>
      <c r="H19" s="54">
        <v>1.7399999999999999E-2</v>
      </c>
      <c r="I19" s="55">
        <v>130017.98</v>
      </c>
      <c r="J19" s="21">
        <v>4140520.7</v>
      </c>
      <c r="K19" s="21">
        <v>69993.919999999998</v>
      </c>
      <c r="L19" s="21">
        <v>4274699.25</v>
      </c>
      <c r="M19" s="56">
        <v>-0.4617</v>
      </c>
      <c r="N19" s="56">
        <v>3.2399999999999998E-2</v>
      </c>
    </row>
    <row r="20" spans="1:14" ht="12.75" customHeight="1" x14ac:dyDescent="0.2">
      <c r="A20" s="28" t="s">
        <v>8</v>
      </c>
      <c r="B20" s="57">
        <v>7.0074841017757584E-3</v>
      </c>
      <c r="C20" s="21">
        <v>177192.5</v>
      </c>
      <c r="D20" s="58">
        <v>7.9860814981535678E-3</v>
      </c>
      <c r="E20" s="21">
        <v>199888.67</v>
      </c>
      <c r="F20" s="53">
        <v>-8.8467276162239872E-2</v>
      </c>
      <c r="G20" s="32">
        <v>22696.170000000013</v>
      </c>
      <c r="H20" s="59">
        <v>0.12809999999999999</v>
      </c>
      <c r="I20" s="55">
        <v>0</v>
      </c>
      <c r="J20" s="21">
        <v>177192.5</v>
      </c>
      <c r="K20" s="21">
        <v>0</v>
      </c>
      <c r="L20" s="21">
        <v>199888.67</v>
      </c>
      <c r="M20" s="60" t="s">
        <v>49</v>
      </c>
      <c r="N20" s="60">
        <v>0.12809999999999999</v>
      </c>
    </row>
    <row r="21" spans="1:14" ht="12.75" customHeight="1" x14ac:dyDescent="0.2">
      <c r="A21" s="28" t="s">
        <v>9</v>
      </c>
      <c r="B21" s="57">
        <v>5.3056367663876003E-2</v>
      </c>
      <c r="C21" s="21">
        <v>1341592.83</v>
      </c>
      <c r="D21" s="58">
        <v>5.6093300429217445E-2</v>
      </c>
      <c r="E21" s="21">
        <v>1403994.59</v>
      </c>
      <c r="F21" s="53">
        <v>-0.24323547695182982</v>
      </c>
      <c r="G21" s="32">
        <v>62401.760000000009</v>
      </c>
      <c r="H21" s="59">
        <v>4.65E-2</v>
      </c>
      <c r="I21" s="55">
        <v>47312.11</v>
      </c>
      <c r="J21" s="21">
        <v>1294280.72</v>
      </c>
      <c r="K21" s="21">
        <v>47781.98</v>
      </c>
      <c r="L21" s="21">
        <v>1356212.61</v>
      </c>
      <c r="M21" s="60">
        <v>9.9000000000000008E-3</v>
      </c>
      <c r="N21" s="60">
        <v>4.7899999999999998E-2</v>
      </c>
    </row>
    <row r="22" spans="1:14" ht="12.75" customHeight="1" x14ac:dyDescent="0.2">
      <c r="A22" s="28" t="s">
        <v>10</v>
      </c>
      <c r="B22" s="57">
        <v>1.9477275020422638E-2</v>
      </c>
      <c r="C22" s="21">
        <v>492505.87</v>
      </c>
      <c r="D22" s="58">
        <v>2.0600502972983943E-2</v>
      </c>
      <c r="E22" s="21">
        <v>515622.98</v>
      </c>
      <c r="F22" s="53">
        <v>-9.0108055872108572E-2</v>
      </c>
      <c r="G22" s="32">
        <v>23117.109999999986</v>
      </c>
      <c r="H22" s="59">
        <v>4.6899999999999997E-2</v>
      </c>
      <c r="I22" s="55">
        <v>172032.92</v>
      </c>
      <c r="J22" s="21">
        <v>320472.95</v>
      </c>
      <c r="K22" s="21">
        <v>177796.13</v>
      </c>
      <c r="L22" s="21">
        <v>337826.85</v>
      </c>
      <c r="M22" s="60">
        <v>3.3500000000000002E-2</v>
      </c>
      <c r="N22" s="60">
        <v>5.4199999999999998E-2</v>
      </c>
    </row>
    <row r="23" spans="1:14" ht="12.75" customHeight="1" x14ac:dyDescent="0.2">
      <c r="A23" s="28" t="s">
        <v>11</v>
      </c>
      <c r="B23" s="57">
        <v>1.787170743388122E-2</v>
      </c>
      <c r="C23" s="21">
        <v>451907.2</v>
      </c>
      <c r="D23" s="58">
        <v>1.9318180413483065E-2</v>
      </c>
      <c r="E23" s="21">
        <v>483526.92</v>
      </c>
      <c r="F23" s="53">
        <v>-0.12325033260733838</v>
      </c>
      <c r="G23" s="32">
        <v>31619.719999999972</v>
      </c>
      <c r="H23" s="59">
        <v>7.0000000000000007E-2</v>
      </c>
      <c r="I23" s="55">
        <v>0</v>
      </c>
      <c r="J23" s="21">
        <v>451907.2</v>
      </c>
      <c r="K23" s="21">
        <v>0</v>
      </c>
      <c r="L23" s="21">
        <v>483526.92</v>
      </c>
      <c r="M23" s="60" t="s">
        <v>49</v>
      </c>
      <c r="N23" s="60">
        <v>7.0000000000000007E-2</v>
      </c>
    </row>
    <row r="24" spans="1:14" ht="12.75" customHeight="1" x14ac:dyDescent="0.2">
      <c r="A24" s="28" t="s">
        <v>12</v>
      </c>
      <c r="B24" s="57">
        <v>4.3798368403412001E-3</v>
      </c>
      <c r="C24" s="21">
        <v>110749.34</v>
      </c>
      <c r="D24" s="58">
        <v>4.4265874987171501E-3</v>
      </c>
      <c r="E24" s="21">
        <v>110795.85</v>
      </c>
      <c r="F24" s="53">
        <v>-1.8129107308883385E-4</v>
      </c>
      <c r="G24" s="32">
        <v>46.510000000009313</v>
      </c>
      <c r="H24" s="59">
        <v>4.0000000000000002E-4</v>
      </c>
      <c r="I24" s="55">
        <v>0</v>
      </c>
      <c r="J24" s="21">
        <v>110749.34</v>
      </c>
      <c r="K24" s="21">
        <v>0</v>
      </c>
      <c r="L24" s="21">
        <v>110795.85</v>
      </c>
      <c r="M24" s="60" t="s">
        <v>49</v>
      </c>
      <c r="N24" s="60">
        <v>4.0000000000000002E-4</v>
      </c>
    </row>
    <row r="25" spans="1:14" ht="12.75" customHeight="1" x14ac:dyDescent="0.2">
      <c r="A25" s="34" t="s">
        <v>13</v>
      </c>
      <c r="B25" s="57">
        <v>1.1120614774346348E-2</v>
      </c>
      <c r="C25" s="21">
        <v>281197.86</v>
      </c>
      <c r="D25" s="58">
        <v>1.1953221145858044E-2</v>
      </c>
      <c r="E25" s="21">
        <v>299184.71000000002</v>
      </c>
      <c r="F25" s="53">
        <v>-7.0110843646253376E-2</v>
      </c>
      <c r="G25" s="32">
        <v>17986.850000000035</v>
      </c>
      <c r="H25" s="59">
        <v>6.4000000000000001E-2</v>
      </c>
      <c r="I25" s="55">
        <v>0</v>
      </c>
      <c r="J25" s="21">
        <v>281197.86</v>
      </c>
      <c r="K25" s="21">
        <v>0</v>
      </c>
      <c r="L25" s="21">
        <v>299184.71000000002</v>
      </c>
      <c r="M25" s="60" t="s">
        <v>49</v>
      </c>
      <c r="N25" s="60">
        <v>6.4000000000000001E-2</v>
      </c>
    </row>
    <row r="26" spans="1:14" ht="12.75" customHeight="1" x14ac:dyDescent="0.2">
      <c r="A26" s="28" t="s">
        <v>14</v>
      </c>
      <c r="B26" s="57">
        <v>6.6998644775096899E-2</v>
      </c>
      <c r="C26" s="21">
        <v>1694139.75</v>
      </c>
      <c r="D26" s="58">
        <v>6.8815957220866086E-2</v>
      </c>
      <c r="E26" s="21">
        <v>1722437.99</v>
      </c>
      <c r="F26" s="53">
        <v>-0.11030355399106283</v>
      </c>
      <c r="G26" s="32">
        <v>28298.239999999991</v>
      </c>
      <c r="H26" s="59">
        <v>1.67E-2</v>
      </c>
      <c r="I26" s="55">
        <v>0</v>
      </c>
      <c r="J26" s="21">
        <v>1694139.75</v>
      </c>
      <c r="K26" s="21">
        <v>0</v>
      </c>
      <c r="L26" s="21">
        <v>1722437.99</v>
      </c>
      <c r="M26" s="60" t="s">
        <v>49</v>
      </c>
      <c r="N26" s="60">
        <v>1.67E-2</v>
      </c>
    </row>
    <row r="27" spans="1:14" ht="12.75" customHeight="1" x14ac:dyDescent="0.2">
      <c r="A27" s="28" t="s">
        <v>15</v>
      </c>
      <c r="B27" s="57"/>
      <c r="C27" s="61">
        <v>16151724.68</v>
      </c>
      <c r="D27" s="58"/>
      <c r="E27" s="62">
        <v>15503659.390000001</v>
      </c>
      <c r="F27" s="63"/>
      <c r="G27" s="64"/>
      <c r="H27" s="65" t="s">
        <v>29</v>
      </c>
      <c r="I27" s="55"/>
      <c r="J27" s="62">
        <v>16151724.68</v>
      </c>
      <c r="K27" s="21"/>
      <c r="L27" s="61">
        <v>15503659.390000001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0.63875702364016052</v>
      </c>
      <c r="C29" s="21">
        <v>16151724.68</v>
      </c>
      <c r="D29" s="58">
        <v>0.61941223286019076</v>
      </c>
      <c r="E29" s="21">
        <v>15503659.390000001</v>
      </c>
      <c r="F29" s="53">
        <v>2.526090128052088</v>
      </c>
      <c r="G29" s="32">
        <v>-648065.28999999911</v>
      </c>
      <c r="H29" s="59">
        <v>-4.0099999999999997E-2</v>
      </c>
      <c r="I29" s="55"/>
      <c r="J29" s="21">
        <v>16151724.68</v>
      </c>
      <c r="K29" s="21"/>
      <c r="L29" s="21">
        <v>15503659.390000001</v>
      </c>
      <c r="M29" s="60" t="s">
        <v>49</v>
      </c>
      <c r="N29" s="60">
        <v>-4.0099999999999997E-2</v>
      </c>
    </row>
    <row r="30" spans="1:14" ht="12.75" customHeight="1" x14ac:dyDescent="0.2">
      <c r="A30" s="28" t="s">
        <v>17</v>
      </c>
      <c r="B30" s="57">
        <v>1.2442791980225206E-2</v>
      </c>
      <c r="C30" s="21">
        <v>314630.67</v>
      </c>
      <c r="D30" s="58">
        <v>1.7811942843605575E-2</v>
      </c>
      <c r="E30" s="21">
        <v>445826.35</v>
      </c>
      <c r="F30" s="53">
        <v>-0.5113869191961834</v>
      </c>
      <c r="G30" s="32">
        <v>131195.68</v>
      </c>
      <c r="H30" s="59">
        <v>0.41699999999999998</v>
      </c>
      <c r="I30" s="55">
        <v>314630.67</v>
      </c>
      <c r="J30" s="21">
        <v>0</v>
      </c>
      <c r="K30" s="21">
        <v>445826.35</v>
      </c>
      <c r="L30" s="21">
        <v>0</v>
      </c>
      <c r="M30" s="60">
        <v>0.41699999999999998</v>
      </c>
      <c r="N30" s="60" t="s">
        <v>49</v>
      </c>
    </row>
    <row r="31" spans="1:14" ht="12.75" customHeight="1" x14ac:dyDescent="0.2">
      <c r="A31" s="38" t="s">
        <v>111</v>
      </c>
      <c r="B31" s="68">
        <v>1</v>
      </c>
      <c r="C31" s="40">
        <v>25286179.379999999</v>
      </c>
      <c r="D31" s="69">
        <v>1</v>
      </c>
      <c r="E31" s="40">
        <v>25029630.620000001</v>
      </c>
      <c r="F31" s="69">
        <v>1.000000000000004</v>
      </c>
      <c r="G31" s="43">
        <v>-256548.75999999791</v>
      </c>
      <c r="H31" s="70">
        <v>-1.01E-2</v>
      </c>
      <c r="I31" s="71">
        <v>663993.68000000005</v>
      </c>
      <c r="J31" s="40">
        <v>24622185.699999999</v>
      </c>
      <c r="K31" s="40">
        <v>741398.38</v>
      </c>
      <c r="L31" s="40">
        <v>24288232.239999998</v>
      </c>
      <c r="M31" s="72">
        <v>0.1166</v>
      </c>
      <c r="N31" s="72">
        <v>-1.3599999999999999E-2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0.50510399467992073</v>
      </c>
      <c r="C35" s="21">
        <v>947930120</v>
      </c>
      <c r="D35" s="53">
        <v>0.48171920378938626</v>
      </c>
      <c r="E35" s="21">
        <v>971683460</v>
      </c>
      <c r="F35" s="53">
        <v>0.16916765520278135</v>
      </c>
      <c r="G35" s="21">
        <v>23753340</v>
      </c>
      <c r="H35" s="54">
        <v>2.5100000000000001E-2</v>
      </c>
      <c r="I35" s="20"/>
      <c r="J35" s="25">
        <v>1.2828694300000001</v>
      </c>
      <c r="K35" s="25">
        <v>1.18099285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2.7927268425027303E-2</v>
      </c>
      <c r="C36" s="21">
        <v>52411185</v>
      </c>
      <c r="D36" s="58">
        <v>2.6496625846567808E-2</v>
      </c>
      <c r="E36" s="21">
        <v>53446765</v>
      </c>
      <c r="F36" s="53">
        <v>7.3752424027482581E-3</v>
      </c>
      <c r="G36" s="32">
        <v>1035580</v>
      </c>
      <c r="H36" s="59">
        <v>1.9800000000000002E-2</v>
      </c>
      <c r="I36" s="29"/>
      <c r="J36" s="33">
        <v>1.26094474</v>
      </c>
      <c r="K36" s="33">
        <v>1.1575523400000001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0.28175017818763648</v>
      </c>
      <c r="C37" s="21">
        <v>528761370</v>
      </c>
      <c r="D37" s="58">
        <v>0.28353706305071896</v>
      </c>
      <c r="E37" s="21">
        <v>571927115</v>
      </c>
      <c r="F37" s="53">
        <v>0.30741983513607701</v>
      </c>
      <c r="G37" s="32">
        <v>43165745</v>
      </c>
      <c r="H37" s="59">
        <v>8.1600000000000006E-2</v>
      </c>
      <c r="I37" s="29"/>
      <c r="J37" s="33">
        <v>1.43636973</v>
      </c>
      <c r="K37" s="33">
        <v>1.30155212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6.1687957331351177E-2</v>
      </c>
      <c r="C38" s="21">
        <v>115769967</v>
      </c>
      <c r="D38" s="58">
        <v>5.8753012479988452E-2</v>
      </c>
      <c r="E38" s="21">
        <v>118511635</v>
      </c>
      <c r="F38" s="53">
        <v>1.9525740249771155E-2</v>
      </c>
      <c r="G38" s="32">
        <v>2741668</v>
      </c>
      <c r="H38" s="59">
        <v>2.3699999999999999E-2</v>
      </c>
      <c r="I38" s="29"/>
      <c r="J38" s="33">
        <v>1.5923063799999999</v>
      </c>
      <c r="K38" s="33">
        <v>1.44524834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7.1795893559553597E-2</v>
      </c>
      <c r="C39" s="21">
        <v>134739560</v>
      </c>
      <c r="D39" s="58">
        <v>7.3246021116439686E-2</v>
      </c>
      <c r="E39" s="21">
        <v>147745713</v>
      </c>
      <c r="F39" s="53">
        <v>9.2627832810822402E-2</v>
      </c>
      <c r="G39" s="32">
        <v>13006153</v>
      </c>
      <c r="H39" s="59">
        <v>9.6500000000000002E-2</v>
      </c>
      <c r="I39" s="29"/>
      <c r="J39" s="33">
        <v>1.2732089200000001</v>
      </c>
      <c r="K39" s="33">
        <v>1.1708531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1.1842348766218681E-3</v>
      </c>
      <c r="C40" s="21">
        <v>2222457</v>
      </c>
      <c r="D40" s="58">
        <v>9.3247889734906554E-4</v>
      </c>
      <c r="E40" s="21">
        <v>1880918</v>
      </c>
      <c r="F40" s="53">
        <v>-2.4323885310572214E-3</v>
      </c>
      <c r="G40" s="32">
        <v>-341539</v>
      </c>
      <c r="H40" s="59">
        <v>-0.1537</v>
      </c>
      <c r="I40" s="29"/>
      <c r="J40" s="33">
        <v>1.4514678999999999</v>
      </c>
      <c r="K40" s="33">
        <v>1.314867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0.94944952706011121</v>
      </c>
      <c r="C41" s="78">
        <v>1781834659</v>
      </c>
      <c r="D41" s="79">
        <v>0.92468440518045014</v>
      </c>
      <c r="E41" s="78">
        <v>1865195606</v>
      </c>
      <c r="F41" s="53">
        <v>0.59368391727114289</v>
      </c>
      <c r="G41" s="78">
        <v>83360947</v>
      </c>
      <c r="H41" s="80">
        <v>4.6800000000000001E-2</v>
      </c>
      <c r="I41" s="29"/>
      <c r="J41" s="81">
        <v>1.34736053</v>
      </c>
      <c r="K41" s="81">
        <v>1.2334106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2.6225470000172009E-2</v>
      </c>
      <c r="C43" s="21">
        <v>49217415</v>
      </c>
      <c r="D43" s="58">
        <v>2.9041157386867425E-2</v>
      </c>
      <c r="E43" s="21">
        <v>58579380</v>
      </c>
      <c r="F43" s="53">
        <v>6.6674483131235723E-2</v>
      </c>
      <c r="G43" s="32">
        <v>9361965</v>
      </c>
      <c r="H43" s="59">
        <v>0.19020000000000001</v>
      </c>
      <c r="I43" s="29"/>
      <c r="J43" s="33">
        <v>1.2981162500000001</v>
      </c>
      <c r="K43" s="33">
        <v>1.1928701500000001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1.2157922961398008E-2</v>
      </c>
      <c r="C44" s="21">
        <v>22816809</v>
      </c>
      <c r="D44" s="58">
        <v>3.3669329248935384E-2</v>
      </c>
      <c r="E44" s="21">
        <v>67914939</v>
      </c>
      <c r="F44" s="53">
        <v>0.32118198561255845</v>
      </c>
      <c r="G44" s="32">
        <v>45098130</v>
      </c>
      <c r="H44" s="59">
        <v>1.9764999999999999</v>
      </c>
      <c r="I44" s="29"/>
      <c r="J44" s="33">
        <v>1.4813430700000001</v>
      </c>
      <c r="K44" s="33">
        <v>1.4941548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8.096694573352008E-3</v>
      </c>
      <c r="C45" s="21">
        <v>15195090</v>
      </c>
      <c r="D45" s="58">
        <v>8.1610501854511939E-3</v>
      </c>
      <c r="E45" s="21">
        <v>16461784</v>
      </c>
      <c r="F45" s="53">
        <v>9.0212009696081438E-3</v>
      </c>
      <c r="G45" s="32">
        <v>1266694</v>
      </c>
      <c r="H45" s="59">
        <v>8.3400000000000002E-2</v>
      </c>
      <c r="I45" s="29"/>
      <c r="J45" s="33">
        <v>1.27027935</v>
      </c>
      <c r="K45" s="33">
        <v>1.1682555800000001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4.0703854049667981E-3</v>
      </c>
      <c r="C46" s="21">
        <v>7638904</v>
      </c>
      <c r="D46" s="58">
        <v>4.4440579982958032E-3</v>
      </c>
      <c r="E46" s="21">
        <v>8964180</v>
      </c>
      <c r="F46" s="53">
        <v>9.4384130154547222E-3</v>
      </c>
      <c r="G46" s="32">
        <v>1325276</v>
      </c>
      <c r="H46" s="59">
        <v>0.17349999999999999</v>
      </c>
      <c r="I46" s="29"/>
      <c r="J46" s="33">
        <v>1.42072423</v>
      </c>
      <c r="K46" s="33">
        <v>1.3193004800000001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5.0550472939888819E-2</v>
      </c>
      <c r="C47" s="78">
        <v>94868218</v>
      </c>
      <c r="D47" s="79">
        <v>7.5315594819549803E-2</v>
      </c>
      <c r="E47" s="78">
        <v>151920283</v>
      </c>
      <c r="F47" s="53">
        <v>0.40631608272885705</v>
      </c>
      <c r="G47" s="78">
        <v>57052065</v>
      </c>
      <c r="H47" s="80">
        <v>0.60140000000000005</v>
      </c>
      <c r="I47" s="29"/>
      <c r="J47" s="81">
        <v>1.3475981299999999</v>
      </c>
      <c r="K47" s="81">
        <v>1.33235036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111</v>
      </c>
      <c r="B49" s="68">
        <v>1</v>
      </c>
      <c r="C49" s="40">
        <v>1876702877</v>
      </c>
      <c r="D49" s="69">
        <v>1</v>
      </c>
      <c r="E49" s="40">
        <v>2017115889</v>
      </c>
      <c r="F49" s="69">
        <v>1.0000000000000004</v>
      </c>
      <c r="G49" s="43">
        <v>140413012</v>
      </c>
      <c r="H49" s="70">
        <v>7.4800000000000005E-2</v>
      </c>
      <c r="I49" s="39"/>
      <c r="J49" s="45">
        <v>1.34737255</v>
      </c>
      <c r="K49" s="45">
        <v>1.2408623000000001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0.4809230171648019</v>
      </c>
      <c r="C53" s="21">
        <v>12160705.68</v>
      </c>
      <c r="D53" s="53">
        <v>0.45847708958319411</v>
      </c>
      <c r="E53" s="21">
        <v>11475512.199999999</v>
      </c>
      <c r="F53" s="53">
        <v>2.6708118955632685</v>
      </c>
      <c r="G53" s="21">
        <v>-685193.48000000045</v>
      </c>
      <c r="H53" s="54">
        <v>-5.6300000000000003E-2</v>
      </c>
      <c r="I53" s="55">
        <v>325539.77</v>
      </c>
      <c r="J53" s="21">
        <v>11835165.91</v>
      </c>
      <c r="K53" s="21">
        <v>344213.61</v>
      </c>
      <c r="L53" s="21">
        <v>11131298.59</v>
      </c>
      <c r="M53" s="56">
        <v>5.74E-2</v>
      </c>
      <c r="N53" s="56">
        <v>-5.9499999999999997E-2</v>
      </c>
    </row>
    <row r="54" spans="1:14" ht="12.75" customHeight="1" x14ac:dyDescent="0.2">
      <c r="A54" s="34" t="s">
        <v>33</v>
      </c>
      <c r="B54" s="57">
        <v>2.6135861415375279E-2</v>
      </c>
      <c r="C54" s="21">
        <v>660876.07999999996</v>
      </c>
      <c r="D54" s="58">
        <v>2.4717675198356562E-2</v>
      </c>
      <c r="E54" s="21">
        <v>618674.28</v>
      </c>
      <c r="F54" s="53">
        <v>0.16449816401373474</v>
      </c>
      <c r="G54" s="32">
        <v>-42201.79999999993</v>
      </c>
      <c r="H54" s="59">
        <v>-6.3899999999999998E-2</v>
      </c>
      <c r="I54" s="55">
        <v>15180.94</v>
      </c>
      <c r="J54" s="21">
        <v>645695.14</v>
      </c>
      <c r="K54" s="21">
        <v>15612.76</v>
      </c>
      <c r="L54" s="21">
        <v>603061.52</v>
      </c>
      <c r="M54" s="60">
        <v>2.8400000000000002E-2</v>
      </c>
      <c r="N54" s="60">
        <v>-6.6000000000000003E-2</v>
      </c>
    </row>
    <row r="55" spans="1:14" ht="12.75" customHeight="1" x14ac:dyDescent="0.2">
      <c r="A55" s="28" t="s">
        <v>34</v>
      </c>
      <c r="B55" s="57">
        <v>0.30036045247734061</v>
      </c>
      <c r="C55" s="21">
        <v>7594968.2800000003</v>
      </c>
      <c r="D55" s="58">
        <v>0.29740468778839696</v>
      </c>
      <c r="E55" s="21">
        <v>7443929.4800000004</v>
      </c>
      <c r="F55" s="53">
        <v>0.58873330746171226</v>
      </c>
      <c r="G55" s="32">
        <v>-151038.79999999981</v>
      </c>
      <c r="H55" s="59">
        <v>-1.9900000000000001E-2</v>
      </c>
      <c r="I55" s="55">
        <v>204329.82</v>
      </c>
      <c r="J55" s="21">
        <v>7390638.46</v>
      </c>
      <c r="K55" s="21">
        <v>225985.8</v>
      </c>
      <c r="L55" s="21">
        <v>7217943.6799999997</v>
      </c>
      <c r="M55" s="60">
        <v>0.106</v>
      </c>
      <c r="N55" s="60">
        <v>-2.3400000000000001E-2</v>
      </c>
    </row>
    <row r="56" spans="1:14" ht="12.75" customHeight="1" x14ac:dyDescent="0.2">
      <c r="A56" s="28" t="s">
        <v>35</v>
      </c>
      <c r="B56" s="57">
        <v>7.2901981050487993E-2</v>
      </c>
      <c r="C56" s="21">
        <v>1843412.57</v>
      </c>
      <c r="D56" s="58">
        <v>6.8430392202088353E-2</v>
      </c>
      <c r="E56" s="21">
        <v>1712787.44</v>
      </c>
      <c r="F56" s="53">
        <v>0.5091629754905117</v>
      </c>
      <c r="G56" s="32">
        <v>-130625.13000000012</v>
      </c>
      <c r="H56" s="59">
        <v>-7.0900000000000005E-2</v>
      </c>
      <c r="I56" s="55">
        <v>46388.3</v>
      </c>
      <c r="J56" s="21">
        <v>1797024.27</v>
      </c>
      <c r="K56" s="21">
        <v>51187.63</v>
      </c>
      <c r="L56" s="21">
        <v>1661599.81</v>
      </c>
      <c r="M56" s="60">
        <v>0.10349999999999999</v>
      </c>
      <c r="N56" s="60">
        <v>-7.5399999999999995E-2</v>
      </c>
    </row>
    <row r="57" spans="1:14" ht="12.75" customHeight="1" x14ac:dyDescent="0.2">
      <c r="A57" s="28" t="s">
        <v>36</v>
      </c>
      <c r="B57" s="57">
        <v>6.7844021598489512E-2</v>
      </c>
      <c r="C57" s="21">
        <v>1715516.1</v>
      </c>
      <c r="D57" s="58">
        <v>6.9113495371271275E-2</v>
      </c>
      <c r="E57" s="21">
        <v>1729885.26</v>
      </c>
      <c r="F57" s="53">
        <v>-5.600946970080866E-2</v>
      </c>
      <c r="G57" s="32">
        <v>14369.159999999916</v>
      </c>
      <c r="H57" s="59">
        <v>8.3999999999999995E-3</v>
      </c>
      <c r="I57" s="55">
        <v>37313.129999999997</v>
      </c>
      <c r="J57" s="21">
        <v>1678202.97</v>
      </c>
      <c r="K57" s="21">
        <v>41632.44</v>
      </c>
      <c r="L57" s="21">
        <v>1688252.82</v>
      </c>
      <c r="M57" s="60">
        <v>0.1158</v>
      </c>
      <c r="N57" s="60">
        <v>6.0000000000000001E-3</v>
      </c>
    </row>
    <row r="58" spans="1:14" ht="12.75" customHeight="1" x14ac:dyDescent="0.2">
      <c r="A58" s="28" t="s">
        <v>37</v>
      </c>
      <c r="B58" s="57">
        <v>1.2757265348483026E-3</v>
      </c>
      <c r="C58" s="21">
        <v>32258.25</v>
      </c>
      <c r="D58" s="58">
        <v>9.8809168922525626E-4</v>
      </c>
      <c r="E58" s="21">
        <v>24731.57</v>
      </c>
      <c r="F58" s="53">
        <v>2.9338204558073334E-2</v>
      </c>
      <c r="G58" s="32">
        <v>-7526.68</v>
      </c>
      <c r="H58" s="59">
        <v>-0.23330000000000001</v>
      </c>
      <c r="I58" s="55">
        <v>630.59</v>
      </c>
      <c r="J58" s="21">
        <v>31627.66</v>
      </c>
      <c r="K58" s="21">
        <v>535.24</v>
      </c>
      <c r="L58" s="21">
        <v>24196.33</v>
      </c>
      <c r="M58" s="60">
        <v>-0.1512</v>
      </c>
      <c r="N58" s="60">
        <v>-0.23499999999999999</v>
      </c>
    </row>
    <row r="59" spans="1:14" s="14" customFormat="1" ht="12.75" customHeight="1" x14ac:dyDescent="0.25">
      <c r="A59" s="76" t="s">
        <v>38</v>
      </c>
      <c r="B59" s="77">
        <v>0.94944106024134367</v>
      </c>
      <c r="C59" s="78">
        <v>24007736.960000001</v>
      </c>
      <c r="D59" s="79">
        <v>0.91913143183253265</v>
      </c>
      <c r="E59" s="78">
        <v>23005520.230000004</v>
      </c>
      <c r="F59" s="53">
        <v>3.9065350773864775</v>
      </c>
      <c r="G59" s="78">
        <v>-1002216.7299999967</v>
      </c>
      <c r="H59" s="80">
        <v>-4.1700000000000001E-2</v>
      </c>
      <c r="I59" s="83">
        <v>629382.55000000005</v>
      </c>
      <c r="J59" s="78">
        <v>23378354.41</v>
      </c>
      <c r="K59" s="78">
        <v>679167.48</v>
      </c>
      <c r="L59" s="78">
        <v>22326352.749999996</v>
      </c>
      <c r="M59" s="84">
        <v>7.9100000000000004E-2</v>
      </c>
      <c r="N59" s="84">
        <v>-4.4999999999999998E-2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2.5266737627643927E-2</v>
      </c>
      <c r="C61" s="21">
        <v>638899.26</v>
      </c>
      <c r="D61" s="58">
        <v>2.7917948555007479E-2</v>
      </c>
      <c r="E61" s="21">
        <v>698775.94</v>
      </c>
      <c r="F61" s="53">
        <v>-0.23339298151353538</v>
      </c>
      <c r="G61" s="32">
        <v>59876.679999999935</v>
      </c>
      <c r="H61" s="59">
        <v>9.3700000000000006E-2</v>
      </c>
      <c r="I61" s="55">
        <v>18194.64</v>
      </c>
      <c r="J61" s="21">
        <v>620704.62</v>
      </c>
      <c r="K61" s="21">
        <v>23149.64</v>
      </c>
      <c r="L61" s="21">
        <v>675626.3</v>
      </c>
      <c r="M61" s="60">
        <v>0.27229999999999999</v>
      </c>
      <c r="N61" s="60">
        <v>8.8499999999999995E-2</v>
      </c>
    </row>
    <row r="62" spans="1:14" ht="12.75" customHeight="1" x14ac:dyDescent="0.2">
      <c r="A62" s="28" t="s">
        <v>40</v>
      </c>
      <c r="B62" s="57">
        <v>1.3366796735901349E-2</v>
      </c>
      <c r="C62" s="21">
        <v>337995.22</v>
      </c>
      <c r="D62" s="58">
        <v>4.0542121272423313E-2</v>
      </c>
      <c r="E62" s="21">
        <v>1014754.32</v>
      </c>
      <c r="F62" s="53">
        <v>-2.6379355721696158</v>
      </c>
      <c r="G62" s="32">
        <v>676759.1</v>
      </c>
      <c r="H62" s="59">
        <v>2.0023</v>
      </c>
      <c r="I62" s="55">
        <v>9700.0400000000009</v>
      </c>
      <c r="J62" s="21">
        <v>328295.18</v>
      </c>
      <c r="K62" s="21">
        <v>31234.92</v>
      </c>
      <c r="L62" s="21">
        <v>983519.4</v>
      </c>
      <c r="M62" s="60">
        <v>2.2201</v>
      </c>
      <c r="N62" s="60">
        <v>1.9958</v>
      </c>
    </row>
    <row r="63" spans="1:14" ht="12.75" customHeight="1" x14ac:dyDescent="0.2">
      <c r="A63" s="28" t="s">
        <v>41</v>
      </c>
      <c r="B63" s="57">
        <v>7.6334224755467981E-3</v>
      </c>
      <c r="C63" s="21">
        <v>193020.09</v>
      </c>
      <c r="D63" s="58">
        <v>7.6835216995303776E-3</v>
      </c>
      <c r="E63" s="21">
        <v>192315.71</v>
      </c>
      <c r="F63" s="53">
        <v>2.7455989263016137E-3</v>
      </c>
      <c r="G63" s="32">
        <v>-704.38000000000466</v>
      </c>
      <c r="H63" s="59">
        <v>-3.5999999999999999E-3</v>
      </c>
      <c r="I63" s="55">
        <v>4110.3</v>
      </c>
      <c r="J63" s="21">
        <v>188909.79</v>
      </c>
      <c r="K63" s="21">
        <v>4555.6400000000003</v>
      </c>
      <c r="L63" s="21">
        <v>187760.07</v>
      </c>
      <c r="M63" s="60">
        <v>0.10829999999999999</v>
      </c>
      <c r="N63" s="60">
        <v>-6.1000000000000004E-3</v>
      </c>
    </row>
    <row r="64" spans="1:14" ht="12.75" customHeight="1" x14ac:dyDescent="0.2">
      <c r="A64" s="28" t="s">
        <v>42</v>
      </c>
      <c r="B64" s="57">
        <v>4.2919793603077728E-3</v>
      </c>
      <c r="C64" s="21">
        <v>108527.76</v>
      </c>
      <c r="D64" s="58">
        <v>4.7249786381386074E-3</v>
      </c>
      <c r="E64" s="21">
        <v>118264.47</v>
      </c>
      <c r="F64" s="53">
        <v>-3.7952668334861904E-2</v>
      </c>
      <c r="G64" s="32">
        <v>9736.7100000000064</v>
      </c>
      <c r="H64" s="59">
        <v>8.9700000000000002E-2</v>
      </c>
      <c r="I64" s="55">
        <v>2606.21</v>
      </c>
      <c r="J64" s="21">
        <v>105921.55</v>
      </c>
      <c r="K64" s="21">
        <v>3290.68</v>
      </c>
      <c r="L64" s="21">
        <v>114973.79</v>
      </c>
      <c r="M64" s="60">
        <v>0.2626</v>
      </c>
      <c r="N64" s="60">
        <v>8.5500000000000007E-2</v>
      </c>
    </row>
    <row r="65" spans="1:14" s="14" customFormat="1" ht="12.75" customHeight="1" x14ac:dyDescent="0.25">
      <c r="A65" s="76" t="s">
        <v>43</v>
      </c>
      <c r="B65" s="77">
        <v>5.055893619939985E-2</v>
      </c>
      <c r="C65" s="78">
        <v>1278442.33</v>
      </c>
      <c r="D65" s="79">
        <v>8.0868570165099768E-2</v>
      </c>
      <c r="E65" s="78">
        <v>2024110.4399999997</v>
      </c>
      <c r="F65" s="53">
        <v>-2.9065356230917105</v>
      </c>
      <c r="G65" s="78">
        <v>745668.10999999964</v>
      </c>
      <c r="H65" s="80">
        <v>0.58330000000000004</v>
      </c>
      <c r="I65" s="83">
        <v>34611.19</v>
      </c>
      <c r="J65" s="78">
        <v>1243831.1400000001</v>
      </c>
      <c r="K65" s="78">
        <v>62230.879999999997</v>
      </c>
      <c r="L65" s="78">
        <v>1961879.5600000003</v>
      </c>
      <c r="M65" s="84">
        <v>0.79800000000000004</v>
      </c>
      <c r="N65" s="84">
        <v>0.57730000000000004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111</v>
      </c>
      <c r="B67" s="68">
        <v>0.99999999644074333</v>
      </c>
      <c r="C67" s="40">
        <v>25286179.379999999</v>
      </c>
      <c r="D67" s="69">
        <v>1.0000000019976323</v>
      </c>
      <c r="E67" s="40">
        <v>25029630.620000001</v>
      </c>
      <c r="F67" s="69">
        <v>0.99999945429478032</v>
      </c>
      <c r="G67" s="43">
        <v>-256548.75999999791</v>
      </c>
      <c r="H67" s="70">
        <v>-1.01E-2</v>
      </c>
      <c r="I67" s="71">
        <v>663993.68000000005</v>
      </c>
      <c r="J67" s="43">
        <v>24622185.699999999</v>
      </c>
      <c r="K67" s="43">
        <v>741398.38</v>
      </c>
      <c r="L67" s="43">
        <v>24288232.239999998</v>
      </c>
      <c r="M67" s="72">
        <v>0.1166</v>
      </c>
      <c r="N67" s="72">
        <v>-1.3599999999999999E-2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D8FA1-6BC1-4C58-9824-2069F3BF8431}">
  <sheetPr codeName="Sheet62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62</v>
      </c>
      <c r="L1" s="7" t="s">
        <v>112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1150923814</v>
      </c>
      <c r="D4" s="22"/>
      <c r="E4" s="21">
        <v>1259702714</v>
      </c>
      <c r="F4" s="23"/>
      <c r="G4" s="21">
        <v>108778900</v>
      </c>
      <c r="H4" s="24">
        <v>9.4500000000000001E-2</v>
      </c>
      <c r="I4" s="20"/>
      <c r="J4" s="25">
        <v>0.37554162000000002</v>
      </c>
      <c r="K4" s="26">
        <v>0.33525854999999999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137023062</v>
      </c>
      <c r="D6" s="30"/>
      <c r="E6" s="21">
        <v>170755333</v>
      </c>
      <c r="F6" s="31"/>
      <c r="G6" s="32">
        <v>33732271</v>
      </c>
      <c r="H6" s="24">
        <v>0.2462</v>
      </c>
      <c r="I6" s="29"/>
      <c r="J6" s="33">
        <v>0.44335017999999998</v>
      </c>
      <c r="K6" s="33">
        <v>0.36444799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1017837133</v>
      </c>
      <c r="D7" s="30"/>
      <c r="E7" s="21">
        <v>1093362649</v>
      </c>
      <c r="F7" s="31"/>
      <c r="G7" s="32">
        <v>75525516</v>
      </c>
      <c r="H7" s="24">
        <v>7.4200000000000002E-2</v>
      </c>
      <c r="I7" s="29"/>
      <c r="J7" s="33">
        <v>2.9695409999999998E-2</v>
      </c>
      <c r="K7" s="33">
        <v>3.8956259999999999E-2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1150923814</v>
      </c>
      <c r="D8" s="30"/>
      <c r="E8" s="21">
        <v>1259702714</v>
      </c>
      <c r="F8" s="31"/>
      <c r="G8" s="32">
        <v>108778900</v>
      </c>
      <c r="H8" s="24">
        <v>9.4500000000000001E-2</v>
      </c>
      <c r="I8" s="29"/>
      <c r="J8" s="33">
        <v>5.153713E-2</v>
      </c>
      <c r="K8" s="33">
        <v>4.7350070000000001E-2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1150923814</v>
      </c>
      <c r="D9" s="30"/>
      <c r="E9" s="21">
        <v>1259702714</v>
      </c>
      <c r="F9" s="31"/>
      <c r="G9" s="32">
        <v>108778900</v>
      </c>
      <c r="H9" s="24">
        <v>9.4500000000000001E-2</v>
      </c>
      <c r="I9" s="29"/>
      <c r="J9" s="33">
        <v>2.1580539999999999E-2</v>
      </c>
      <c r="K9" s="33">
        <v>1.9771469999999999E-2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1150923814</v>
      </c>
      <c r="D10" s="30"/>
      <c r="E10" s="21">
        <v>1259702714</v>
      </c>
      <c r="F10" s="31"/>
      <c r="G10" s="32">
        <v>108778900</v>
      </c>
      <c r="H10" s="24">
        <v>9.4500000000000001E-2</v>
      </c>
      <c r="I10" s="29"/>
      <c r="J10" s="33">
        <v>1.5446069999999999E-2</v>
      </c>
      <c r="K10" s="33">
        <v>1.5094049999999999E-2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1150923814</v>
      </c>
      <c r="D11" s="30"/>
      <c r="E11" s="21">
        <v>1259702714</v>
      </c>
      <c r="F11" s="31"/>
      <c r="G11" s="32">
        <v>108778900</v>
      </c>
      <c r="H11" s="24">
        <v>9.4500000000000001E-2</v>
      </c>
      <c r="I11" s="29"/>
      <c r="J11" s="33">
        <v>0.1005762</v>
      </c>
      <c r="K11" s="33">
        <v>9.8914219999999997E-2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1150923814</v>
      </c>
      <c r="D12" s="30"/>
      <c r="E12" s="21">
        <v>1259702714</v>
      </c>
      <c r="F12" s="31"/>
      <c r="G12" s="32">
        <v>108778900</v>
      </c>
      <c r="H12" s="24">
        <v>9.4500000000000001E-2</v>
      </c>
      <c r="I12" s="29"/>
      <c r="J12" s="33">
        <v>0.98027602999999996</v>
      </c>
      <c r="K12" s="33">
        <v>0.91968581000000005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878955759</v>
      </c>
      <c r="D14" s="30"/>
      <c r="E14" s="21">
        <v>973456926</v>
      </c>
      <c r="F14" s="31"/>
      <c r="G14" s="32">
        <v>94501167</v>
      </c>
      <c r="H14" s="24">
        <v>0.1075</v>
      </c>
      <c r="I14" s="29"/>
      <c r="J14" s="33">
        <v>8.3489450000000007E-2</v>
      </c>
      <c r="K14" s="33">
        <v>7.8802360000000002E-2</v>
      </c>
      <c r="L14" s="22"/>
      <c r="M14" s="22"/>
      <c r="N14" s="22"/>
    </row>
    <row r="15" spans="1:14" ht="12.75" customHeight="1" x14ac:dyDescent="0.2">
      <c r="A15" s="38" t="s">
        <v>112</v>
      </c>
      <c r="B15" s="39"/>
      <c r="C15" s="40">
        <v>1150923814</v>
      </c>
      <c r="D15" s="41"/>
      <c r="E15" s="40">
        <v>1259702714</v>
      </c>
      <c r="F15" s="42"/>
      <c r="G15" s="43">
        <v>108778900</v>
      </c>
      <c r="H15" s="44">
        <v>9.4500000000000001E-2</v>
      </c>
      <c r="I15" s="39"/>
      <c r="J15" s="45">
        <v>1.68776272</v>
      </c>
      <c r="K15" s="45">
        <v>1.58018394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0.2225085405003798</v>
      </c>
      <c r="C19" s="21">
        <v>4322197.92</v>
      </c>
      <c r="D19" s="53">
        <v>0.21216425884967588</v>
      </c>
      <c r="E19" s="21">
        <v>4223261.1100000003</v>
      </c>
      <c r="F19" s="53">
        <v>-0.20579381731675692</v>
      </c>
      <c r="G19" s="21">
        <v>-98936.80999999959</v>
      </c>
      <c r="H19" s="54">
        <v>-2.29E-2</v>
      </c>
      <c r="I19" s="55">
        <v>130365.14</v>
      </c>
      <c r="J19" s="21">
        <v>4191832.78</v>
      </c>
      <c r="K19" s="21">
        <v>206477.87</v>
      </c>
      <c r="L19" s="21">
        <v>4016783.24</v>
      </c>
      <c r="M19" s="56">
        <v>0.58379999999999999</v>
      </c>
      <c r="N19" s="56">
        <v>-4.1799999999999997E-2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3.1273939454529033E-2</v>
      </c>
      <c r="C21" s="21">
        <v>607491.99</v>
      </c>
      <c r="D21" s="58">
        <v>3.1263250309473654E-2</v>
      </c>
      <c r="E21" s="21">
        <v>622314.38</v>
      </c>
      <c r="F21" s="53">
        <v>3.083135811491941E-2</v>
      </c>
      <c r="G21" s="32">
        <v>14822.390000000014</v>
      </c>
      <c r="H21" s="59">
        <v>2.4400000000000002E-2</v>
      </c>
      <c r="I21" s="55">
        <v>0</v>
      </c>
      <c r="J21" s="21">
        <v>607491.99</v>
      </c>
      <c r="K21" s="21">
        <v>0</v>
      </c>
      <c r="L21" s="21">
        <v>622314.38</v>
      </c>
      <c r="M21" s="60" t="s">
        <v>49</v>
      </c>
      <c r="N21" s="60">
        <v>2.4400000000000002E-2</v>
      </c>
    </row>
    <row r="22" spans="1:14" ht="12.75" customHeight="1" x14ac:dyDescent="0.2">
      <c r="A22" s="28" t="s">
        <v>10</v>
      </c>
      <c r="B22" s="57">
        <v>1.5559999557721462E-2</v>
      </c>
      <c r="C22" s="21">
        <v>302250.86</v>
      </c>
      <c r="D22" s="58">
        <v>2.1397635463148233E-2</v>
      </c>
      <c r="E22" s="21">
        <v>425933.2</v>
      </c>
      <c r="F22" s="53">
        <v>0.25726583344731979</v>
      </c>
      <c r="G22" s="32">
        <v>123682.34000000003</v>
      </c>
      <c r="H22" s="59">
        <v>0.40920000000000001</v>
      </c>
      <c r="I22" s="55">
        <v>526.33000000000004</v>
      </c>
      <c r="J22" s="21">
        <v>301724.53000000003</v>
      </c>
      <c r="K22" s="21">
        <v>542.34</v>
      </c>
      <c r="L22" s="21">
        <v>425390.86</v>
      </c>
      <c r="M22" s="60">
        <v>3.04E-2</v>
      </c>
      <c r="N22" s="60">
        <v>0.40989999999999999</v>
      </c>
    </row>
    <row r="23" spans="1:14" ht="12.75" customHeight="1" x14ac:dyDescent="0.2">
      <c r="A23" s="28" t="s">
        <v>11</v>
      </c>
      <c r="B23" s="57">
        <v>3.0535767453767095E-2</v>
      </c>
      <c r="C23" s="21">
        <v>593153.1</v>
      </c>
      <c r="D23" s="58">
        <v>2.9964910442342323E-2</v>
      </c>
      <c r="E23" s="21">
        <v>596470.12</v>
      </c>
      <c r="F23" s="53">
        <v>6.8995776993015607E-3</v>
      </c>
      <c r="G23" s="32">
        <v>3317.0200000000186</v>
      </c>
      <c r="H23" s="59">
        <v>5.5999999999999999E-3</v>
      </c>
      <c r="I23" s="55">
        <v>0</v>
      </c>
      <c r="J23" s="21">
        <v>593153.1</v>
      </c>
      <c r="K23" s="21">
        <v>0</v>
      </c>
      <c r="L23" s="21">
        <v>596470.12</v>
      </c>
      <c r="M23" s="60" t="s">
        <v>49</v>
      </c>
      <c r="N23" s="60">
        <v>5.5999999999999999E-3</v>
      </c>
    </row>
    <row r="24" spans="1:14" ht="12.75" customHeight="1" x14ac:dyDescent="0.2">
      <c r="A24" s="28" t="s">
        <v>12</v>
      </c>
      <c r="B24" s="57">
        <v>1.2786479870888686E-2</v>
      </c>
      <c r="C24" s="21">
        <v>248375.62</v>
      </c>
      <c r="D24" s="58">
        <v>1.2512132264669105E-2</v>
      </c>
      <c r="E24" s="21">
        <v>249061.75</v>
      </c>
      <c r="F24" s="53">
        <v>1.4271868263748141E-3</v>
      </c>
      <c r="G24" s="32">
        <v>686.13000000000466</v>
      </c>
      <c r="H24" s="59">
        <v>2.8E-3</v>
      </c>
      <c r="I24" s="55">
        <v>0</v>
      </c>
      <c r="J24" s="21">
        <v>248375.62</v>
      </c>
      <c r="K24" s="21">
        <v>0</v>
      </c>
      <c r="L24" s="21">
        <v>249061.75</v>
      </c>
      <c r="M24" s="60" t="s">
        <v>49</v>
      </c>
      <c r="N24" s="60">
        <v>2.8E-3</v>
      </c>
    </row>
    <row r="25" spans="1:14" ht="12.75" customHeight="1" x14ac:dyDescent="0.2">
      <c r="A25" s="34" t="s">
        <v>13</v>
      </c>
      <c r="B25" s="57">
        <v>9.1518019878422813E-3</v>
      </c>
      <c r="C25" s="21">
        <v>177772.5</v>
      </c>
      <c r="D25" s="58">
        <v>9.5520817834883632E-3</v>
      </c>
      <c r="E25" s="21">
        <v>190140.11</v>
      </c>
      <c r="F25" s="53">
        <v>2.5725285391604031E-2</v>
      </c>
      <c r="G25" s="32">
        <v>12367.609999999986</v>
      </c>
      <c r="H25" s="59">
        <v>6.9599999999999995E-2</v>
      </c>
      <c r="I25" s="55">
        <v>5466.89</v>
      </c>
      <c r="J25" s="21">
        <v>172305.61</v>
      </c>
      <c r="K25" s="21">
        <v>5555.29</v>
      </c>
      <c r="L25" s="21">
        <v>184584.82</v>
      </c>
      <c r="M25" s="60">
        <v>1.6199999999999999E-2</v>
      </c>
      <c r="N25" s="60">
        <v>7.1300000000000002E-2</v>
      </c>
    </row>
    <row r="26" spans="1:14" ht="12.75" customHeight="1" x14ac:dyDescent="0.2">
      <c r="A26" s="28" t="s">
        <v>14</v>
      </c>
      <c r="B26" s="57">
        <v>5.9591432835751343E-2</v>
      </c>
      <c r="C26" s="21">
        <v>1157555.42</v>
      </c>
      <c r="D26" s="58">
        <v>6.259665115941794E-2</v>
      </c>
      <c r="E26" s="21">
        <v>1246025.1499999999</v>
      </c>
      <c r="F26" s="53">
        <v>0.18402173522355209</v>
      </c>
      <c r="G26" s="32">
        <v>88469.729999999981</v>
      </c>
      <c r="H26" s="59">
        <v>7.6399999999999996E-2</v>
      </c>
      <c r="I26" s="55">
        <v>0</v>
      </c>
      <c r="J26" s="21">
        <v>1157555.42</v>
      </c>
      <c r="K26" s="21">
        <v>0</v>
      </c>
      <c r="L26" s="21">
        <v>1246025.1499999999</v>
      </c>
      <c r="M26" s="60" t="s">
        <v>49</v>
      </c>
      <c r="N26" s="60">
        <v>7.6399999999999996E-2</v>
      </c>
    </row>
    <row r="27" spans="1:14" ht="12.75" customHeight="1" x14ac:dyDescent="0.2">
      <c r="A27" s="28" t="s">
        <v>15</v>
      </c>
      <c r="B27" s="57"/>
      <c r="C27" s="61">
        <v>11282230.32</v>
      </c>
      <c r="D27" s="58"/>
      <c r="E27" s="62">
        <v>11585307.119999999</v>
      </c>
      <c r="F27" s="63"/>
      <c r="G27" s="64"/>
      <c r="H27" s="65" t="s">
        <v>29</v>
      </c>
      <c r="I27" s="55"/>
      <c r="J27" s="62">
        <v>11282230.32</v>
      </c>
      <c r="K27" s="21"/>
      <c r="L27" s="61">
        <v>11585307.119999999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0.58081389343048251</v>
      </c>
      <c r="C29" s="21">
        <v>11282230.32</v>
      </c>
      <c r="D29" s="58">
        <v>0.58201187059937021</v>
      </c>
      <c r="E29" s="21">
        <v>11585307.119999999</v>
      </c>
      <c r="F29" s="53">
        <v>0.63041583422941672</v>
      </c>
      <c r="G29" s="32">
        <v>303076.79999999888</v>
      </c>
      <c r="H29" s="59">
        <v>2.69E-2</v>
      </c>
      <c r="I29" s="55"/>
      <c r="J29" s="21">
        <v>11282230.32</v>
      </c>
      <c r="K29" s="21"/>
      <c r="L29" s="21">
        <v>11585307.119999999</v>
      </c>
      <c r="M29" s="60" t="s">
        <v>49</v>
      </c>
      <c r="N29" s="60">
        <v>2.69E-2</v>
      </c>
    </row>
    <row r="30" spans="1:14" ht="12.75" customHeight="1" x14ac:dyDescent="0.2">
      <c r="A30" s="28" t="s">
        <v>17</v>
      </c>
      <c r="B30" s="57">
        <v>3.7778144908637817E-2</v>
      </c>
      <c r="C30" s="21">
        <v>733835.29</v>
      </c>
      <c r="D30" s="58">
        <v>3.8537209128414199E-2</v>
      </c>
      <c r="E30" s="21">
        <v>767107.04</v>
      </c>
      <c r="F30" s="53">
        <v>6.9207006384265218E-2</v>
      </c>
      <c r="G30" s="32">
        <v>33271.75</v>
      </c>
      <c r="H30" s="59">
        <v>4.53E-2</v>
      </c>
      <c r="I30" s="55">
        <v>733835.29</v>
      </c>
      <c r="J30" s="21">
        <v>0</v>
      </c>
      <c r="K30" s="21">
        <v>767107.04</v>
      </c>
      <c r="L30" s="21">
        <v>0</v>
      </c>
      <c r="M30" s="60">
        <v>4.53E-2</v>
      </c>
      <c r="N30" s="60" t="s">
        <v>49</v>
      </c>
    </row>
    <row r="31" spans="1:14" ht="12.75" customHeight="1" x14ac:dyDescent="0.2">
      <c r="A31" s="38" t="s">
        <v>112</v>
      </c>
      <c r="B31" s="68">
        <v>1</v>
      </c>
      <c r="C31" s="40">
        <v>19424863.02</v>
      </c>
      <c r="D31" s="69">
        <v>1</v>
      </c>
      <c r="E31" s="40">
        <v>19905619.98</v>
      </c>
      <c r="F31" s="69">
        <v>0.99999999999999678</v>
      </c>
      <c r="G31" s="43">
        <v>480756.96000000089</v>
      </c>
      <c r="H31" s="70">
        <v>2.47E-2</v>
      </c>
      <c r="I31" s="71">
        <v>870193.65</v>
      </c>
      <c r="J31" s="40">
        <v>18554669.370000001</v>
      </c>
      <c r="K31" s="40">
        <v>979682.54</v>
      </c>
      <c r="L31" s="40">
        <v>18925937.440000001</v>
      </c>
      <c r="M31" s="72">
        <v>0.1258</v>
      </c>
      <c r="N31" s="72">
        <v>0.02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0.48399030693790129</v>
      </c>
      <c r="C35" s="21">
        <v>557035970</v>
      </c>
      <c r="D35" s="53">
        <v>0.45345479822471829</v>
      </c>
      <c r="E35" s="21">
        <v>571218240</v>
      </c>
      <c r="F35" s="53">
        <v>0.13037703083962054</v>
      </c>
      <c r="G35" s="21">
        <v>14182270</v>
      </c>
      <c r="H35" s="54">
        <v>2.5499999999999998E-2</v>
      </c>
      <c r="I35" s="20"/>
      <c r="J35" s="25">
        <v>1.6201963100000001</v>
      </c>
      <c r="K35" s="25">
        <v>1.52035586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3.0763752186988808E-2</v>
      </c>
      <c r="C36" s="21">
        <v>35406735</v>
      </c>
      <c r="D36" s="58">
        <v>3.9636224837092796E-2</v>
      </c>
      <c r="E36" s="21">
        <v>49929860</v>
      </c>
      <c r="F36" s="53">
        <v>0.13351049698057252</v>
      </c>
      <c r="G36" s="32">
        <v>14523125</v>
      </c>
      <c r="H36" s="59">
        <v>0.41020000000000001</v>
      </c>
      <c r="I36" s="29"/>
      <c r="J36" s="33">
        <v>1.6669254899999999</v>
      </c>
      <c r="K36" s="33">
        <v>1.55620264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0.16909798253596653</v>
      </c>
      <c r="C37" s="21">
        <v>194618895</v>
      </c>
      <c r="D37" s="58">
        <v>0.18257267960446738</v>
      </c>
      <c r="E37" s="21">
        <v>229987300</v>
      </c>
      <c r="F37" s="53">
        <v>0.32514030754126028</v>
      </c>
      <c r="G37" s="32">
        <v>35368405</v>
      </c>
      <c r="H37" s="59">
        <v>0.1817</v>
      </c>
      <c r="I37" s="29"/>
      <c r="J37" s="33">
        <v>1.8895305499999999</v>
      </c>
      <c r="K37" s="33">
        <v>1.73641299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4.3523336984319275E-2</v>
      </c>
      <c r="C38" s="21">
        <v>50092045</v>
      </c>
      <c r="D38" s="58">
        <v>5.2302395849247965E-2</v>
      </c>
      <c r="E38" s="21">
        <v>65885470</v>
      </c>
      <c r="F38" s="53">
        <v>0.14518831317470576</v>
      </c>
      <c r="G38" s="32">
        <v>15793425</v>
      </c>
      <c r="H38" s="59">
        <v>0.31530000000000002</v>
      </c>
      <c r="I38" s="29"/>
      <c r="J38" s="33">
        <v>1.87604138</v>
      </c>
      <c r="K38" s="33">
        <v>1.7516934799999999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0.18409056135839066</v>
      </c>
      <c r="C39" s="21">
        <v>211874211</v>
      </c>
      <c r="D39" s="58">
        <v>0.1831711335028528</v>
      </c>
      <c r="E39" s="21">
        <v>230741174</v>
      </c>
      <c r="F39" s="53">
        <v>0.17344322290444195</v>
      </c>
      <c r="G39" s="32">
        <v>18866963</v>
      </c>
      <c r="H39" s="59">
        <v>8.8999999999999996E-2</v>
      </c>
      <c r="I39" s="29"/>
      <c r="J39" s="33">
        <v>1.62976447</v>
      </c>
      <c r="K39" s="33">
        <v>1.5206930400000001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1.8314114056553878E-3</v>
      </c>
      <c r="C40" s="21">
        <v>2107815</v>
      </c>
      <c r="D40" s="58">
        <v>1.456272959970776E-3</v>
      </c>
      <c r="E40" s="21">
        <v>1834471</v>
      </c>
      <c r="F40" s="53">
        <v>-2.5128402658971547E-3</v>
      </c>
      <c r="G40" s="32">
        <v>-273344</v>
      </c>
      <c r="H40" s="59">
        <v>-0.12970000000000001</v>
      </c>
      <c r="I40" s="29"/>
      <c r="J40" s="33">
        <v>1.8097593999999999</v>
      </c>
      <c r="K40" s="33">
        <v>1.6751799300000001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0.91329735140922197</v>
      </c>
      <c r="C41" s="78">
        <v>1051135671</v>
      </c>
      <c r="D41" s="79">
        <v>0.91259350497835001</v>
      </c>
      <c r="E41" s="78">
        <v>1149596515</v>
      </c>
      <c r="F41" s="53">
        <v>0.90514653117470389</v>
      </c>
      <c r="G41" s="78">
        <v>98460844</v>
      </c>
      <c r="H41" s="80">
        <v>9.3700000000000006E-2</v>
      </c>
      <c r="I41" s="29"/>
      <c r="J41" s="81">
        <v>1.6861389600000001</v>
      </c>
      <c r="K41" s="81">
        <v>1.5787100999999999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3.7337614772822832E-2</v>
      </c>
      <c r="C43" s="21">
        <v>42972750</v>
      </c>
      <c r="D43" s="58">
        <v>3.9328296628564699E-2</v>
      </c>
      <c r="E43" s="21">
        <v>49541962</v>
      </c>
      <c r="F43" s="53">
        <v>6.0390498524989678E-2</v>
      </c>
      <c r="G43" s="32">
        <v>6569212</v>
      </c>
      <c r="H43" s="59">
        <v>0.15290000000000001</v>
      </c>
      <c r="I43" s="29"/>
      <c r="J43" s="33">
        <v>1.6662459599999999</v>
      </c>
      <c r="K43" s="33">
        <v>1.5572852800000001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1.4675218111352764E-2</v>
      </c>
      <c r="C44" s="21">
        <v>16890058</v>
      </c>
      <c r="D44" s="58">
        <v>1.7649580931203741E-2</v>
      </c>
      <c r="E44" s="21">
        <v>22233225</v>
      </c>
      <c r="F44" s="53">
        <v>4.9119516744515708E-2</v>
      </c>
      <c r="G44" s="32">
        <v>5343167</v>
      </c>
      <c r="H44" s="59">
        <v>0.31630000000000003</v>
      </c>
      <c r="I44" s="29"/>
      <c r="J44" s="33">
        <v>1.83324391</v>
      </c>
      <c r="K44" s="33">
        <v>1.7344266500000001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2.7615065057642468E-2</v>
      </c>
      <c r="C45" s="21">
        <v>31782836</v>
      </c>
      <c r="D45" s="58">
        <v>2.4086062261194748E-2</v>
      </c>
      <c r="E45" s="21">
        <v>30341278</v>
      </c>
      <c r="F45" s="53">
        <v>-1.3252184017304826E-2</v>
      </c>
      <c r="G45" s="32">
        <v>-1441558</v>
      </c>
      <c r="H45" s="59">
        <v>-4.5400000000000003E-2</v>
      </c>
      <c r="I45" s="29"/>
      <c r="J45" s="33">
        <v>1.6570770100000001</v>
      </c>
      <c r="K45" s="33">
        <v>1.5332514699999999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7.0747506489599842E-3</v>
      </c>
      <c r="C46" s="21">
        <v>8142499</v>
      </c>
      <c r="D46" s="58">
        <v>6.3425552006868184E-3</v>
      </c>
      <c r="E46" s="21">
        <v>7989734</v>
      </c>
      <c r="F46" s="53">
        <v>-1.4043624269044824E-3</v>
      </c>
      <c r="G46" s="32">
        <v>-152765</v>
      </c>
      <c r="H46" s="59">
        <v>-1.8800000000000001E-2</v>
      </c>
      <c r="I46" s="29"/>
      <c r="J46" s="33">
        <v>1.8289376500000001</v>
      </c>
      <c r="K46" s="33">
        <v>1.68324703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8.6702648590778045E-2</v>
      </c>
      <c r="C47" s="78">
        <v>99788143</v>
      </c>
      <c r="D47" s="79">
        <v>8.7406495021650002E-2</v>
      </c>
      <c r="E47" s="78">
        <v>110106199</v>
      </c>
      <c r="F47" s="53">
        <v>9.4853468825296078E-2</v>
      </c>
      <c r="G47" s="78">
        <v>10318056</v>
      </c>
      <c r="H47" s="80">
        <v>0.10340000000000001</v>
      </c>
      <c r="I47" s="29"/>
      <c r="J47" s="81">
        <v>1.7048668499999999</v>
      </c>
      <c r="K47" s="81">
        <v>1.59557203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112</v>
      </c>
      <c r="B49" s="68">
        <v>1</v>
      </c>
      <c r="C49" s="40">
        <v>1150923814</v>
      </c>
      <c r="D49" s="69">
        <v>1</v>
      </c>
      <c r="E49" s="40">
        <v>1259702714</v>
      </c>
      <c r="F49" s="69">
        <v>1</v>
      </c>
      <c r="G49" s="43">
        <v>108778900</v>
      </c>
      <c r="H49" s="70">
        <v>9.4500000000000001E-2</v>
      </c>
      <c r="I49" s="39"/>
      <c r="J49" s="45">
        <v>1.68776272</v>
      </c>
      <c r="K49" s="45">
        <v>1.58018394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0.46461466578722882</v>
      </c>
      <c r="C53" s="21">
        <v>9025076.2400000002</v>
      </c>
      <c r="D53" s="53">
        <v>0.43628633464949734</v>
      </c>
      <c r="E53" s="21">
        <v>8684549.9800000004</v>
      </c>
      <c r="F53" s="53">
        <v>-0.70831269920668261</v>
      </c>
      <c r="G53" s="21">
        <v>-340526.25999999978</v>
      </c>
      <c r="H53" s="54">
        <v>-3.7699999999999997E-2</v>
      </c>
      <c r="I53" s="55">
        <v>383045.23</v>
      </c>
      <c r="J53" s="21">
        <v>8642031.0099999998</v>
      </c>
      <c r="K53" s="21">
        <v>403796.12</v>
      </c>
      <c r="L53" s="21">
        <v>8280753.8600000003</v>
      </c>
      <c r="M53" s="56">
        <v>5.4199999999999998E-2</v>
      </c>
      <c r="N53" s="56">
        <v>-4.1799999999999997E-2</v>
      </c>
    </row>
    <row r="54" spans="1:14" ht="12.75" customHeight="1" x14ac:dyDescent="0.2">
      <c r="A54" s="34" t="s">
        <v>33</v>
      </c>
      <c r="B54" s="57">
        <v>3.038394090050062E-2</v>
      </c>
      <c r="C54" s="21">
        <v>590203.89</v>
      </c>
      <c r="D54" s="58">
        <v>3.9034694763624242E-2</v>
      </c>
      <c r="E54" s="21">
        <v>777009.8</v>
      </c>
      <c r="F54" s="53">
        <v>0.3885662102530969</v>
      </c>
      <c r="G54" s="32">
        <v>186805.91000000003</v>
      </c>
      <c r="H54" s="59">
        <v>0.3165</v>
      </c>
      <c r="I54" s="55">
        <v>27850.44</v>
      </c>
      <c r="J54" s="21">
        <v>562353.44999999995</v>
      </c>
      <c r="K54" s="21">
        <v>39866.839999999997</v>
      </c>
      <c r="L54" s="21">
        <v>737142.96</v>
      </c>
      <c r="M54" s="60">
        <v>0.43149999999999999</v>
      </c>
      <c r="N54" s="60">
        <v>0.31080000000000002</v>
      </c>
    </row>
    <row r="55" spans="1:14" ht="12.75" customHeight="1" x14ac:dyDescent="0.2">
      <c r="A55" s="28" t="s">
        <v>34</v>
      </c>
      <c r="B55" s="57">
        <v>0.18931322533465156</v>
      </c>
      <c r="C55" s="21">
        <v>3677383.47</v>
      </c>
      <c r="D55" s="58">
        <v>0.20062320862211094</v>
      </c>
      <c r="E55" s="21">
        <v>3993529.35</v>
      </c>
      <c r="F55" s="53">
        <v>0.65760021446179229</v>
      </c>
      <c r="G55" s="32">
        <v>316145.87999999989</v>
      </c>
      <c r="H55" s="59">
        <v>8.5999999999999993E-2</v>
      </c>
      <c r="I55" s="55">
        <v>168507.83</v>
      </c>
      <c r="J55" s="21">
        <v>3508875.64</v>
      </c>
      <c r="K55" s="21">
        <v>200421.71</v>
      </c>
      <c r="L55" s="21">
        <v>3793107.64</v>
      </c>
      <c r="M55" s="60">
        <v>0.18940000000000001</v>
      </c>
      <c r="N55" s="60">
        <v>8.1000000000000003E-2</v>
      </c>
    </row>
    <row r="56" spans="1:14" ht="12.75" customHeight="1" x14ac:dyDescent="0.2">
      <c r="A56" s="28" t="s">
        <v>35</v>
      </c>
      <c r="B56" s="57">
        <v>4.8378590316566362E-2</v>
      </c>
      <c r="C56" s="21">
        <v>939747.49</v>
      </c>
      <c r="D56" s="58">
        <v>5.7979177798007972E-2</v>
      </c>
      <c r="E56" s="21">
        <v>1154111.48</v>
      </c>
      <c r="F56" s="53">
        <v>0.44588847970084428</v>
      </c>
      <c r="G56" s="32">
        <v>214363.99</v>
      </c>
      <c r="H56" s="59">
        <v>0.2281</v>
      </c>
      <c r="I56" s="55">
        <v>43332.83</v>
      </c>
      <c r="J56" s="21">
        <v>896414.66</v>
      </c>
      <c r="K56" s="21">
        <v>59764.19</v>
      </c>
      <c r="L56" s="21">
        <v>1094347.29</v>
      </c>
      <c r="M56" s="60">
        <v>0.37919999999999998</v>
      </c>
      <c r="N56" s="60">
        <v>0.2208</v>
      </c>
    </row>
    <row r="57" spans="1:14" ht="12.75" customHeight="1" x14ac:dyDescent="0.2">
      <c r="A57" s="28" t="s">
        <v>36</v>
      </c>
      <c r="B57" s="57">
        <v>0.17776447722924535</v>
      </c>
      <c r="C57" s="21">
        <v>3453050.62</v>
      </c>
      <c r="D57" s="58">
        <v>0.17627509133227207</v>
      </c>
      <c r="E57" s="21">
        <v>3508864.98</v>
      </c>
      <c r="F57" s="53">
        <v>0.11609683196266106</v>
      </c>
      <c r="G57" s="32">
        <v>55814.35999999987</v>
      </c>
      <c r="H57" s="59">
        <v>1.6199999999999999E-2</v>
      </c>
      <c r="I57" s="55">
        <v>164104.72</v>
      </c>
      <c r="J57" s="21">
        <v>3288945.9</v>
      </c>
      <c r="K57" s="21">
        <v>181710.25</v>
      </c>
      <c r="L57" s="21">
        <v>3327154.73</v>
      </c>
      <c r="M57" s="60">
        <v>0.10730000000000001</v>
      </c>
      <c r="N57" s="60">
        <v>1.1599999999999999E-2</v>
      </c>
    </row>
    <row r="58" spans="1:14" ht="12.75" customHeight="1" x14ac:dyDescent="0.2">
      <c r="A58" s="28" t="s">
        <v>37</v>
      </c>
      <c r="B58" s="57">
        <v>1.963791454319352E-3</v>
      </c>
      <c r="C58" s="21">
        <v>38146.379999999997</v>
      </c>
      <c r="D58" s="58">
        <v>1.5438197871192353E-3</v>
      </c>
      <c r="E58" s="21">
        <v>30730.69</v>
      </c>
      <c r="F58" s="53">
        <v>-1.542502889609749E-2</v>
      </c>
      <c r="G58" s="32">
        <v>-7415.6899999999987</v>
      </c>
      <c r="H58" s="59">
        <v>-0.19439999999999999</v>
      </c>
      <c r="I58" s="55">
        <v>1788.51</v>
      </c>
      <c r="J58" s="21">
        <v>36357.870000000003</v>
      </c>
      <c r="K58" s="21">
        <v>1556.73</v>
      </c>
      <c r="L58" s="21">
        <v>29173.96</v>
      </c>
      <c r="M58" s="60">
        <v>-0.12959999999999999</v>
      </c>
      <c r="N58" s="60">
        <v>-0.1976</v>
      </c>
    </row>
    <row r="59" spans="1:14" s="14" customFormat="1" ht="12.75" customHeight="1" x14ac:dyDescent="0.25">
      <c r="A59" s="76" t="s">
        <v>38</v>
      </c>
      <c r="B59" s="77">
        <v>0.91241869102251205</v>
      </c>
      <c r="C59" s="78">
        <v>17723608.09</v>
      </c>
      <c r="D59" s="79">
        <v>0.9117423269526318</v>
      </c>
      <c r="E59" s="78">
        <v>18148796.280000001</v>
      </c>
      <c r="F59" s="53">
        <v>0.88441400827561711</v>
      </c>
      <c r="G59" s="78">
        <v>425188.19000000134</v>
      </c>
      <c r="H59" s="80">
        <v>2.4E-2</v>
      </c>
      <c r="I59" s="83">
        <v>788629.55999999994</v>
      </c>
      <c r="J59" s="78">
        <v>16934978.530000001</v>
      </c>
      <c r="K59" s="78">
        <v>887115.83999999985</v>
      </c>
      <c r="L59" s="78">
        <v>17261680.440000001</v>
      </c>
      <c r="M59" s="84">
        <v>0.1249</v>
      </c>
      <c r="N59" s="84">
        <v>1.9300000000000001E-2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3.6861609230539633E-2</v>
      </c>
      <c r="C61" s="21">
        <v>716031.71</v>
      </c>
      <c r="D61" s="58">
        <v>3.8758384856898087E-2</v>
      </c>
      <c r="E61" s="21">
        <v>771509.68</v>
      </c>
      <c r="F61" s="53">
        <v>0.11539712290384727</v>
      </c>
      <c r="G61" s="32">
        <v>55477.970000000088</v>
      </c>
      <c r="H61" s="59">
        <v>7.7499999999999999E-2</v>
      </c>
      <c r="I61" s="55">
        <v>35236.629999999997</v>
      </c>
      <c r="J61" s="21">
        <v>680795.08</v>
      </c>
      <c r="K61" s="21">
        <v>41616.11</v>
      </c>
      <c r="L61" s="21">
        <v>729893.57</v>
      </c>
      <c r="M61" s="60">
        <v>0.18099999999999999</v>
      </c>
      <c r="N61" s="60">
        <v>7.2099999999999997E-2</v>
      </c>
    </row>
    <row r="62" spans="1:14" ht="12.75" customHeight="1" x14ac:dyDescent="0.2">
      <c r="A62" s="28" t="s">
        <v>40</v>
      </c>
      <c r="B62" s="57">
        <v>1.5940187566892815E-2</v>
      </c>
      <c r="C62" s="21">
        <v>309635.96000000002</v>
      </c>
      <c r="D62" s="58">
        <v>1.9372367220284889E-2</v>
      </c>
      <c r="E62" s="21">
        <v>385618.98</v>
      </c>
      <c r="F62" s="53">
        <v>0.15804871550897531</v>
      </c>
      <c r="G62" s="32">
        <v>75983.01999999996</v>
      </c>
      <c r="H62" s="59">
        <v>0.24540000000000001</v>
      </c>
      <c r="I62" s="55">
        <v>13954.77</v>
      </c>
      <c r="J62" s="21">
        <v>295681.19</v>
      </c>
      <c r="K62" s="21">
        <v>19862.36</v>
      </c>
      <c r="L62" s="21">
        <v>365756.62</v>
      </c>
      <c r="M62" s="60">
        <v>0.42330000000000001</v>
      </c>
      <c r="N62" s="60">
        <v>0.23699999999999999</v>
      </c>
    </row>
    <row r="63" spans="1:14" ht="12.75" customHeight="1" x14ac:dyDescent="0.2">
      <c r="A63" s="28" t="s">
        <v>41</v>
      </c>
      <c r="B63" s="57">
        <v>2.7112987590066411E-2</v>
      </c>
      <c r="C63" s="21">
        <v>526666.06999999995</v>
      </c>
      <c r="D63" s="58">
        <v>2.3370690813318742E-2</v>
      </c>
      <c r="E63" s="21">
        <v>465208.09</v>
      </c>
      <c r="F63" s="53">
        <v>-0.12783586118025167</v>
      </c>
      <c r="G63" s="32">
        <v>-61457.979999999923</v>
      </c>
      <c r="H63" s="59">
        <v>-0.1167</v>
      </c>
      <c r="I63" s="55">
        <v>25780.57</v>
      </c>
      <c r="J63" s="21">
        <v>500885.5</v>
      </c>
      <c r="K63" s="21">
        <v>24533.05</v>
      </c>
      <c r="L63" s="21">
        <v>440675.04</v>
      </c>
      <c r="M63" s="60">
        <v>-4.8399999999999999E-2</v>
      </c>
      <c r="N63" s="60">
        <v>-0.1202</v>
      </c>
    </row>
    <row r="64" spans="1:14" ht="12.75" customHeight="1" x14ac:dyDescent="0.2">
      <c r="A64" s="28" t="s">
        <v>42</v>
      </c>
      <c r="B64" s="57">
        <v>7.6665266492056848E-3</v>
      </c>
      <c r="C64" s="21">
        <v>148921.23000000001</v>
      </c>
      <c r="D64" s="58">
        <v>6.7562306592371703E-3</v>
      </c>
      <c r="E64" s="21">
        <v>134486.96</v>
      </c>
      <c r="F64" s="53">
        <v>-3.0024047909779594E-2</v>
      </c>
      <c r="G64" s="32">
        <v>-14434.270000000019</v>
      </c>
      <c r="H64" s="59">
        <v>-9.69E-2</v>
      </c>
      <c r="I64" s="55">
        <v>6592.1</v>
      </c>
      <c r="J64" s="21">
        <v>142329.13</v>
      </c>
      <c r="K64" s="21">
        <v>6555.16</v>
      </c>
      <c r="L64" s="21">
        <v>127931.8</v>
      </c>
      <c r="M64" s="60">
        <v>-5.5999999999999999E-3</v>
      </c>
      <c r="N64" s="60">
        <v>-0.1012</v>
      </c>
    </row>
    <row r="65" spans="1:14" s="14" customFormat="1" ht="12.75" customHeight="1" x14ac:dyDescent="0.25">
      <c r="A65" s="76" t="s">
        <v>43</v>
      </c>
      <c r="B65" s="77">
        <v>8.7581311036704537E-2</v>
      </c>
      <c r="C65" s="78">
        <v>1701254.9699999997</v>
      </c>
      <c r="D65" s="79">
        <v>8.8257673549738902E-2</v>
      </c>
      <c r="E65" s="78">
        <v>1756823.7100000002</v>
      </c>
      <c r="F65" s="53">
        <v>0.11558592932279202</v>
      </c>
      <c r="G65" s="78">
        <v>55568.740000000456</v>
      </c>
      <c r="H65" s="80">
        <v>3.27E-2</v>
      </c>
      <c r="I65" s="83">
        <v>81564.070000000007</v>
      </c>
      <c r="J65" s="78">
        <v>1619690.9</v>
      </c>
      <c r="K65" s="78">
        <v>92566.680000000008</v>
      </c>
      <c r="L65" s="78">
        <v>1664257.03</v>
      </c>
      <c r="M65" s="84">
        <v>0.13489999999999999</v>
      </c>
      <c r="N65" s="84">
        <v>2.75E-2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112</v>
      </c>
      <c r="B67" s="68">
        <v>1.0000000020592166</v>
      </c>
      <c r="C67" s="40">
        <v>19424863.02</v>
      </c>
      <c r="D67" s="69">
        <v>1.0000000005023706</v>
      </c>
      <c r="E67" s="40">
        <v>19905619.98</v>
      </c>
      <c r="F67" s="69">
        <v>0.99999993759840566</v>
      </c>
      <c r="G67" s="43">
        <v>480756.96000000089</v>
      </c>
      <c r="H67" s="70">
        <v>2.47E-2</v>
      </c>
      <c r="I67" s="71">
        <v>870193.65</v>
      </c>
      <c r="J67" s="43">
        <v>18554669.370000001</v>
      </c>
      <c r="K67" s="43">
        <v>979682.54</v>
      </c>
      <c r="L67" s="43">
        <v>18925937.440000001</v>
      </c>
      <c r="M67" s="72">
        <v>0.1258</v>
      </c>
      <c r="N67" s="72">
        <v>0.02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4B010-3028-4C58-8FE4-A064352556AE}">
  <sheetPr codeName="Sheet63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63</v>
      </c>
      <c r="L1" s="7" t="s">
        <v>113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1065611041</v>
      </c>
      <c r="D4" s="22"/>
      <c r="E4" s="21">
        <v>1126112281</v>
      </c>
      <c r="F4" s="23"/>
      <c r="G4" s="21">
        <v>60501240</v>
      </c>
      <c r="H4" s="24">
        <v>5.6800000000000003E-2</v>
      </c>
      <c r="I4" s="20"/>
      <c r="J4" s="25">
        <v>0.29615044000000001</v>
      </c>
      <c r="K4" s="26">
        <v>0.28656145999999999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948165209</v>
      </c>
      <c r="D5" s="30"/>
      <c r="E5" s="21">
        <v>997414461</v>
      </c>
      <c r="F5" s="31"/>
      <c r="G5" s="32">
        <v>49249252</v>
      </c>
      <c r="H5" s="24">
        <v>5.1900000000000002E-2</v>
      </c>
      <c r="I5" s="29"/>
      <c r="J5" s="33">
        <v>1.7476249999999999E-2</v>
      </c>
      <c r="K5" s="33">
        <v>1.9713060000000001E-2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117445832</v>
      </c>
      <c r="D6" s="30"/>
      <c r="E6" s="21">
        <v>128697820</v>
      </c>
      <c r="F6" s="31"/>
      <c r="G6" s="32">
        <v>11251988</v>
      </c>
      <c r="H6" s="24">
        <v>9.5799999999999996E-2</v>
      </c>
      <c r="I6" s="29"/>
      <c r="J6" s="33">
        <v>0.61753521</v>
      </c>
      <c r="K6" s="33">
        <v>0.58450612000000002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948165209</v>
      </c>
      <c r="D7" s="30"/>
      <c r="E7" s="21">
        <v>997414461</v>
      </c>
      <c r="F7" s="31"/>
      <c r="G7" s="32">
        <v>49249252</v>
      </c>
      <c r="H7" s="24">
        <v>5.1900000000000002E-2</v>
      </c>
      <c r="I7" s="29"/>
      <c r="J7" s="33">
        <v>3.2287959999999997E-2</v>
      </c>
      <c r="K7" s="33">
        <v>3.061498E-2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1065611041</v>
      </c>
      <c r="D8" s="30"/>
      <c r="E8" s="21">
        <v>1126112281</v>
      </c>
      <c r="F8" s="31"/>
      <c r="G8" s="32">
        <v>60501240</v>
      </c>
      <c r="H8" s="24">
        <v>5.6800000000000003E-2</v>
      </c>
      <c r="I8" s="29"/>
      <c r="J8" s="33">
        <v>3.5506009999999998E-2</v>
      </c>
      <c r="K8" s="33">
        <v>3.5032969999999997E-2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1147235184</v>
      </c>
      <c r="D9" s="30"/>
      <c r="E9" s="21">
        <v>1209470987</v>
      </c>
      <c r="F9" s="31"/>
      <c r="G9" s="32">
        <v>62235803</v>
      </c>
      <c r="H9" s="24">
        <v>5.4199999999999998E-2</v>
      </c>
      <c r="I9" s="29"/>
      <c r="J9" s="33">
        <v>5.6494199999999996E-3</v>
      </c>
      <c r="K9" s="33">
        <v>6.20463E-3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1065611041</v>
      </c>
      <c r="D10" s="30"/>
      <c r="E10" s="21">
        <v>1126112281</v>
      </c>
      <c r="F10" s="31"/>
      <c r="G10" s="32">
        <v>60501240</v>
      </c>
      <c r="H10" s="24">
        <v>5.6800000000000003E-2</v>
      </c>
      <c r="I10" s="29"/>
      <c r="J10" s="33">
        <v>1.4991340000000001E-2</v>
      </c>
      <c r="K10" s="33">
        <v>1.4908009999999999E-2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1065611041</v>
      </c>
      <c r="D11" s="30"/>
      <c r="E11" s="21">
        <v>1126112281</v>
      </c>
      <c r="F11" s="31"/>
      <c r="G11" s="32">
        <v>60501240</v>
      </c>
      <c r="H11" s="24">
        <v>5.6800000000000003E-2</v>
      </c>
      <c r="I11" s="29"/>
      <c r="J11" s="33">
        <v>9.0272160000000004E-2</v>
      </c>
      <c r="K11" s="33">
        <v>8.5391149999999999E-2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1065611041</v>
      </c>
      <c r="D12" s="30"/>
      <c r="E12" s="21">
        <v>1126112281</v>
      </c>
      <c r="F12" s="31"/>
      <c r="G12" s="32">
        <v>60501240</v>
      </c>
      <c r="H12" s="24">
        <v>5.6800000000000003E-2</v>
      </c>
      <c r="I12" s="29"/>
      <c r="J12" s="33">
        <v>0.84418789000000005</v>
      </c>
      <c r="K12" s="33">
        <v>0.79535374999999997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22597500</v>
      </c>
      <c r="D14" s="30"/>
      <c r="E14" s="21">
        <v>24448969</v>
      </c>
      <c r="F14" s="31"/>
      <c r="G14" s="32">
        <v>1851469</v>
      </c>
      <c r="H14" s="24">
        <v>8.1900000000000001E-2</v>
      </c>
      <c r="I14" s="29"/>
      <c r="J14" s="33">
        <v>8.8319110000000006E-2</v>
      </c>
      <c r="K14" s="33">
        <v>8.2163180000000002E-2</v>
      </c>
      <c r="L14" s="22"/>
      <c r="M14" s="22"/>
      <c r="N14" s="22"/>
    </row>
    <row r="15" spans="1:14" ht="12.75" customHeight="1" x14ac:dyDescent="0.2">
      <c r="A15" s="38" t="s">
        <v>113</v>
      </c>
      <c r="B15" s="39"/>
      <c r="C15" s="40">
        <v>1065611041</v>
      </c>
      <c r="D15" s="41"/>
      <c r="E15" s="40">
        <v>1126112281</v>
      </c>
      <c r="F15" s="42"/>
      <c r="G15" s="43">
        <v>60501240</v>
      </c>
      <c r="H15" s="44">
        <v>5.6800000000000003E-2</v>
      </c>
      <c r="I15" s="39"/>
      <c r="J15" s="45">
        <v>1.40140372</v>
      </c>
      <c r="K15" s="45">
        <v>1.33707172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0.21132414231609878</v>
      </c>
      <c r="C19" s="21">
        <v>3155811.78</v>
      </c>
      <c r="D19" s="53">
        <v>0.21432018318157825</v>
      </c>
      <c r="E19" s="21">
        <v>3227003.76</v>
      </c>
      <c r="F19" s="53">
        <v>0.57684506691669923</v>
      </c>
      <c r="G19" s="21">
        <v>71191.979999999981</v>
      </c>
      <c r="H19" s="54">
        <v>2.2599999999999999E-2</v>
      </c>
      <c r="I19" s="55">
        <v>0</v>
      </c>
      <c r="J19" s="21">
        <v>3155811.78</v>
      </c>
      <c r="K19" s="21">
        <v>0</v>
      </c>
      <c r="L19" s="21">
        <v>3227003.76</v>
      </c>
      <c r="M19" s="56" t="s">
        <v>49</v>
      </c>
      <c r="N19" s="56">
        <v>2.2599999999999999E-2</v>
      </c>
    </row>
    <row r="20" spans="1:14" ht="12.75" customHeight="1" x14ac:dyDescent="0.2">
      <c r="A20" s="28" t="s">
        <v>8</v>
      </c>
      <c r="B20" s="57">
        <v>1.1096095235002035E-2</v>
      </c>
      <c r="C20" s="21">
        <v>165703.67999999999</v>
      </c>
      <c r="D20" s="58">
        <v>1.3058500262958669E-2</v>
      </c>
      <c r="E20" s="21">
        <v>196620.91</v>
      </c>
      <c r="F20" s="53">
        <v>0.25051208869635305</v>
      </c>
      <c r="G20" s="32">
        <v>30917.23000000001</v>
      </c>
      <c r="H20" s="59">
        <v>0.18659999999999999</v>
      </c>
      <c r="I20" s="55">
        <v>0</v>
      </c>
      <c r="J20" s="21">
        <v>165703.67999999999</v>
      </c>
      <c r="K20" s="21">
        <v>0</v>
      </c>
      <c r="L20" s="21">
        <v>196620.91</v>
      </c>
      <c r="M20" s="60" t="s">
        <v>49</v>
      </c>
      <c r="N20" s="60">
        <v>0.18659999999999999</v>
      </c>
    </row>
    <row r="21" spans="1:14" ht="12.75" customHeight="1" x14ac:dyDescent="0.2">
      <c r="A21" s="28" t="s">
        <v>9</v>
      </c>
      <c r="B21" s="57">
        <v>4.8566561711543936E-2</v>
      </c>
      <c r="C21" s="21">
        <v>725269.37</v>
      </c>
      <c r="D21" s="58">
        <v>4.9960164187266634E-2</v>
      </c>
      <c r="E21" s="21">
        <v>752246.64</v>
      </c>
      <c r="F21" s="53">
        <v>0.21858789597339304</v>
      </c>
      <c r="G21" s="32">
        <v>26977.270000000019</v>
      </c>
      <c r="H21" s="59">
        <v>3.7199999999999997E-2</v>
      </c>
      <c r="I21" s="55">
        <v>296106.93</v>
      </c>
      <c r="J21" s="21">
        <v>429162.44</v>
      </c>
      <c r="K21" s="21">
        <v>295796.88</v>
      </c>
      <c r="L21" s="21">
        <v>456449.76</v>
      </c>
      <c r="M21" s="60">
        <v>-1E-3</v>
      </c>
      <c r="N21" s="60">
        <v>6.3600000000000004E-2</v>
      </c>
    </row>
    <row r="22" spans="1:14" ht="12.75" customHeight="1" x14ac:dyDescent="0.2">
      <c r="A22" s="28" t="s">
        <v>10</v>
      </c>
      <c r="B22" s="57">
        <v>2.0500414370690351E-2</v>
      </c>
      <c r="C22" s="21">
        <v>306143.2</v>
      </c>
      <c r="D22" s="58">
        <v>2.0280249845637515E-2</v>
      </c>
      <c r="E22" s="21">
        <v>305358.28000000003</v>
      </c>
      <c r="F22" s="53">
        <v>-6.3599471446677876E-3</v>
      </c>
      <c r="G22" s="32">
        <v>-784.9199999999837</v>
      </c>
      <c r="H22" s="59">
        <v>-2.5999999999999999E-3</v>
      </c>
      <c r="I22" s="55">
        <v>41737.870000000003</v>
      </c>
      <c r="J22" s="21">
        <v>264405.33</v>
      </c>
      <c r="K22" s="21">
        <v>43442.26</v>
      </c>
      <c r="L22" s="21">
        <v>261916.02</v>
      </c>
      <c r="M22" s="60">
        <v>4.0800000000000003E-2</v>
      </c>
      <c r="N22" s="60">
        <v>-9.4000000000000004E-3</v>
      </c>
    </row>
    <row r="23" spans="1:14" ht="12.75" customHeight="1" x14ac:dyDescent="0.2">
      <c r="A23" s="28" t="s">
        <v>11</v>
      </c>
      <c r="B23" s="57">
        <v>2.5336032156260024E-2</v>
      </c>
      <c r="C23" s="21">
        <v>378355.96</v>
      </c>
      <c r="D23" s="58">
        <v>2.6201265385532902E-2</v>
      </c>
      <c r="E23" s="21">
        <v>394510.59</v>
      </c>
      <c r="F23" s="53">
        <v>0.13089562368351776</v>
      </c>
      <c r="G23" s="32">
        <v>16154.630000000005</v>
      </c>
      <c r="H23" s="59">
        <v>4.2700000000000002E-2</v>
      </c>
      <c r="I23" s="55">
        <v>0</v>
      </c>
      <c r="J23" s="21">
        <v>378355.96</v>
      </c>
      <c r="K23" s="21">
        <v>0</v>
      </c>
      <c r="L23" s="21">
        <v>394510.59</v>
      </c>
      <c r="M23" s="60" t="s">
        <v>49</v>
      </c>
      <c r="N23" s="60">
        <v>4.2700000000000002E-2</v>
      </c>
    </row>
    <row r="24" spans="1:14" ht="12.75" customHeight="1" x14ac:dyDescent="0.2">
      <c r="A24" s="28" t="s">
        <v>12</v>
      </c>
      <c r="B24" s="57">
        <v>4.3400431602938633E-3</v>
      </c>
      <c r="C24" s="21">
        <v>64812.09</v>
      </c>
      <c r="D24" s="58">
        <v>4.9839665511072443E-3</v>
      </c>
      <c r="E24" s="21">
        <v>75043.23</v>
      </c>
      <c r="F24" s="53">
        <v>8.2899543430792616E-2</v>
      </c>
      <c r="G24" s="32">
        <v>10231.14</v>
      </c>
      <c r="H24" s="59">
        <v>0.15790000000000001</v>
      </c>
      <c r="I24" s="55">
        <v>0</v>
      </c>
      <c r="J24" s="21">
        <v>64812.09</v>
      </c>
      <c r="K24" s="21">
        <v>0</v>
      </c>
      <c r="L24" s="21">
        <v>75043.23</v>
      </c>
      <c r="M24" s="60" t="s">
        <v>49</v>
      </c>
      <c r="N24" s="60">
        <v>0.15790000000000001</v>
      </c>
    </row>
    <row r="25" spans="1:14" ht="12.75" customHeight="1" x14ac:dyDescent="0.2">
      <c r="A25" s="34" t="s">
        <v>13</v>
      </c>
      <c r="B25" s="57">
        <v>1.069737658871177E-2</v>
      </c>
      <c r="C25" s="21">
        <v>159749.41</v>
      </c>
      <c r="D25" s="58">
        <v>1.1149743159111285E-2</v>
      </c>
      <c r="E25" s="21">
        <v>167880.89</v>
      </c>
      <c r="F25" s="53">
        <v>6.5886692921475268E-2</v>
      </c>
      <c r="G25" s="32">
        <v>8131.4800000000105</v>
      </c>
      <c r="H25" s="59">
        <v>5.0900000000000001E-2</v>
      </c>
      <c r="I25" s="55">
        <v>0</v>
      </c>
      <c r="J25" s="21">
        <v>159749.41</v>
      </c>
      <c r="K25" s="21">
        <v>0</v>
      </c>
      <c r="L25" s="21">
        <v>167880.89</v>
      </c>
      <c r="M25" s="60" t="s">
        <v>49</v>
      </c>
      <c r="N25" s="60">
        <v>5.0900000000000001E-2</v>
      </c>
    </row>
    <row r="26" spans="1:14" ht="12.75" customHeight="1" x14ac:dyDescent="0.2">
      <c r="A26" s="28" t="s">
        <v>14</v>
      </c>
      <c r="B26" s="57">
        <v>6.4415524610412528E-2</v>
      </c>
      <c r="C26" s="21">
        <v>961950.06</v>
      </c>
      <c r="D26" s="58">
        <v>6.3864301039503482E-2</v>
      </c>
      <c r="E26" s="21">
        <v>961600.24</v>
      </c>
      <c r="F26" s="53">
        <v>-2.8344757556797461E-3</v>
      </c>
      <c r="G26" s="32">
        <v>-349.82000000006519</v>
      </c>
      <c r="H26" s="59">
        <v>-4.0000000000000002E-4</v>
      </c>
      <c r="I26" s="55">
        <v>0</v>
      </c>
      <c r="J26" s="21">
        <v>961950.06</v>
      </c>
      <c r="K26" s="21">
        <v>0</v>
      </c>
      <c r="L26" s="21">
        <v>961600.24</v>
      </c>
      <c r="M26" s="60" t="s">
        <v>49</v>
      </c>
      <c r="N26" s="60">
        <v>-4.0000000000000002E-4</v>
      </c>
    </row>
    <row r="27" spans="1:14" ht="12.75" customHeight="1" x14ac:dyDescent="0.2">
      <c r="A27" s="28" t="s">
        <v>15</v>
      </c>
      <c r="B27" s="57"/>
      <c r="C27" s="61">
        <v>8995759.3200000003</v>
      </c>
      <c r="D27" s="58"/>
      <c r="E27" s="62">
        <v>8956576.3100000005</v>
      </c>
      <c r="F27" s="63"/>
      <c r="G27" s="64"/>
      <c r="H27" s="65" t="s">
        <v>29</v>
      </c>
      <c r="I27" s="55"/>
      <c r="J27" s="62">
        <v>8995759.3200000003</v>
      </c>
      <c r="K27" s="21"/>
      <c r="L27" s="61">
        <v>8956576.3100000005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0.60238735872297555</v>
      </c>
      <c r="C29" s="21">
        <v>8995759.3200000003</v>
      </c>
      <c r="D29" s="58">
        <v>0.59484748646186414</v>
      </c>
      <c r="E29" s="21">
        <v>8956576.3100000005</v>
      </c>
      <c r="F29" s="53">
        <v>-0.31748697009758081</v>
      </c>
      <c r="G29" s="32">
        <v>-39183.009999999776</v>
      </c>
      <c r="H29" s="59">
        <v>-4.4000000000000003E-3</v>
      </c>
      <c r="I29" s="55"/>
      <c r="J29" s="21">
        <v>8995759.3200000003</v>
      </c>
      <c r="K29" s="21"/>
      <c r="L29" s="21">
        <v>8956576.3100000005</v>
      </c>
      <c r="M29" s="60" t="s">
        <v>49</v>
      </c>
      <c r="N29" s="60">
        <v>-4.4000000000000003E-3</v>
      </c>
    </row>
    <row r="30" spans="1:14" ht="12.75" customHeight="1" x14ac:dyDescent="0.2">
      <c r="A30" s="28" t="s">
        <v>17</v>
      </c>
      <c r="B30" s="57">
        <v>1.3364511280111551E-3</v>
      </c>
      <c r="C30" s="21">
        <v>19957.91</v>
      </c>
      <c r="D30" s="58">
        <v>1.3341399254399081E-3</v>
      </c>
      <c r="E30" s="21">
        <v>20088.05</v>
      </c>
      <c r="F30" s="53">
        <v>1.0544813756906174E-3</v>
      </c>
      <c r="G30" s="32">
        <v>130.13999999999942</v>
      </c>
      <c r="H30" s="59">
        <v>6.4999999999999997E-3</v>
      </c>
      <c r="I30" s="55">
        <v>19957.91</v>
      </c>
      <c r="J30" s="21">
        <v>0</v>
      </c>
      <c r="K30" s="21">
        <v>20088.05</v>
      </c>
      <c r="L30" s="21">
        <v>0</v>
      </c>
      <c r="M30" s="60">
        <v>6.4999999999999997E-3</v>
      </c>
      <c r="N30" s="60" t="s">
        <v>49</v>
      </c>
    </row>
    <row r="31" spans="1:14" ht="12.75" customHeight="1" x14ac:dyDescent="0.2">
      <c r="A31" s="38" t="s">
        <v>113</v>
      </c>
      <c r="B31" s="68">
        <v>1</v>
      </c>
      <c r="C31" s="40">
        <v>14933512.779999999</v>
      </c>
      <c r="D31" s="69">
        <v>1</v>
      </c>
      <c r="E31" s="40">
        <v>15056928.9</v>
      </c>
      <c r="F31" s="69">
        <v>0.99999999999999323</v>
      </c>
      <c r="G31" s="43">
        <v>123416.12000000104</v>
      </c>
      <c r="H31" s="70">
        <v>8.3000000000000001E-3</v>
      </c>
      <c r="I31" s="71">
        <v>357802.71</v>
      </c>
      <c r="J31" s="40">
        <v>14575710.07</v>
      </c>
      <c r="K31" s="40">
        <v>359327.19</v>
      </c>
      <c r="L31" s="40">
        <v>14697601.710000001</v>
      </c>
      <c r="M31" s="72">
        <v>4.3E-3</v>
      </c>
      <c r="N31" s="72">
        <v>8.3999999999999995E-3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0.70601437208644691</v>
      </c>
      <c r="C35" s="21">
        <v>752336710</v>
      </c>
      <c r="D35" s="53">
        <v>0.70362002383668165</v>
      </c>
      <c r="E35" s="21">
        <v>792355150</v>
      </c>
      <c r="F35" s="53">
        <v>0.66144826122572031</v>
      </c>
      <c r="G35" s="21">
        <v>40018440</v>
      </c>
      <c r="H35" s="54">
        <v>5.3199999999999997E-2</v>
      </c>
      <c r="I35" s="20"/>
      <c r="J35" s="25">
        <v>1.34181076</v>
      </c>
      <c r="K35" s="25">
        <v>1.2785689899999999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3.9968720631902689E-2</v>
      </c>
      <c r="C36" s="21">
        <v>42591110</v>
      </c>
      <c r="D36" s="58">
        <v>3.7920468252135152E-2</v>
      </c>
      <c r="E36" s="21">
        <v>42702705</v>
      </c>
      <c r="F36" s="53">
        <v>1.844507649760567E-3</v>
      </c>
      <c r="G36" s="32">
        <v>111595</v>
      </c>
      <c r="H36" s="59">
        <v>2.5999999999999999E-3</v>
      </c>
      <c r="I36" s="29"/>
      <c r="J36" s="33">
        <v>1.3126345399999999</v>
      </c>
      <c r="K36" s="33">
        <v>1.2596873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0.15894001984163</v>
      </c>
      <c r="C37" s="21">
        <v>169368240</v>
      </c>
      <c r="D37" s="58">
        <v>0.15892189706081361</v>
      </c>
      <c r="E37" s="21">
        <v>178963900</v>
      </c>
      <c r="F37" s="53">
        <v>0.15860269971326207</v>
      </c>
      <c r="G37" s="32">
        <v>9595660</v>
      </c>
      <c r="H37" s="59">
        <v>5.67E-2</v>
      </c>
      <c r="I37" s="29"/>
      <c r="J37" s="33">
        <v>1.6452886</v>
      </c>
      <c r="K37" s="33">
        <v>1.57161675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2.6858674411951781E-2</v>
      </c>
      <c r="C38" s="21">
        <v>28620900</v>
      </c>
      <c r="D38" s="58">
        <v>2.648543178439948E-2</v>
      </c>
      <c r="E38" s="21">
        <v>29825570</v>
      </c>
      <c r="F38" s="53">
        <v>1.9911492723124351E-2</v>
      </c>
      <c r="G38" s="32">
        <v>1204670</v>
      </c>
      <c r="H38" s="59">
        <v>4.2099999999999999E-2</v>
      </c>
      <c r="I38" s="29"/>
      <c r="J38" s="33">
        <v>1.6350790900000001</v>
      </c>
      <c r="K38" s="33">
        <v>1.5523530299999999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2.2986289609962855E-2</v>
      </c>
      <c r="C39" s="21">
        <v>24494444</v>
      </c>
      <c r="D39" s="58">
        <v>2.4172566500942013E-2</v>
      </c>
      <c r="E39" s="21">
        <v>27221024</v>
      </c>
      <c r="F39" s="53">
        <v>4.5066514339210238E-2</v>
      </c>
      <c r="G39" s="32">
        <v>2726580</v>
      </c>
      <c r="H39" s="59">
        <v>0.1113</v>
      </c>
      <c r="I39" s="29"/>
      <c r="J39" s="33">
        <v>1.3795698700000001</v>
      </c>
      <c r="K39" s="33">
        <v>1.3160203699999999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6.163806255081773E-4</v>
      </c>
      <c r="C40" s="21">
        <v>656822</v>
      </c>
      <c r="D40" s="58">
        <v>5.2947029355769897E-4</v>
      </c>
      <c r="E40" s="21">
        <v>596243</v>
      </c>
      <c r="F40" s="53">
        <v>-1.0012852629136197E-3</v>
      </c>
      <c r="G40" s="32">
        <v>-60579</v>
      </c>
      <c r="H40" s="59">
        <v>-9.2200000000000004E-2</v>
      </c>
      <c r="I40" s="29"/>
      <c r="J40" s="33">
        <v>1.53476893</v>
      </c>
      <c r="K40" s="33">
        <v>1.4297107099999999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0.95538445720740239</v>
      </c>
      <c r="C41" s="78">
        <v>1018068226</v>
      </c>
      <c r="D41" s="79">
        <v>0.95164985772852961</v>
      </c>
      <c r="E41" s="78">
        <v>1071664592</v>
      </c>
      <c r="F41" s="53">
        <v>0.88587219038816389</v>
      </c>
      <c r="G41" s="78">
        <v>53596366</v>
      </c>
      <c r="H41" s="80">
        <v>5.2600000000000001E-2</v>
      </c>
      <c r="I41" s="29"/>
      <c r="J41" s="81">
        <v>1.4003550600000001</v>
      </c>
      <c r="K41" s="81">
        <v>1.3354095500000001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3.4780334075010771E-2</v>
      </c>
      <c r="C43" s="21">
        <v>37062308</v>
      </c>
      <c r="D43" s="58">
        <v>3.8075110025374101E-2</v>
      </c>
      <c r="E43" s="21">
        <v>42876849</v>
      </c>
      <c r="F43" s="53">
        <v>9.6106145923620739E-2</v>
      </c>
      <c r="G43" s="32">
        <v>5814541</v>
      </c>
      <c r="H43" s="59">
        <v>0.15690000000000001</v>
      </c>
      <c r="I43" s="29"/>
      <c r="J43" s="33">
        <v>1.3950015200000001</v>
      </c>
      <c r="K43" s="33">
        <v>1.3415768299999999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4.9112826337541675E-3</v>
      </c>
      <c r="C44" s="21">
        <v>5233517</v>
      </c>
      <c r="D44" s="58">
        <v>5.118067795941211E-3</v>
      </c>
      <c r="E44" s="21">
        <v>5763519</v>
      </c>
      <c r="F44" s="53">
        <v>8.7601840887889248E-3</v>
      </c>
      <c r="G44" s="32">
        <v>530002</v>
      </c>
      <c r="H44" s="59">
        <v>0.1013</v>
      </c>
      <c r="I44" s="29"/>
      <c r="J44" s="33">
        <v>1.5624296200000001</v>
      </c>
      <c r="K44" s="33">
        <v>1.5516950700000001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2.3181131810363818E-3</v>
      </c>
      <c r="C45" s="21">
        <v>2470207</v>
      </c>
      <c r="D45" s="58">
        <v>2.4037105763523772E-3</v>
      </c>
      <c r="E45" s="21">
        <v>2706848</v>
      </c>
      <c r="F45" s="53">
        <v>3.9113413212687872E-3</v>
      </c>
      <c r="G45" s="32">
        <v>236641</v>
      </c>
      <c r="H45" s="59">
        <v>9.5799999999999996E-2</v>
      </c>
      <c r="I45" s="29"/>
      <c r="J45" s="33">
        <v>1.3794512000000001</v>
      </c>
      <c r="K45" s="33">
        <v>1.31555632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2.6058129027963029E-3</v>
      </c>
      <c r="C46" s="21">
        <v>2776783</v>
      </c>
      <c r="D46" s="58">
        <v>2.7532538738026602E-3</v>
      </c>
      <c r="E46" s="21">
        <v>3100473</v>
      </c>
      <c r="F46" s="53">
        <v>5.3501382781576045E-3</v>
      </c>
      <c r="G46" s="32">
        <v>323690</v>
      </c>
      <c r="H46" s="59">
        <v>0.1166</v>
      </c>
      <c r="I46" s="29"/>
      <c r="J46" s="33">
        <v>1.58736963</v>
      </c>
      <c r="K46" s="33">
        <v>1.46911133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4.4615542792597621E-2</v>
      </c>
      <c r="C47" s="78">
        <v>47542815</v>
      </c>
      <c r="D47" s="79">
        <v>4.8350142271470352E-2</v>
      </c>
      <c r="E47" s="78">
        <v>54447689</v>
      </c>
      <c r="F47" s="53">
        <v>0.11412780961183605</v>
      </c>
      <c r="G47" s="78">
        <v>6904874</v>
      </c>
      <c r="H47" s="80">
        <v>0.1452</v>
      </c>
      <c r="I47" s="29"/>
      <c r="J47" s="81">
        <v>1.4238595000000001</v>
      </c>
      <c r="K47" s="81">
        <v>1.3697874699999999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113</v>
      </c>
      <c r="B49" s="68">
        <v>1</v>
      </c>
      <c r="C49" s="40">
        <v>1065611041</v>
      </c>
      <c r="D49" s="69">
        <v>0.99999999999999967</v>
      </c>
      <c r="E49" s="40">
        <v>1126112281</v>
      </c>
      <c r="F49" s="69">
        <v>1</v>
      </c>
      <c r="G49" s="43">
        <v>60501240</v>
      </c>
      <c r="H49" s="70">
        <v>5.6800000000000003E-2</v>
      </c>
      <c r="I49" s="39"/>
      <c r="J49" s="45">
        <v>1.40140372</v>
      </c>
      <c r="K49" s="45">
        <v>1.33707172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0.67599198518916725</v>
      </c>
      <c r="C53" s="21">
        <v>10094934.949999999</v>
      </c>
      <c r="D53" s="53">
        <v>0.67283356966638797</v>
      </c>
      <c r="E53" s="21">
        <v>10130807.220000001</v>
      </c>
      <c r="F53" s="53">
        <v>0.29066113891768036</v>
      </c>
      <c r="G53" s="21">
        <v>35872.270000001416</v>
      </c>
      <c r="H53" s="54">
        <v>3.5999999999999999E-3</v>
      </c>
      <c r="I53" s="55">
        <v>53986.54</v>
      </c>
      <c r="J53" s="21">
        <v>10040948.41</v>
      </c>
      <c r="K53" s="21">
        <v>55111.01</v>
      </c>
      <c r="L53" s="21">
        <v>10075696.210000001</v>
      </c>
      <c r="M53" s="56">
        <v>2.0799999999999999E-2</v>
      </c>
      <c r="N53" s="56">
        <v>3.5000000000000001E-3</v>
      </c>
    </row>
    <row r="54" spans="1:14" ht="12.75" customHeight="1" x14ac:dyDescent="0.2">
      <c r="A54" s="34" t="s">
        <v>33</v>
      </c>
      <c r="B54" s="57">
        <v>3.7436980048575014E-2</v>
      </c>
      <c r="C54" s="21">
        <v>559065.62</v>
      </c>
      <c r="D54" s="58">
        <v>3.5725781370993921E-2</v>
      </c>
      <c r="E54" s="21">
        <v>537920.55000000005</v>
      </c>
      <c r="F54" s="53">
        <v>-0.17133150839614605</v>
      </c>
      <c r="G54" s="32">
        <v>-21145.069999999949</v>
      </c>
      <c r="H54" s="59">
        <v>-3.78E-2</v>
      </c>
      <c r="I54" s="55">
        <v>2087.67</v>
      </c>
      <c r="J54" s="21">
        <v>556977.94999999995</v>
      </c>
      <c r="K54" s="21">
        <v>2072.08</v>
      </c>
      <c r="L54" s="21">
        <v>535848.47</v>
      </c>
      <c r="M54" s="60">
        <v>-7.4999999999999997E-3</v>
      </c>
      <c r="N54" s="60">
        <v>-3.7900000000000003E-2</v>
      </c>
    </row>
    <row r="55" spans="1:14" ht="12.75" customHeight="1" x14ac:dyDescent="0.2">
      <c r="A55" s="28" t="s">
        <v>34</v>
      </c>
      <c r="B55" s="57">
        <v>0.18660019186724802</v>
      </c>
      <c r="C55" s="21">
        <v>2786596.35</v>
      </c>
      <c r="D55" s="58">
        <v>0.1867994893699737</v>
      </c>
      <c r="E55" s="21">
        <v>2812626.63</v>
      </c>
      <c r="F55" s="53">
        <v>0.21091474922400391</v>
      </c>
      <c r="G55" s="32">
        <v>26030.279999999795</v>
      </c>
      <c r="H55" s="59">
        <v>9.2999999999999992E-3</v>
      </c>
      <c r="I55" s="55">
        <v>223385.39</v>
      </c>
      <c r="J55" s="21">
        <v>2563210.96</v>
      </c>
      <c r="K55" s="21">
        <v>222434.46</v>
      </c>
      <c r="L55" s="21">
        <v>2590192.17</v>
      </c>
      <c r="M55" s="60">
        <v>-4.3E-3</v>
      </c>
      <c r="N55" s="60">
        <v>1.0500000000000001E-2</v>
      </c>
    </row>
    <row r="56" spans="1:14" ht="12.75" customHeight="1" x14ac:dyDescent="0.2">
      <c r="A56" s="28" t="s">
        <v>35</v>
      </c>
      <c r="B56" s="57">
        <v>3.1337191516435693E-2</v>
      </c>
      <c r="C56" s="21">
        <v>467974.35</v>
      </c>
      <c r="D56" s="58">
        <v>3.0749839032579877E-2</v>
      </c>
      <c r="E56" s="21">
        <v>462998.14</v>
      </c>
      <c r="F56" s="53">
        <v>-4.0320583729256121E-2</v>
      </c>
      <c r="G56" s="32">
        <v>-4976.2099999999627</v>
      </c>
      <c r="H56" s="59">
        <v>-1.06E-2</v>
      </c>
      <c r="I56" s="55">
        <v>47682.65</v>
      </c>
      <c r="J56" s="21">
        <v>420291.7</v>
      </c>
      <c r="K56" s="21">
        <v>44912.02</v>
      </c>
      <c r="L56" s="21">
        <v>418086.12</v>
      </c>
      <c r="M56" s="60">
        <v>-5.8099999999999999E-2</v>
      </c>
      <c r="N56" s="60">
        <v>-5.1999999999999998E-3</v>
      </c>
    </row>
    <row r="57" spans="1:14" ht="12.75" customHeight="1" x14ac:dyDescent="0.2">
      <c r="A57" s="28" t="s">
        <v>36</v>
      </c>
      <c r="B57" s="57">
        <v>2.2628163579339701E-2</v>
      </c>
      <c r="C57" s="21">
        <v>337917.97</v>
      </c>
      <c r="D57" s="58">
        <v>2.3791984565989414E-2</v>
      </c>
      <c r="E57" s="21">
        <v>358234.22</v>
      </c>
      <c r="F57" s="53">
        <v>0.1646158540715737</v>
      </c>
      <c r="G57" s="32">
        <v>20316.25</v>
      </c>
      <c r="H57" s="59">
        <v>6.0100000000000001E-2</v>
      </c>
      <c r="I57" s="55">
        <v>4344.8100000000004</v>
      </c>
      <c r="J57" s="21">
        <v>333573.15999999997</v>
      </c>
      <c r="K57" s="21">
        <v>4533.2299999999996</v>
      </c>
      <c r="L57" s="21">
        <v>353700.99</v>
      </c>
      <c r="M57" s="60">
        <v>4.3400000000000001E-2</v>
      </c>
      <c r="N57" s="60">
        <v>6.0299999999999999E-2</v>
      </c>
    </row>
    <row r="58" spans="1:14" ht="12.75" customHeight="1" x14ac:dyDescent="0.2">
      <c r="A58" s="28" t="s">
        <v>37</v>
      </c>
      <c r="B58" s="57">
        <v>6.7503876338464563E-4</v>
      </c>
      <c r="C58" s="21">
        <v>10080.700000000001</v>
      </c>
      <c r="D58" s="58">
        <v>5.6615462931487964E-4</v>
      </c>
      <c r="E58" s="21">
        <v>8524.5499999999993</v>
      </c>
      <c r="F58" s="53">
        <v>-1.2608968747356409E-2</v>
      </c>
      <c r="G58" s="32">
        <v>-1556.1500000000015</v>
      </c>
      <c r="H58" s="59">
        <v>-0.15440000000000001</v>
      </c>
      <c r="I58" s="55">
        <v>668.42</v>
      </c>
      <c r="J58" s="21">
        <v>9412.2800000000007</v>
      </c>
      <c r="K58" s="21">
        <v>499.82</v>
      </c>
      <c r="L58" s="21">
        <v>8024.73</v>
      </c>
      <c r="M58" s="60">
        <v>-0.25219999999999998</v>
      </c>
      <c r="N58" s="60">
        <v>-0.1474</v>
      </c>
    </row>
    <row r="59" spans="1:14" s="14" customFormat="1" ht="12.75" customHeight="1" x14ac:dyDescent="0.25">
      <c r="A59" s="76" t="s">
        <v>38</v>
      </c>
      <c r="B59" s="77">
        <v>0.95466955096415018</v>
      </c>
      <c r="C59" s="78">
        <v>14256569.939999998</v>
      </c>
      <c r="D59" s="79">
        <v>0.95046681863523996</v>
      </c>
      <c r="E59" s="78">
        <v>14311111.310000004</v>
      </c>
      <c r="F59" s="53">
        <v>0.44193068134054264</v>
      </c>
      <c r="G59" s="78">
        <v>54541.370000006631</v>
      </c>
      <c r="H59" s="80">
        <v>3.8E-3</v>
      </c>
      <c r="I59" s="83">
        <v>332155.48000000004</v>
      </c>
      <c r="J59" s="78">
        <v>13924414.459999999</v>
      </c>
      <c r="K59" s="78">
        <v>329562.62</v>
      </c>
      <c r="L59" s="78">
        <v>13981548.690000001</v>
      </c>
      <c r="M59" s="84">
        <v>-7.7999999999999996E-3</v>
      </c>
      <c r="N59" s="84">
        <v>4.1000000000000003E-3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3.462144289938459E-2</v>
      </c>
      <c r="C61" s="21">
        <v>517019.76</v>
      </c>
      <c r="D61" s="58">
        <v>3.8203399499349429E-2</v>
      </c>
      <c r="E61" s="21">
        <v>575225.87</v>
      </c>
      <c r="F61" s="53">
        <v>0.4716248574335305</v>
      </c>
      <c r="G61" s="32">
        <v>58206.109999999986</v>
      </c>
      <c r="H61" s="59">
        <v>0.11260000000000001</v>
      </c>
      <c r="I61" s="55">
        <v>15223.96</v>
      </c>
      <c r="J61" s="21">
        <v>501795.8</v>
      </c>
      <c r="K61" s="21">
        <v>17924.3</v>
      </c>
      <c r="L61" s="21">
        <v>557301.56999999995</v>
      </c>
      <c r="M61" s="60">
        <v>0.1774</v>
      </c>
      <c r="N61" s="60">
        <v>0.1106</v>
      </c>
    </row>
    <row r="62" spans="1:14" ht="12.75" customHeight="1" x14ac:dyDescent="0.2">
      <c r="A62" s="28" t="s">
        <v>40</v>
      </c>
      <c r="B62" s="57">
        <v>5.4756051844353799E-3</v>
      </c>
      <c r="C62" s="21">
        <v>81770.02</v>
      </c>
      <c r="D62" s="58">
        <v>5.9396069805443524E-3</v>
      </c>
      <c r="E62" s="21">
        <v>89432.24</v>
      </c>
      <c r="F62" s="53">
        <v>6.2084434351038879E-2</v>
      </c>
      <c r="G62" s="32">
        <v>7662.2200000000012</v>
      </c>
      <c r="H62" s="59">
        <v>9.3700000000000006E-2</v>
      </c>
      <c r="I62" s="55">
        <v>6610.41</v>
      </c>
      <c r="J62" s="21">
        <v>75159.61</v>
      </c>
      <c r="K62" s="21">
        <v>8388.0300000000007</v>
      </c>
      <c r="L62" s="21">
        <v>81044.210000000006</v>
      </c>
      <c r="M62" s="60">
        <v>0.26889999999999997</v>
      </c>
      <c r="N62" s="60">
        <v>7.8299999999999995E-2</v>
      </c>
    </row>
    <row r="63" spans="1:14" ht="12.75" customHeight="1" x14ac:dyDescent="0.2">
      <c r="A63" s="28" t="s">
        <v>41</v>
      </c>
      <c r="B63" s="57">
        <v>2.2818007057010736E-3</v>
      </c>
      <c r="C63" s="21">
        <v>34075.300000000003</v>
      </c>
      <c r="D63" s="58">
        <v>2.3650314241704363E-3</v>
      </c>
      <c r="E63" s="21">
        <v>35610.11</v>
      </c>
      <c r="F63" s="53">
        <v>1.2436057785644085E-2</v>
      </c>
      <c r="G63" s="32">
        <v>1534.8099999999977</v>
      </c>
      <c r="H63" s="59">
        <v>4.4999999999999998E-2</v>
      </c>
      <c r="I63" s="55">
        <v>439.15</v>
      </c>
      <c r="J63" s="21">
        <v>33636.15</v>
      </c>
      <c r="K63" s="21">
        <v>451.43</v>
      </c>
      <c r="L63" s="21">
        <v>35158.68</v>
      </c>
      <c r="M63" s="60">
        <v>2.8000000000000001E-2</v>
      </c>
      <c r="N63" s="60">
        <v>4.53E-2</v>
      </c>
    </row>
    <row r="64" spans="1:14" ht="12.75" customHeight="1" x14ac:dyDescent="0.2">
      <c r="A64" s="28" t="s">
        <v>42</v>
      </c>
      <c r="B64" s="57">
        <v>2.9516035945026994E-3</v>
      </c>
      <c r="C64" s="21">
        <v>44077.81</v>
      </c>
      <c r="D64" s="58">
        <v>3.0251454531342046E-3</v>
      </c>
      <c r="E64" s="21">
        <v>45549.4</v>
      </c>
      <c r="F64" s="53">
        <v>1.1923807035904154E-2</v>
      </c>
      <c r="G64" s="32">
        <v>1471.5900000000038</v>
      </c>
      <c r="H64" s="59">
        <v>3.3399999999999999E-2</v>
      </c>
      <c r="I64" s="55">
        <v>3373.67</v>
      </c>
      <c r="J64" s="21">
        <v>40704.14</v>
      </c>
      <c r="K64" s="21">
        <v>3000.82</v>
      </c>
      <c r="L64" s="21">
        <v>42548.58</v>
      </c>
      <c r="M64" s="60">
        <v>-0.1105</v>
      </c>
      <c r="N64" s="60">
        <v>4.53E-2</v>
      </c>
    </row>
    <row r="65" spans="1:14" s="14" customFormat="1" ht="12.75" customHeight="1" x14ac:dyDescent="0.25">
      <c r="A65" s="76" t="s">
        <v>43</v>
      </c>
      <c r="B65" s="77">
        <v>4.5330452384023751E-2</v>
      </c>
      <c r="C65" s="78">
        <v>676942.89000000013</v>
      </c>
      <c r="D65" s="79">
        <v>4.9533183357198425E-2</v>
      </c>
      <c r="E65" s="78">
        <v>745817.62</v>
      </c>
      <c r="F65" s="53">
        <v>0.55806915660611667</v>
      </c>
      <c r="G65" s="78">
        <v>68874.729999999865</v>
      </c>
      <c r="H65" s="80">
        <v>0.1017</v>
      </c>
      <c r="I65" s="83">
        <v>25647.190000000002</v>
      </c>
      <c r="J65" s="78">
        <v>651295.70000000007</v>
      </c>
      <c r="K65" s="78">
        <v>29764.58</v>
      </c>
      <c r="L65" s="78">
        <v>716053.03999999992</v>
      </c>
      <c r="M65" s="84">
        <v>0.1605</v>
      </c>
      <c r="N65" s="84">
        <v>9.9400000000000002E-2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113</v>
      </c>
      <c r="B67" s="68">
        <v>1.0000000033481742</v>
      </c>
      <c r="C67" s="40">
        <v>14933512.779999999</v>
      </c>
      <c r="D67" s="69">
        <v>1.0000000019924382</v>
      </c>
      <c r="E67" s="40">
        <v>15056928.9</v>
      </c>
      <c r="F67" s="69">
        <v>0.99999983794661729</v>
      </c>
      <c r="G67" s="43">
        <v>123416.12000000104</v>
      </c>
      <c r="H67" s="70">
        <v>8.3000000000000001E-3</v>
      </c>
      <c r="I67" s="71">
        <v>357802.71</v>
      </c>
      <c r="J67" s="43">
        <v>14575710.07</v>
      </c>
      <c r="K67" s="43">
        <v>359327.19</v>
      </c>
      <c r="L67" s="43">
        <v>14697601.710000001</v>
      </c>
      <c r="M67" s="72">
        <v>4.3E-3</v>
      </c>
      <c r="N67" s="72">
        <v>8.3999999999999995E-3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99604-3E65-4313-837C-0EDFC07348F8}">
  <sheetPr codeName="Sheet64">
    <pageSetUpPr fitToPage="1"/>
  </sheetPr>
  <dimension ref="A1:N72"/>
  <sheetViews>
    <sheetView zoomScaleNormal="100" workbookViewId="0">
      <selection activeCell="C11" sqref="C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64</v>
      </c>
      <c r="L1" s="7" t="s">
        <v>114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1208226989</v>
      </c>
      <c r="D4" s="22"/>
      <c r="E4" s="21">
        <v>1386498636</v>
      </c>
      <c r="F4" s="23"/>
      <c r="G4" s="21">
        <v>178271647</v>
      </c>
      <c r="H4" s="24">
        <v>0.14749999999999999</v>
      </c>
      <c r="I4" s="20"/>
      <c r="J4" s="25">
        <v>0.33506188999999997</v>
      </c>
      <c r="K4" s="26">
        <v>0.30937267000000002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213734012</v>
      </c>
      <c r="D6" s="30"/>
      <c r="E6" s="21">
        <v>230330119</v>
      </c>
      <c r="F6" s="31"/>
      <c r="G6" s="32">
        <v>16596107</v>
      </c>
      <c r="H6" s="24">
        <v>7.7600000000000002E-2</v>
      </c>
      <c r="I6" s="29"/>
      <c r="J6" s="33">
        <v>0.44344065999999999</v>
      </c>
      <c r="K6" s="33">
        <v>0.42137944999999999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999339835</v>
      </c>
      <c r="D7" s="30"/>
      <c r="E7" s="21">
        <v>1161161780</v>
      </c>
      <c r="F7" s="31"/>
      <c r="G7" s="32">
        <v>161821945</v>
      </c>
      <c r="H7" s="24">
        <v>0.16189999999999999</v>
      </c>
      <c r="I7" s="29"/>
      <c r="J7" s="33">
        <v>3.1826609999999998E-2</v>
      </c>
      <c r="K7" s="33">
        <v>3.067752E-2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1208226989</v>
      </c>
      <c r="D8" s="30"/>
      <c r="E8" s="21">
        <v>1386498636</v>
      </c>
      <c r="F8" s="31"/>
      <c r="G8" s="32">
        <v>178271647</v>
      </c>
      <c r="H8" s="24">
        <v>0.14749999999999999</v>
      </c>
      <c r="I8" s="29"/>
      <c r="J8" s="33">
        <v>2.9533239999999999E-2</v>
      </c>
      <c r="K8" s="33">
        <v>2.999626E-2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1208226989</v>
      </c>
      <c r="D9" s="30"/>
      <c r="E9" s="21">
        <v>1386498636</v>
      </c>
      <c r="F9" s="31"/>
      <c r="G9" s="32">
        <v>178271647</v>
      </c>
      <c r="H9" s="24">
        <v>0.14749999999999999</v>
      </c>
      <c r="I9" s="29"/>
      <c r="J9" s="33">
        <v>4.8355100000000003E-3</v>
      </c>
      <c r="K9" s="33">
        <v>4.6904599999999996E-3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1208226989</v>
      </c>
      <c r="D10" s="30"/>
      <c r="E10" s="21">
        <v>1386498636</v>
      </c>
      <c r="F10" s="31"/>
      <c r="G10" s="32">
        <v>178271647</v>
      </c>
      <c r="H10" s="24">
        <v>0.14749999999999999</v>
      </c>
      <c r="I10" s="29"/>
      <c r="J10" s="33">
        <v>1.500028E-2</v>
      </c>
      <c r="K10" s="33">
        <v>1.500022E-2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1208226989</v>
      </c>
      <c r="D11" s="30"/>
      <c r="E11" s="21">
        <v>1386498636</v>
      </c>
      <c r="F11" s="31"/>
      <c r="G11" s="32">
        <v>178271647</v>
      </c>
      <c r="H11" s="24">
        <v>0.14749999999999999</v>
      </c>
      <c r="I11" s="29"/>
      <c r="J11" s="33">
        <v>9.3700549999999994E-2</v>
      </c>
      <c r="K11" s="33">
        <v>9.3700510000000001E-2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1208226987</v>
      </c>
      <c r="D12" s="30"/>
      <c r="E12" s="21">
        <v>1386498633</v>
      </c>
      <c r="F12" s="31"/>
      <c r="G12" s="32">
        <v>178271646</v>
      </c>
      <c r="H12" s="24">
        <v>0.14749999999999999</v>
      </c>
      <c r="I12" s="29"/>
      <c r="J12" s="33">
        <v>0.89845518000000002</v>
      </c>
      <c r="K12" s="33">
        <v>0.78485685000000005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620091674</v>
      </c>
      <c r="D14" s="30"/>
      <c r="E14" s="21">
        <v>714862003</v>
      </c>
      <c r="F14" s="31"/>
      <c r="G14" s="32">
        <v>94770329</v>
      </c>
      <c r="H14" s="24">
        <v>0.15279999999999999</v>
      </c>
      <c r="I14" s="29"/>
      <c r="J14" s="33">
        <v>5.313271E-2</v>
      </c>
      <c r="K14" s="33">
        <v>4.2140759999999999E-2</v>
      </c>
      <c r="L14" s="22"/>
      <c r="M14" s="22"/>
      <c r="N14" s="22"/>
    </row>
    <row r="15" spans="1:14" ht="12.75" customHeight="1" x14ac:dyDescent="0.2">
      <c r="A15" s="38" t="s">
        <v>114</v>
      </c>
      <c r="B15" s="39"/>
      <c r="C15" s="40">
        <v>1208226989</v>
      </c>
      <c r="D15" s="41"/>
      <c r="E15" s="40">
        <v>1386498636</v>
      </c>
      <c r="F15" s="42"/>
      <c r="G15" s="43">
        <v>178271647</v>
      </c>
      <c r="H15" s="44">
        <v>0.14749999999999999</v>
      </c>
      <c r="I15" s="39"/>
      <c r="J15" s="45">
        <v>1.5086240200000001</v>
      </c>
      <c r="K15" s="45">
        <v>1.35503704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0.2220976764963071</v>
      </c>
      <c r="C19" s="21">
        <v>4048308.19</v>
      </c>
      <c r="D19" s="53">
        <v>0.22831307125062847</v>
      </c>
      <c r="E19" s="21">
        <v>4289447.84</v>
      </c>
      <c r="F19" s="53">
        <v>0.4306314944838231</v>
      </c>
      <c r="G19" s="21">
        <v>241139.64999999991</v>
      </c>
      <c r="H19" s="54">
        <v>5.96E-2</v>
      </c>
      <c r="I19" s="55">
        <v>0</v>
      </c>
      <c r="J19" s="21">
        <v>4048308.19</v>
      </c>
      <c r="K19" s="21">
        <v>0</v>
      </c>
      <c r="L19" s="21">
        <v>4289447.84</v>
      </c>
      <c r="M19" s="56" t="s">
        <v>49</v>
      </c>
      <c r="N19" s="56">
        <v>5.96E-2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5.1997156716597326E-2</v>
      </c>
      <c r="C21" s="21">
        <v>947783.51</v>
      </c>
      <c r="D21" s="58">
        <v>5.1659889638075357E-2</v>
      </c>
      <c r="E21" s="21">
        <v>970563.8</v>
      </c>
      <c r="F21" s="53">
        <v>4.0681448809745349E-2</v>
      </c>
      <c r="G21" s="32">
        <v>22780.290000000037</v>
      </c>
      <c r="H21" s="59">
        <v>2.4E-2</v>
      </c>
      <c r="I21" s="55">
        <v>29145.040000000001</v>
      </c>
      <c r="J21" s="21">
        <v>918638.47</v>
      </c>
      <c r="K21" s="21">
        <v>29731.06</v>
      </c>
      <c r="L21" s="21">
        <v>940832.74</v>
      </c>
      <c r="M21" s="60">
        <v>2.01E-2</v>
      </c>
      <c r="N21" s="60">
        <v>2.4199999999999999E-2</v>
      </c>
    </row>
    <row r="22" spans="1:14" ht="12.75" customHeight="1" x14ac:dyDescent="0.2">
      <c r="A22" s="28" t="s">
        <v>10</v>
      </c>
      <c r="B22" s="57">
        <v>1.7449142195530266E-2</v>
      </c>
      <c r="C22" s="21">
        <v>318056.03000000003</v>
      </c>
      <c r="D22" s="58">
        <v>1.8960176720330266E-2</v>
      </c>
      <c r="E22" s="21">
        <v>356215.65</v>
      </c>
      <c r="F22" s="53">
        <v>6.8146131047029351E-2</v>
      </c>
      <c r="G22" s="32">
        <v>38159.619999999995</v>
      </c>
      <c r="H22" s="59">
        <v>0.12</v>
      </c>
      <c r="I22" s="55">
        <v>0</v>
      </c>
      <c r="J22" s="21">
        <v>318056.03000000003</v>
      </c>
      <c r="K22" s="21">
        <v>0</v>
      </c>
      <c r="L22" s="21">
        <v>356215.65</v>
      </c>
      <c r="M22" s="60" t="s">
        <v>49</v>
      </c>
      <c r="N22" s="60">
        <v>0.12</v>
      </c>
    </row>
    <row r="23" spans="1:14" ht="12.75" customHeight="1" x14ac:dyDescent="0.2">
      <c r="A23" s="28" t="s">
        <v>11</v>
      </c>
      <c r="B23" s="57">
        <v>1.9576277661905707E-2</v>
      </c>
      <c r="C23" s="21">
        <v>356828.61</v>
      </c>
      <c r="D23" s="58">
        <v>2.2136853616558209E-2</v>
      </c>
      <c r="E23" s="21">
        <v>415897.69</v>
      </c>
      <c r="F23" s="53">
        <v>0.1054866182238571</v>
      </c>
      <c r="G23" s="32">
        <v>59069.080000000016</v>
      </c>
      <c r="H23" s="59">
        <v>0.16550000000000001</v>
      </c>
      <c r="I23" s="55">
        <v>0</v>
      </c>
      <c r="J23" s="21">
        <v>356828.61</v>
      </c>
      <c r="K23" s="21">
        <v>0</v>
      </c>
      <c r="L23" s="21">
        <v>415897.69</v>
      </c>
      <c r="M23" s="60" t="s">
        <v>49</v>
      </c>
      <c r="N23" s="60">
        <v>0.16550000000000001</v>
      </c>
    </row>
    <row r="24" spans="1:14" ht="12.75" customHeight="1" x14ac:dyDescent="0.2">
      <c r="A24" s="28" t="s">
        <v>12</v>
      </c>
      <c r="B24" s="57">
        <v>3.2052476246050617E-3</v>
      </c>
      <c r="C24" s="21">
        <v>58423.98</v>
      </c>
      <c r="D24" s="58">
        <v>3.4614976559177329E-3</v>
      </c>
      <c r="E24" s="21">
        <v>65033.13</v>
      </c>
      <c r="F24" s="53">
        <v>1.1802738130240124E-2</v>
      </c>
      <c r="G24" s="32">
        <v>6609.1499999999942</v>
      </c>
      <c r="H24" s="59">
        <v>0.11310000000000001</v>
      </c>
      <c r="I24" s="55">
        <v>0</v>
      </c>
      <c r="J24" s="21">
        <v>58423.98</v>
      </c>
      <c r="K24" s="21">
        <v>0</v>
      </c>
      <c r="L24" s="21">
        <v>65033.13</v>
      </c>
      <c r="M24" s="60" t="s">
        <v>49</v>
      </c>
      <c r="N24" s="60">
        <v>0.11310000000000001</v>
      </c>
    </row>
    <row r="25" spans="1:14" ht="12.75" customHeight="1" x14ac:dyDescent="0.2">
      <c r="A25" s="34" t="s">
        <v>13</v>
      </c>
      <c r="B25" s="57">
        <v>9.9430223369659995E-3</v>
      </c>
      <c r="C25" s="21">
        <v>181237.46</v>
      </c>
      <c r="D25" s="58">
        <v>1.10699717126911E-2</v>
      </c>
      <c r="E25" s="21">
        <v>207977.87</v>
      </c>
      <c r="F25" s="53">
        <v>4.7753501845964254E-2</v>
      </c>
      <c r="G25" s="32">
        <v>26740.410000000003</v>
      </c>
      <c r="H25" s="59">
        <v>0.14749999999999999</v>
      </c>
      <c r="I25" s="55">
        <v>0</v>
      </c>
      <c r="J25" s="21">
        <v>181237.46</v>
      </c>
      <c r="K25" s="21">
        <v>0</v>
      </c>
      <c r="L25" s="21">
        <v>207977.87</v>
      </c>
      <c r="M25" s="60" t="s">
        <v>49</v>
      </c>
      <c r="N25" s="60">
        <v>0.14749999999999999</v>
      </c>
    </row>
    <row r="26" spans="1:14" ht="12.75" customHeight="1" x14ac:dyDescent="0.2">
      <c r="A26" s="28" t="s">
        <v>14</v>
      </c>
      <c r="B26" s="57">
        <v>6.2109943562067851E-2</v>
      </c>
      <c r="C26" s="21">
        <v>1132115.3700000001</v>
      </c>
      <c r="D26" s="58">
        <v>6.9149780962574237E-2</v>
      </c>
      <c r="E26" s="21">
        <v>1299156.3600000001</v>
      </c>
      <c r="F26" s="53">
        <v>0.29830478382031894</v>
      </c>
      <c r="G26" s="32">
        <v>167040.99</v>
      </c>
      <c r="H26" s="59">
        <v>0.14749999999999999</v>
      </c>
      <c r="I26" s="55">
        <v>0</v>
      </c>
      <c r="J26" s="21">
        <v>1132115.3700000001</v>
      </c>
      <c r="K26" s="21">
        <v>0</v>
      </c>
      <c r="L26" s="21">
        <v>1299156.3600000001</v>
      </c>
      <c r="M26" s="60" t="s">
        <v>49</v>
      </c>
      <c r="N26" s="60">
        <v>0.14749999999999999</v>
      </c>
    </row>
    <row r="27" spans="1:14" ht="12.75" customHeight="1" x14ac:dyDescent="0.2">
      <c r="A27" s="28" t="s">
        <v>15</v>
      </c>
      <c r="B27" s="57"/>
      <c r="C27" s="61">
        <v>10855377.93</v>
      </c>
      <c r="D27" s="58"/>
      <c r="E27" s="62">
        <v>10882029.51</v>
      </c>
      <c r="F27" s="63"/>
      <c r="G27" s="64"/>
      <c r="H27" s="65" t="s">
        <v>29</v>
      </c>
      <c r="I27" s="55"/>
      <c r="J27" s="62">
        <v>10855377.93</v>
      </c>
      <c r="K27" s="21"/>
      <c r="L27" s="61">
        <v>10882029.51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0.59554611521369671</v>
      </c>
      <c r="C29" s="21">
        <v>10855377.93</v>
      </c>
      <c r="D29" s="58">
        <v>0.57921431185139938</v>
      </c>
      <c r="E29" s="21">
        <v>10882029.51</v>
      </c>
      <c r="F29" s="53">
        <v>4.7594867645180734E-2</v>
      </c>
      <c r="G29" s="32">
        <v>26651.580000000075</v>
      </c>
      <c r="H29" s="59">
        <v>2.5000000000000001E-3</v>
      </c>
      <c r="I29" s="55"/>
      <c r="J29" s="21">
        <v>10855377.93</v>
      </c>
      <c r="K29" s="21"/>
      <c r="L29" s="21">
        <v>10882029.51</v>
      </c>
      <c r="M29" s="60" t="s">
        <v>49</v>
      </c>
      <c r="N29" s="60">
        <v>2.5000000000000001E-3</v>
      </c>
    </row>
    <row r="30" spans="1:14" ht="12.75" customHeight="1" x14ac:dyDescent="0.2">
      <c r="A30" s="28" t="s">
        <v>17</v>
      </c>
      <c r="B30" s="57">
        <v>1.8075418192323965E-2</v>
      </c>
      <c r="C30" s="21">
        <v>329471.53999999998</v>
      </c>
      <c r="D30" s="58">
        <v>1.6034446591825204E-2</v>
      </c>
      <c r="E30" s="21">
        <v>301248.28999999998</v>
      </c>
      <c r="F30" s="53">
        <v>-5.0401584006158115E-2</v>
      </c>
      <c r="G30" s="32">
        <v>-28223.25</v>
      </c>
      <c r="H30" s="59">
        <v>-8.5699999999999998E-2</v>
      </c>
      <c r="I30" s="55">
        <v>329471.53999999998</v>
      </c>
      <c r="J30" s="21">
        <v>0</v>
      </c>
      <c r="K30" s="21">
        <v>301248.28999999998</v>
      </c>
      <c r="L30" s="21">
        <v>0</v>
      </c>
      <c r="M30" s="60">
        <v>-8.5699999999999998E-2</v>
      </c>
      <c r="N30" s="60" t="s">
        <v>49</v>
      </c>
    </row>
    <row r="31" spans="1:14" ht="12.75" customHeight="1" x14ac:dyDescent="0.2">
      <c r="A31" s="38" t="s">
        <v>114</v>
      </c>
      <c r="B31" s="68">
        <v>1</v>
      </c>
      <c r="C31" s="40">
        <v>18227602.620000001</v>
      </c>
      <c r="D31" s="69">
        <v>1</v>
      </c>
      <c r="E31" s="40">
        <v>18787570.140000001</v>
      </c>
      <c r="F31" s="69">
        <v>1.0000000000000009</v>
      </c>
      <c r="G31" s="43">
        <v>559967.51999999955</v>
      </c>
      <c r="H31" s="70">
        <v>3.0700000000000002E-2</v>
      </c>
      <c r="I31" s="71">
        <v>358616.58</v>
      </c>
      <c r="J31" s="40">
        <v>17868986.039999999</v>
      </c>
      <c r="K31" s="40">
        <v>330979.34999999998</v>
      </c>
      <c r="L31" s="40">
        <v>18456590.789999999</v>
      </c>
      <c r="M31" s="72">
        <v>-7.7100000000000002E-2</v>
      </c>
      <c r="N31" s="72">
        <v>3.2899999999999999E-2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0.63357290473503902</v>
      </c>
      <c r="C35" s="21">
        <v>765499883</v>
      </c>
      <c r="D35" s="53">
        <v>0.63228186904613726</v>
      </c>
      <c r="E35" s="21">
        <v>876657949</v>
      </c>
      <c r="F35" s="53">
        <v>0.62353194055586414</v>
      </c>
      <c r="G35" s="21">
        <v>111158066</v>
      </c>
      <c r="H35" s="54">
        <v>0.1452</v>
      </c>
      <c r="I35" s="20"/>
      <c r="J35" s="25">
        <v>1.4034037800000001</v>
      </c>
      <c r="K35" s="25">
        <v>1.2629020900000001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2.3515273420200017E-2</v>
      </c>
      <c r="C36" s="21">
        <v>28411788</v>
      </c>
      <c r="D36" s="58">
        <v>2.2185757130452743E-2</v>
      </c>
      <c r="E36" s="21">
        <v>30760522</v>
      </c>
      <c r="F36" s="53">
        <v>1.3175028331902941E-2</v>
      </c>
      <c r="G36" s="32">
        <v>2348734</v>
      </c>
      <c r="H36" s="59">
        <v>8.2699999999999996E-2</v>
      </c>
      <c r="I36" s="29"/>
      <c r="J36" s="33">
        <v>1.37326141</v>
      </c>
      <c r="K36" s="33">
        <v>1.2262754499999999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0.24317805319278463</v>
      </c>
      <c r="C37" s="21">
        <v>293814287</v>
      </c>
      <c r="D37" s="58">
        <v>0.25073978579810158</v>
      </c>
      <c r="E37" s="21">
        <v>347650371</v>
      </c>
      <c r="F37" s="53">
        <v>0.30198904259856868</v>
      </c>
      <c r="G37" s="32">
        <v>53836084</v>
      </c>
      <c r="H37" s="59">
        <v>0.1832</v>
      </c>
      <c r="I37" s="29"/>
      <c r="J37" s="33">
        <v>1.7313509199999999</v>
      </c>
      <c r="K37" s="33">
        <v>1.5455982399999999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3.334116218786104E-2</v>
      </c>
      <c r="C38" s="21">
        <v>40283692</v>
      </c>
      <c r="D38" s="58">
        <v>2.9296756553029886E-2</v>
      </c>
      <c r="E38" s="21">
        <v>40619913</v>
      </c>
      <c r="F38" s="53">
        <v>1.8860037793895514E-3</v>
      </c>
      <c r="G38" s="32">
        <v>336221</v>
      </c>
      <c r="H38" s="59">
        <v>8.3000000000000001E-3</v>
      </c>
      <c r="I38" s="29"/>
      <c r="J38" s="33">
        <v>1.9267003899999999</v>
      </c>
      <c r="K38" s="33">
        <v>1.74700108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1.5087602880885488E-2</v>
      </c>
      <c r="C39" s="21">
        <v>18229249</v>
      </c>
      <c r="D39" s="58">
        <v>1.4932976825517771E-2</v>
      </c>
      <c r="E39" s="21">
        <v>20704552</v>
      </c>
      <c r="F39" s="53">
        <v>1.3885006626993242E-2</v>
      </c>
      <c r="G39" s="32">
        <v>2475303</v>
      </c>
      <c r="H39" s="59">
        <v>0.1358</v>
      </c>
      <c r="I39" s="29"/>
      <c r="J39" s="33">
        <v>1.5965777299999999</v>
      </c>
      <c r="K39" s="33">
        <v>1.43689146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2.2898875999201834E-3</v>
      </c>
      <c r="C40" s="21">
        <v>2766704</v>
      </c>
      <c r="D40" s="58">
        <v>1.8306357713575132E-3</v>
      </c>
      <c r="E40" s="21">
        <v>2538174</v>
      </c>
      <c r="F40" s="53">
        <v>-1.2819200576522412E-3</v>
      </c>
      <c r="G40" s="32">
        <v>-228530</v>
      </c>
      <c r="H40" s="59">
        <v>-8.2600000000000007E-2</v>
      </c>
      <c r="I40" s="29"/>
      <c r="J40" s="33">
        <v>1.5516300300000001</v>
      </c>
      <c r="K40" s="33">
        <v>1.39643578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0.95098488401669035</v>
      </c>
      <c r="C41" s="78">
        <v>1149005603</v>
      </c>
      <c r="D41" s="79">
        <v>0.95126778112459676</v>
      </c>
      <c r="E41" s="78">
        <v>1318931481</v>
      </c>
      <c r="F41" s="53">
        <v>0.95318510183506633</v>
      </c>
      <c r="G41" s="78">
        <v>169925878</v>
      </c>
      <c r="H41" s="80">
        <v>0.1479</v>
      </c>
      <c r="I41" s="29"/>
      <c r="J41" s="81">
        <v>1.50828663</v>
      </c>
      <c r="K41" s="81">
        <v>1.35445964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2.5964311578542301E-2</v>
      </c>
      <c r="C43" s="21">
        <v>31370782</v>
      </c>
      <c r="D43" s="58">
        <v>2.7412466924345392E-2</v>
      </c>
      <c r="E43" s="21">
        <v>38007348</v>
      </c>
      <c r="F43" s="53">
        <v>3.7227265870270441E-2</v>
      </c>
      <c r="G43" s="32">
        <v>6636566</v>
      </c>
      <c r="H43" s="59">
        <v>0.21160000000000001</v>
      </c>
      <c r="I43" s="29"/>
      <c r="J43" s="33">
        <v>1.37297263</v>
      </c>
      <c r="K43" s="33">
        <v>1.2443134899999999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1.0702277897882646E-2</v>
      </c>
      <c r="C44" s="21">
        <v>12930781</v>
      </c>
      <c r="D44" s="58">
        <v>1.0177676799387778E-2</v>
      </c>
      <c r="E44" s="21">
        <v>14111335</v>
      </c>
      <c r="F44" s="53">
        <v>6.6222196286771281E-3</v>
      </c>
      <c r="G44" s="32">
        <v>1180554</v>
      </c>
      <c r="H44" s="59">
        <v>9.1300000000000006E-2</v>
      </c>
      <c r="I44" s="29"/>
      <c r="J44" s="33">
        <v>1.7131986800000001</v>
      </c>
      <c r="K44" s="33">
        <v>1.5685817099999999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1.678760711742386E-3</v>
      </c>
      <c r="C45" s="21">
        <v>2028324</v>
      </c>
      <c r="D45" s="58">
        <v>1.6571512876699288E-3</v>
      </c>
      <c r="E45" s="21">
        <v>2297638</v>
      </c>
      <c r="F45" s="53">
        <v>1.5106945189102337E-3</v>
      </c>
      <c r="G45" s="32">
        <v>269314</v>
      </c>
      <c r="H45" s="59">
        <v>0.1328</v>
      </c>
      <c r="I45" s="29"/>
      <c r="J45" s="33">
        <v>1.59657629</v>
      </c>
      <c r="K45" s="33">
        <v>1.43689128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1.0669765795142323E-2</v>
      </c>
      <c r="C46" s="21">
        <v>12891499</v>
      </c>
      <c r="D46" s="58">
        <v>9.4849238640001086E-3</v>
      </c>
      <c r="E46" s="21">
        <v>13150834</v>
      </c>
      <c r="F46" s="53">
        <v>1.45471814707585E-3</v>
      </c>
      <c r="G46" s="32">
        <v>259335</v>
      </c>
      <c r="H46" s="59">
        <v>2.01E-2</v>
      </c>
      <c r="I46" s="29"/>
      <c r="J46" s="33">
        <v>1.6497584199999999</v>
      </c>
      <c r="K46" s="33">
        <v>1.48950819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4.9015115983309654E-2</v>
      </c>
      <c r="C47" s="78">
        <v>59221386</v>
      </c>
      <c r="D47" s="79">
        <v>4.8732218875403209E-2</v>
      </c>
      <c r="E47" s="78">
        <v>67567155</v>
      </c>
      <c r="F47" s="53">
        <v>4.6814898164933651E-2</v>
      </c>
      <c r="G47" s="78">
        <v>8345769</v>
      </c>
      <c r="H47" s="80">
        <v>0.1409</v>
      </c>
      <c r="I47" s="29"/>
      <c r="J47" s="81">
        <v>1.5151697900000001</v>
      </c>
      <c r="K47" s="81">
        <v>1.3663083600000001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114</v>
      </c>
      <c r="B49" s="68">
        <v>1</v>
      </c>
      <c r="C49" s="40">
        <v>1208226989</v>
      </c>
      <c r="D49" s="69">
        <v>0.99999999999999989</v>
      </c>
      <c r="E49" s="40">
        <v>1386498636</v>
      </c>
      <c r="F49" s="69">
        <v>1</v>
      </c>
      <c r="G49" s="43">
        <v>178271647</v>
      </c>
      <c r="H49" s="70">
        <v>0.14749999999999999</v>
      </c>
      <c r="I49" s="39"/>
      <c r="J49" s="45">
        <v>1.5086240200000001</v>
      </c>
      <c r="K49" s="45">
        <v>1.35503704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0.58938383143224349</v>
      </c>
      <c r="C53" s="21">
        <v>10743054.27</v>
      </c>
      <c r="D53" s="53">
        <v>0.58929023218539534</v>
      </c>
      <c r="E53" s="21">
        <v>11071331.57</v>
      </c>
      <c r="F53" s="53">
        <v>0.58624346640676772</v>
      </c>
      <c r="G53" s="21">
        <v>328277.30000000075</v>
      </c>
      <c r="H53" s="54">
        <v>3.0599999999999999E-2</v>
      </c>
      <c r="I53" s="55">
        <v>171069.35</v>
      </c>
      <c r="J53" s="21">
        <v>10571984.92</v>
      </c>
      <c r="K53" s="21">
        <v>158304.29</v>
      </c>
      <c r="L53" s="21">
        <v>10913027.279999999</v>
      </c>
      <c r="M53" s="56">
        <v>-7.46E-2</v>
      </c>
      <c r="N53" s="56">
        <v>3.2300000000000002E-2</v>
      </c>
    </row>
    <row r="54" spans="1:14" ht="12.75" customHeight="1" x14ac:dyDescent="0.2">
      <c r="A54" s="34" t="s">
        <v>33</v>
      </c>
      <c r="B54" s="57">
        <v>2.1405344857139526E-2</v>
      </c>
      <c r="C54" s="21">
        <v>390168.12</v>
      </c>
      <c r="D54" s="58">
        <v>2.0077568689784806E-2</v>
      </c>
      <c r="E54" s="21">
        <v>377208.73</v>
      </c>
      <c r="F54" s="53">
        <v>-2.3143110157532037E-2</v>
      </c>
      <c r="G54" s="32">
        <v>-12959.390000000014</v>
      </c>
      <c r="H54" s="59">
        <v>-3.32E-2</v>
      </c>
      <c r="I54" s="55">
        <v>5693.83</v>
      </c>
      <c r="J54" s="21">
        <v>384474.29</v>
      </c>
      <c r="K54" s="21">
        <v>4755.6099999999997</v>
      </c>
      <c r="L54" s="21">
        <v>372453.12</v>
      </c>
      <c r="M54" s="60">
        <v>-0.1648</v>
      </c>
      <c r="N54" s="60">
        <v>-3.1300000000000001E-2</v>
      </c>
    </row>
    <row r="55" spans="1:14" ht="12.75" customHeight="1" x14ac:dyDescent="0.2">
      <c r="A55" s="28" t="s">
        <v>34</v>
      </c>
      <c r="B55" s="57">
        <v>0.27907983655614715</v>
      </c>
      <c r="C55" s="21">
        <v>5086956.3600000003</v>
      </c>
      <c r="D55" s="58">
        <v>0.28600175434927211</v>
      </c>
      <c r="E55" s="21">
        <v>5373278.0199999996</v>
      </c>
      <c r="F55" s="53">
        <v>0.51131833503485957</v>
      </c>
      <c r="G55" s="32">
        <v>286321.65999999922</v>
      </c>
      <c r="H55" s="59">
        <v>5.6300000000000003E-2</v>
      </c>
      <c r="I55" s="55">
        <v>132985.62</v>
      </c>
      <c r="J55" s="21">
        <v>4953970.74</v>
      </c>
      <c r="K55" s="21">
        <v>124900.14</v>
      </c>
      <c r="L55" s="21">
        <v>5248377.88</v>
      </c>
      <c r="M55" s="60">
        <v>-6.08E-2</v>
      </c>
      <c r="N55" s="60">
        <v>5.9400000000000001E-2</v>
      </c>
    </row>
    <row r="56" spans="1:14" ht="12.75" customHeight="1" x14ac:dyDescent="0.2">
      <c r="A56" s="28" t="s">
        <v>35</v>
      </c>
      <c r="B56" s="57">
        <v>4.2580808139211015E-2</v>
      </c>
      <c r="C56" s="21">
        <v>776146.05</v>
      </c>
      <c r="D56" s="58">
        <v>3.7771266572101801E-2</v>
      </c>
      <c r="E56" s="21">
        <v>709630.32</v>
      </c>
      <c r="F56" s="53">
        <v>-0.1187849788144858</v>
      </c>
      <c r="G56" s="32">
        <v>-66515.730000000098</v>
      </c>
      <c r="H56" s="59">
        <v>-8.5699999999999998E-2</v>
      </c>
      <c r="I56" s="55">
        <v>20982.61</v>
      </c>
      <c r="J56" s="21">
        <v>755163.44</v>
      </c>
      <c r="K56" s="21">
        <v>17072.73</v>
      </c>
      <c r="L56" s="21">
        <v>692557.59</v>
      </c>
      <c r="M56" s="60">
        <v>-0.18629999999999999</v>
      </c>
      <c r="N56" s="60">
        <v>-8.2900000000000001E-2</v>
      </c>
    </row>
    <row r="57" spans="1:14" ht="12.75" customHeight="1" x14ac:dyDescent="0.2">
      <c r="A57" s="28" t="s">
        <v>36</v>
      </c>
      <c r="B57" s="57">
        <v>1.5967219390697909E-2</v>
      </c>
      <c r="C57" s="21">
        <v>291044.13</v>
      </c>
      <c r="D57" s="58">
        <v>1.5835040815980687E-2</v>
      </c>
      <c r="E57" s="21">
        <v>297501.94</v>
      </c>
      <c r="F57" s="53">
        <v>1.1532472454830956E-2</v>
      </c>
      <c r="G57" s="32">
        <v>6457.8099999999977</v>
      </c>
      <c r="H57" s="59">
        <v>2.2200000000000001E-2</v>
      </c>
      <c r="I57" s="55">
        <v>8154.96</v>
      </c>
      <c r="J57" s="21">
        <v>282889.17</v>
      </c>
      <c r="K57" s="21">
        <v>7337.84</v>
      </c>
      <c r="L57" s="21">
        <v>290164.09999999998</v>
      </c>
      <c r="M57" s="60">
        <v>-0.1002</v>
      </c>
      <c r="N57" s="60">
        <v>2.5700000000000001E-2</v>
      </c>
    </row>
    <row r="58" spans="1:14" ht="12.75" customHeight="1" x14ac:dyDescent="0.2">
      <c r="A58" s="28" t="s">
        <v>37</v>
      </c>
      <c r="B58" s="57">
        <v>2.3551649053889677E-3</v>
      </c>
      <c r="C58" s="21">
        <v>42929.01</v>
      </c>
      <c r="D58" s="58">
        <v>1.8865648796454739E-3</v>
      </c>
      <c r="E58" s="21">
        <v>35443.97</v>
      </c>
      <c r="F58" s="53">
        <v>-1.3366918138394896E-2</v>
      </c>
      <c r="G58" s="32">
        <v>-7485.0400000000009</v>
      </c>
      <c r="H58" s="59">
        <v>-0.1744</v>
      </c>
      <c r="I58" s="55">
        <v>1114.6199999999999</v>
      </c>
      <c r="J58" s="21">
        <v>41814.39</v>
      </c>
      <c r="K58" s="21">
        <v>820.76</v>
      </c>
      <c r="L58" s="21">
        <v>34623.21</v>
      </c>
      <c r="M58" s="60">
        <v>-0.2636</v>
      </c>
      <c r="N58" s="60">
        <v>-0.17199999999999999</v>
      </c>
    </row>
    <row r="59" spans="1:14" s="14" customFormat="1" ht="12.75" customHeight="1" x14ac:dyDescent="0.25">
      <c r="A59" s="76" t="s">
        <v>38</v>
      </c>
      <c r="B59" s="77">
        <v>0.95077220528082806</v>
      </c>
      <c r="C59" s="78">
        <v>17330297.940000001</v>
      </c>
      <c r="D59" s="79">
        <v>0.9508624274921802</v>
      </c>
      <c r="E59" s="78">
        <v>17864394.550000001</v>
      </c>
      <c r="F59" s="53">
        <v>0.95379926678604476</v>
      </c>
      <c r="G59" s="78">
        <v>534096.6099999994</v>
      </c>
      <c r="H59" s="80">
        <v>3.0800000000000001E-2</v>
      </c>
      <c r="I59" s="83">
        <v>340000.99</v>
      </c>
      <c r="J59" s="78">
        <v>16990296.949999999</v>
      </c>
      <c r="K59" s="78">
        <v>313191.37</v>
      </c>
      <c r="L59" s="78">
        <v>17551203.18</v>
      </c>
      <c r="M59" s="84">
        <v>-7.8899999999999998E-2</v>
      </c>
      <c r="N59" s="84">
        <v>3.3000000000000002E-2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2.3629670833804912E-2</v>
      </c>
      <c r="C61" s="21">
        <v>430712.25</v>
      </c>
      <c r="D61" s="58">
        <v>2.5172523986648973E-2</v>
      </c>
      <c r="E61" s="21">
        <v>472930.56</v>
      </c>
      <c r="F61" s="53">
        <v>7.5394212150019041E-2</v>
      </c>
      <c r="G61" s="32">
        <v>42218.31</v>
      </c>
      <c r="H61" s="59">
        <v>9.8000000000000004E-2</v>
      </c>
      <c r="I61" s="55">
        <v>6215.9</v>
      </c>
      <c r="J61" s="21">
        <v>424496.35</v>
      </c>
      <c r="K61" s="21">
        <v>6593.17</v>
      </c>
      <c r="L61" s="21">
        <v>466337.39</v>
      </c>
      <c r="M61" s="60">
        <v>6.0699999999999997E-2</v>
      </c>
      <c r="N61" s="60">
        <v>9.8599999999999993E-2</v>
      </c>
    </row>
    <row r="62" spans="1:14" ht="12.75" customHeight="1" x14ac:dyDescent="0.2">
      <c r="A62" s="28" t="s">
        <v>40</v>
      </c>
      <c r="B62" s="57">
        <v>1.21535439749454E-2</v>
      </c>
      <c r="C62" s="21">
        <v>221529.97</v>
      </c>
      <c r="D62" s="58">
        <v>1.1781609774471879E-2</v>
      </c>
      <c r="E62" s="21">
        <v>221347.82</v>
      </c>
      <c r="F62" s="53">
        <v>-3.2528672377282584E-4</v>
      </c>
      <c r="G62" s="32">
        <v>-182.14999999999418</v>
      </c>
      <c r="H62" s="59">
        <v>-8.0000000000000004E-4</v>
      </c>
      <c r="I62" s="55">
        <v>5432.56</v>
      </c>
      <c r="J62" s="21">
        <v>216097.41</v>
      </c>
      <c r="K62" s="21">
        <v>5267.51</v>
      </c>
      <c r="L62" s="21">
        <v>216080.31</v>
      </c>
      <c r="M62" s="60">
        <v>-3.04E-2</v>
      </c>
      <c r="N62" s="60">
        <v>-1E-4</v>
      </c>
    </row>
    <row r="63" spans="1:14" ht="12.75" customHeight="1" x14ac:dyDescent="0.2">
      <c r="A63" s="28" t="s">
        <v>41</v>
      </c>
      <c r="B63" s="57">
        <v>1.7766318849011642E-3</v>
      </c>
      <c r="C63" s="21">
        <v>32383.74</v>
      </c>
      <c r="D63" s="58">
        <v>1.7572554488943612E-3</v>
      </c>
      <c r="E63" s="21">
        <v>33014.559999999998</v>
      </c>
      <c r="F63" s="53">
        <v>1.1265296244324966E-3</v>
      </c>
      <c r="G63" s="32">
        <v>630.81999999999607</v>
      </c>
      <c r="H63" s="59">
        <v>1.95E-2</v>
      </c>
      <c r="I63" s="55">
        <v>907.38</v>
      </c>
      <c r="J63" s="21">
        <v>31476.36</v>
      </c>
      <c r="K63" s="21">
        <v>814.3</v>
      </c>
      <c r="L63" s="21">
        <v>32200.26</v>
      </c>
      <c r="M63" s="60">
        <v>-0.1026</v>
      </c>
      <c r="N63" s="60">
        <v>2.3E-2</v>
      </c>
    </row>
    <row r="64" spans="1:14" ht="12.75" customHeight="1" x14ac:dyDescent="0.2">
      <c r="A64" s="28" t="s">
        <v>42</v>
      </c>
      <c r="B64" s="57">
        <v>1.1667940893479934E-2</v>
      </c>
      <c r="C64" s="21">
        <v>212678.59</v>
      </c>
      <c r="D64" s="58">
        <v>1.0426188620472662E-2</v>
      </c>
      <c r="E64" s="21">
        <v>195882.75</v>
      </c>
      <c r="F64" s="53">
        <v>-2.9994311098615167E-2</v>
      </c>
      <c r="G64" s="32">
        <v>-16795.839999999997</v>
      </c>
      <c r="H64" s="59">
        <v>-7.9000000000000001E-2</v>
      </c>
      <c r="I64" s="55">
        <v>6059.74</v>
      </c>
      <c r="J64" s="21">
        <v>206618.85</v>
      </c>
      <c r="K64" s="21">
        <v>5113.04</v>
      </c>
      <c r="L64" s="21">
        <v>190769.71</v>
      </c>
      <c r="M64" s="60">
        <v>-0.15620000000000001</v>
      </c>
      <c r="N64" s="60">
        <v>-7.6700000000000004E-2</v>
      </c>
    </row>
    <row r="65" spans="1:14" s="14" customFormat="1" ht="12.75" customHeight="1" x14ac:dyDescent="0.25">
      <c r="A65" s="76" t="s">
        <v>43</v>
      </c>
      <c r="B65" s="77">
        <v>4.9227787587131408E-2</v>
      </c>
      <c r="C65" s="78">
        <v>897304.54999999993</v>
      </c>
      <c r="D65" s="79">
        <v>4.9137577830487875E-2</v>
      </c>
      <c r="E65" s="78">
        <v>923175.69</v>
      </c>
      <c r="F65" s="53">
        <v>4.6201143952063567E-2</v>
      </c>
      <c r="G65" s="78">
        <v>25871.140000000014</v>
      </c>
      <c r="H65" s="80">
        <v>2.8799999999999999E-2</v>
      </c>
      <c r="I65" s="83">
        <v>18615.579999999998</v>
      </c>
      <c r="J65" s="78">
        <v>878688.97</v>
      </c>
      <c r="K65" s="78">
        <v>17788.02</v>
      </c>
      <c r="L65" s="78">
        <v>905387.66999999993</v>
      </c>
      <c r="M65" s="84">
        <v>-4.4499999999999998E-2</v>
      </c>
      <c r="N65" s="84">
        <v>3.04E-2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114</v>
      </c>
      <c r="B67" s="68">
        <v>0.99999999286795926</v>
      </c>
      <c r="C67" s="40">
        <v>18227602.620000001</v>
      </c>
      <c r="D67" s="69">
        <v>1.0000000053226679</v>
      </c>
      <c r="E67" s="40">
        <v>18787570.140000001</v>
      </c>
      <c r="F67" s="69">
        <v>1.0000004107381093</v>
      </c>
      <c r="G67" s="43">
        <v>559967.51999999955</v>
      </c>
      <c r="H67" s="70">
        <v>3.0700000000000002E-2</v>
      </c>
      <c r="I67" s="71">
        <v>358616.58</v>
      </c>
      <c r="J67" s="43">
        <v>17868986.039999999</v>
      </c>
      <c r="K67" s="43">
        <v>330979.34999999998</v>
      </c>
      <c r="L67" s="43">
        <v>18456590.789999999</v>
      </c>
      <c r="M67" s="72">
        <v>-7.7100000000000002E-2</v>
      </c>
      <c r="N67" s="72">
        <v>3.2899999999999999E-2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146D4-7196-46D6-A64D-852517373BA1}">
  <sheetPr codeName="Sheet65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65</v>
      </c>
      <c r="L1" s="7" t="s">
        <v>115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1153647355</v>
      </c>
      <c r="D4" s="22"/>
      <c r="E4" s="21">
        <v>1202635338</v>
      </c>
      <c r="F4" s="23"/>
      <c r="G4" s="21">
        <v>48987983</v>
      </c>
      <c r="H4" s="24">
        <v>4.2500000000000003E-2</v>
      </c>
      <c r="I4" s="20"/>
      <c r="J4" s="25">
        <v>0.26851161000000001</v>
      </c>
      <c r="K4" s="26">
        <v>0.26459854999999999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119414871</v>
      </c>
      <c r="D6" s="30"/>
      <c r="E6" s="21">
        <v>132908796</v>
      </c>
      <c r="F6" s="31"/>
      <c r="G6" s="32">
        <v>13493925</v>
      </c>
      <c r="H6" s="24">
        <v>0.113</v>
      </c>
      <c r="I6" s="29"/>
      <c r="J6" s="33">
        <v>0.42254660999999999</v>
      </c>
      <c r="K6" s="33">
        <v>0.39219081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1053571061</v>
      </c>
      <c r="D7" s="30"/>
      <c r="E7" s="21">
        <v>1090744405</v>
      </c>
      <c r="F7" s="31"/>
      <c r="G7" s="32">
        <v>37173344</v>
      </c>
      <c r="H7" s="24">
        <v>3.5299999999999998E-2</v>
      </c>
      <c r="I7" s="29"/>
      <c r="J7" s="33">
        <v>1.8712960000000001E-2</v>
      </c>
      <c r="K7" s="33">
        <v>1.8499410000000001E-2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1153647355</v>
      </c>
      <c r="D8" s="30"/>
      <c r="E8" s="21">
        <v>1202635338</v>
      </c>
      <c r="F8" s="31"/>
      <c r="G8" s="32">
        <v>48987983</v>
      </c>
      <c r="H8" s="24">
        <v>4.2500000000000003E-2</v>
      </c>
      <c r="I8" s="29"/>
      <c r="J8" s="33">
        <v>2.4788839999999999E-2</v>
      </c>
      <c r="K8" s="33">
        <v>2.1604209999999999E-2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1384882104</v>
      </c>
      <c r="D9" s="30"/>
      <c r="E9" s="21">
        <v>1451639492</v>
      </c>
      <c r="F9" s="31"/>
      <c r="G9" s="32">
        <v>66757388</v>
      </c>
      <c r="H9" s="24">
        <v>4.82E-2</v>
      </c>
      <c r="I9" s="29"/>
      <c r="J9" s="33">
        <v>6.5009500000000001E-3</v>
      </c>
      <c r="K9" s="33">
        <v>6.4485100000000002E-3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1153647355</v>
      </c>
      <c r="D10" s="30"/>
      <c r="E10" s="21">
        <v>1202635338</v>
      </c>
      <c r="F10" s="31"/>
      <c r="G10" s="32">
        <v>48987983</v>
      </c>
      <c r="H10" s="24">
        <v>4.2500000000000003E-2</v>
      </c>
      <c r="I10" s="29"/>
      <c r="J10" s="33">
        <v>1.499998E-2</v>
      </c>
      <c r="K10" s="33">
        <v>1.5000019999999999E-2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1153647355</v>
      </c>
      <c r="D11" s="30"/>
      <c r="E11" s="21">
        <v>1202635338</v>
      </c>
      <c r="F11" s="31"/>
      <c r="G11" s="32">
        <v>48987983</v>
      </c>
      <c r="H11" s="24">
        <v>4.2500000000000003E-2</v>
      </c>
      <c r="I11" s="29"/>
      <c r="J11" s="33">
        <v>9.0272149999999995E-2</v>
      </c>
      <c r="K11" s="33">
        <v>8.5391149999999999E-2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1153647355</v>
      </c>
      <c r="D12" s="30"/>
      <c r="E12" s="21">
        <v>1202635338</v>
      </c>
      <c r="F12" s="31"/>
      <c r="G12" s="32">
        <v>48987983</v>
      </c>
      <c r="H12" s="24">
        <v>4.2500000000000003E-2</v>
      </c>
      <c r="I12" s="29"/>
      <c r="J12" s="33">
        <v>0.80839698999999998</v>
      </c>
      <c r="K12" s="33">
        <v>0.79377613000000002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381896929</v>
      </c>
      <c r="D14" s="30"/>
      <c r="E14" s="21">
        <v>404160616</v>
      </c>
      <c r="F14" s="31"/>
      <c r="G14" s="32">
        <v>22263687</v>
      </c>
      <c r="H14" s="24">
        <v>5.8299999999999998E-2</v>
      </c>
      <c r="I14" s="29"/>
      <c r="J14" s="33">
        <v>0.10148227</v>
      </c>
      <c r="K14" s="33">
        <v>9.9006460000000004E-2</v>
      </c>
      <c r="L14" s="22"/>
      <c r="M14" s="22"/>
      <c r="N14" s="22"/>
    </row>
    <row r="15" spans="1:14" ht="12.75" customHeight="1" x14ac:dyDescent="0.2">
      <c r="A15" s="38" t="s">
        <v>115</v>
      </c>
      <c r="B15" s="39"/>
      <c r="C15" s="40">
        <v>1153647355</v>
      </c>
      <c r="D15" s="41"/>
      <c r="E15" s="40">
        <v>1202635338</v>
      </c>
      <c r="F15" s="42"/>
      <c r="G15" s="43">
        <v>48987983</v>
      </c>
      <c r="H15" s="44">
        <v>4.2500000000000003E-2</v>
      </c>
      <c r="I15" s="39"/>
      <c r="J15" s="45">
        <v>1.3091954400000001</v>
      </c>
      <c r="K15" s="45">
        <v>1.2815471599999999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0.20509665543345473</v>
      </c>
      <c r="C19" s="21">
        <v>3097677.04</v>
      </c>
      <c r="D19" s="53">
        <v>0.20646805275573538</v>
      </c>
      <c r="E19" s="21">
        <v>3182155.63</v>
      </c>
      <c r="F19" s="53">
        <v>0.27353470633124338</v>
      </c>
      <c r="G19" s="21">
        <v>84478.589999999851</v>
      </c>
      <c r="H19" s="54">
        <v>2.7300000000000001E-2</v>
      </c>
      <c r="I19" s="55">
        <v>0</v>
      </c>
      <c r="J19" s="21">
        <v>3097677.04</v>
      </c>
      <c r="K19" s="21">
        <v>0</v>
      </c>
      <c r="L19" s="21">
        <v>3182155.63</v>
      </c>
      <c r="M19" s="56" t="s">
        <v>49</v>
      </c>
      <c r="N19" s="56">
        <v>2.7300000000000001E-2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3.3408384686203454E-2</v>
      </c>
      <c r="C21" s="21">
        <v>504583.49</v>
      </c>
      <c r="D21" s="58">
        <v>3.3820699677522797E-2</v>
      </c>
      <c r="E21" s="21">
        <v>521256.09</v>
      </c>
      <c r="F21" s="53">
        <v>5.3984503585799738E-2</v>
      </c>
      <c r="G21" s="32">
        <v>16672.600000000035</v>
      </c>
      <c r="H21" s="59">
        <v>3.3000000000000002E-2</v>
      </c>
      <c r="I21" s="55">
        <v>29612.47</v>
      </c>
      <c r="J21" s="21">
        <v>474971.02</v>
      </c>
      <c r="K21" s="21">
        <v>29612.45</v>
      </c>
      <c r="L21" s="21">
        <v>491643.64</v>
      </c>
      <c r="M21" s="60">
        <v>0</v>
      </c>
      <c r="N21" s="60">
        <v>3.5099999999999999E-2</v>
      </c>
    </row>
    <row r="22" spans="1:14" ht="12.75" customHeight="1" x14ac:dyDescent="0.2">
      <c r="A22" s="28" t="s">
        <v>10</v>
      </c>
      <c r="B22" s="57">
        <v>1.3053556380780691E-2</v>
      </c>
      <c r="C22" s="21">
        <v>197154.37</v>
      </c>
      <c r="D22" s="58">
        <v>1.3092192526800267E-2</v>
      </c>
      <c r="E22" s="21">
        <v>201781.31</v>
      </c>
      <c r="F22" s="53">
        <v>1.49816500738505E-2</v>
      </c>
      <c r="G22" s="32">
        <v>4626.9400000000023</v>
      </c>
      <c r="H22" s="59">
        <v>2.35E-2</v>
      </c>
      <c r="I22" s="55">
        <v>1512.9</v>
      </c>
      <c r="J22" s="21">
        <v>195641.47</v>
      </c>
      <c r="K22" s="21">
        <v>1403.58</v>
      </c>
      <c r="L22" s="21">
        <v>200377.73</v>
      </c>
      <c r="M22" s="60">
        <v>-7.2300000000000003E-2</v>
      </c>
      <c r="N22" s="60">
        <v>2.4199999999999999E-2</v>
      </c>
    </row>
    <row r="23" spans="1:14" ht="12.75" customHeight="1" x14ac:dyDescent="0.2">
      <c r="A23" s="28" t="s">
        <v>11</v>
      </c>
      <c r="B23" s="57">
        <v>1.8934409723941472E-2</v>
      </c>
      <c r="C23" s="21">
        <v>285975.83</v>
      </c>
      <c r="D23" s="58">
        <v>1.6857914254655538E-2</v>
      </c>
      <c r="E23" s="21">
        <v>259819.89</v>
      </c>
      <c r="F23" s="53">
        <v>-8.4690776286839478E-2</v>
      </c>
      <c r="G23" s="32">
        <v>-26155.940000000002</v>
      </c>
      <c r="H23" s="59">
        <v>-9.1499999999999998E-2</v>
      </c>
      <c r="I23" s="55">
        <v>0</v>
      </c>
      <c r="J23" s="21">
        <v>285975.83</v>
      </c>
      <c r="K23" s="21">
        <v>0</v>
      </c>
      <c r="L23" s="21">
        <v>259819.89</v>
      </c>
      <c r="M23" s="60" t="s">
        <v>49</v>
      </c>
      <c r="N23" s="60">
        <v>-9.1499999999999998E-2</v>
      </c>
    </row>
    <row r="24" spans="1:14" ht="12.75" customHeight="1" x14ac:dyDescent="0.2">
      <c r="A24" s="28" t="s">
        <v>12</v>
      </c>
      <c r="B24" s="57">
        <v>5.9609069807465857E-3</v>
      </c>
      <c r="C24" s="21">
        <v>90030.55</v>
      </c>
      <c r="D24" s="58">
        <v>6.0736433163749047E-3</v>
      </c>
      <c r="E24" s="21">
        <v>93609.05</v>
      </c>
      <c r="F24" s="53">
        <v>1.1586887832838547E-2</v>
      </c>
      <c r="G24" s="32">
        <v>3578.5</v>
      </c>
      <c r="H24" s="59">
        <v>3.9699999999999999E-2</v>
      </c>
      <c r="I24" s="55">
        <v>0</v>
      </c>
      <c r="J24" s="21">
        <v>90030.55</v>
      </c>
      <c r="K24" s="21">
        <v>0</v>
      </c>
      <c r="L24" s="21">
        <v>93609.05</v>
      </c>
      <c r="M24" s="60" t="s">
        <v>49</v>
      </c>
      <c r="N24" s="60">
        <v>3.9699999999999999E-2</v>
      </c>
    </row>
    <row r="25" spans="1:14" ht="12.75" customHeight="1" x14ac:dyDescent="0.2">
      <c r="A25" s="34" t="s">
        <v>13</v>
      </c>
      <c r="B25" s="57">
        <v>1.1457401032784286E-2</v>
      </c>
      <c r="C25" s="21">
        <v>173046.84</v>
      </c>
      <c r="D25" s="58">
        <v>1.1704616640719838E-2</v>
      </c>
      <c r="E25" s="21">
        <v>180395.51999999999</v>
      </c>
      <c r="F25" s="53">
        <v>2.3794419695242108E-2</v>
      </c>
      <c r="G25" s="32">
        <v>7348.679999999993</v>
      </c>
      <c r="H25" s="59">
        <v>4.2500000000000003E-2</v>
      </c>
      <c r="I25" s="55">
        <v>0</v>
      </c>
      <c r="J25" s="21">
        <v>173046.84</v>
      </c>
      <c r="K25" s="21">
        <v>0</v>
      </c>
      <c r="L25" s="21">
        <v>180395.51999999999</v>
      </c>
      <c r="M25" s="60" t="s">
        <v>49</v>
      </c>
      <c r="N25" s="60">
        <v>4.2500000000000003E-2</v>
      </c>
    </row>
    <row r="26" spans="1:14" ht="12.75" customHeight="1" x14ac:dyDescent="0.2">
      <c r="A26" s="28" t="s">
        <v>14</v>
      </c>
      <c r="B26" s="57">
        <v>6.8952385161812471E-2</v>
      </c>
      <c r="C26" s="21">
        <v>1041422.25</v>
      </c>
      <c r="D26" s="58">
        <v>6.6631297646304571E-2</v>
      </c>
      <c r="E26" s="21">
        <v>1026944.15</v>
      </c>
      <c r="F26" s="53">
        <v>-4.6878893595813743E-2</v>
      </c>
      <c r="G26" s="32">
        <v>-14478.099999999977</v>
      </c>
      <c r="H26" s="59">
        <v>-1.3899999999999999E-2</v>
      </c>
      <c r="I26" s="55">
        <v>0</v>
      </c>
      <c r="J26" s="21">
        <v>1041422.25</v>
      </c>
      <c r="K26" s="21">
        <v>0</v>
      </c>
      <c r="L26" s="21">
        <v>1026944.15</v>
      </c>
      <c r="M26" s="60" t="s">
        <v>49</v>
      </c>
      <c r="N26" s="60">
        <v>-1.3899999999999999E-2</v>
      </c>
    </row>
    <row r="27" spans="1:14" ht="12.75" customHeight="1" x14ac:dyDescent="0.2">
      <c r="A27" s="28" t="s">
        <v>15</v>
      </c>
      <c r="B27" s="57"/>
      <c r="C27" s="61">
        <v>9326050.5199999996</v>
      </c>
      <c r="D27" s="58"/>
      <c r="E27" s="62">
        <v>9546232.2799999993</v>
      </c>
      <c r="F27" s="63"/>
      <c r="G27" s="64"/>
      <c r="H27" s="65" t="s">
        <v>29</v>
      </c>
      <c r="I27" s="55"/>
      <c r="J27" s="62">
        <v>9326050.5199999996</v>
      </c>
      <c r="K27" s="21"/>
      <c r="L27" s="61">
        <v>9546232.2799999993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0.61747617500352181</v>
      </c>
      <c r="C29" s="21">
        <v>9326050.5199999996</v>
      </c>
      <c r="D29" s="58">
        <v>0.6193889360482171</v>
      </c>
      <c r="E29" s="21">
        <v>9546232.2799999993</v>
      </c>
      <c r="F29" s="53">
        <v>0.71293037752046229</v>
      </c>
      <c r="G29" s="32">
        <v>220181.75999999978</v>
      </c>
      <c r="H29" s="59">
        <v>2.3599999999999999E-2</v>
      </c>
      <c r="I29" s="55"/>
      <c r="J29" s="21">
        <v>9326050.5199999996</v>
      </c>
      <c r="K29" s="21"/>
      <c r="L29" s="21">
        <v>9546232.2799999993</v>
      </c>
      <c r="M29" s="60" t="s">
        <v>49</v>
      </c>
      <c r="N29" s="60">
        <v>2.3599999999999999E-2</v>
      </c>
    </row>
    <row r="30" spans="1:14" ht="12.75" customHeight="1" x14ac:dyDescent="0.2">
      <c r="A30" s="28" t="s">
        <v>17</v>
      </c>
      <c r="B30" s="57">
        <v>2.566012559675445E-2</v>
      </c>
      <c r="C30" s="21">
        <v>387557.67</v>
      </c>
      <c r="D30" s="58">
        <v>2.5962647133669595E-2</v>
      </c>
      <c r="E30" s="21">
        <v>400145.12</v>
      </c>
      <c r="F30" s="53">
        <v>4.0757124843220256E-2</v>
      </c>
      <c r="G30" s="32">
        <v>12587.450000000012</v>
      </c>
      <c r="H30" s="59">
        <v>3.2500000000000001E-2</v>
      </c>
      <c r="I30" s="55">
        <v>387557.67</v>
      </c>
      <c r="J30" s="21">
        <v>0</v>
      </c>
      <c r="K30" s="21">
        <v>400145.12</v>
      </c>
      <c r="L30" s="21">
        <v>0</v>
      </c>
      <c r="M30" s="60">
        <v>3.2500000000000001E-2</v>
      </c>
      <c r="N30" s="60" t="s">
        <v>49</v>
      </c>
    </row>
    <row r="31" spans="1:14" ht="12.75" customHeight="1" x14ac:dyDescent="0.2">
      <c r="A31" s="38" t="s">
        <v>115</v>
      </c>
      <c r="B31" s="68">
        <v>0.99999999999999989</v>
      </c>
      <c r="C31" s="40">
        <v>15103498.560000001</v>
      </c>
      <c r="D31" s="69">
        <v>0.99999999999999989</v>
      </c>
      <c r="E31" s="40">
        <v>15412339.039999999</v>
      </c>
      <c r="F31" s="69">
        <v>1.0000000000000038</v>
      </c>
      <c r="G31" s="43">
        <v>308840.47999999858</v>
      </c>
      <c r="H31" s="70">
        <v>2.0400000000000001E-2</v>
      </c>
      <c r="I31" s="71">
        <v>418683.04</v>
      </c>
      <c r="J31" s="40">
        <v>14684815.52</v>
      </c>
      <c r="K31" s="40">
        <v>431161.15</v>
      </c>
      <c r="L31" s="40">
        <v>14981177.890000001</v>
      </c>
      <c r="M31" s="72">
        <v>2.98E-2</v>
      </c>
      <c r="N31" s="72">
        <v>2.0199999999999999E-2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0.71692366511775174</v>
      </c>
      <c r="C35" s="21">
        <v>827077090</v>
      </c>
      <c r="D35" s="53">
        <v>0.70207293792326597</v>
      </c>
      <c r="E35" s="21">
        <v>844337725</v>
      </c>
      <c r="F35" s="53">
        <v>0.35234426777685457</v>
      </c>
      <c r="G35" s="21">
        <v>17260635</v>
      </c>
      <c r="H35" s="54">
        <v>2.0899999999999998E-2</v>
      </c>
      <c r="I35" s="20"/>
      <c r="J35" s="25">
        <v>1.25143727</v>
      </c>
      <c r="K35" s="25">
        <v>1.21663067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3.0630898468969315E-2</v>
      </c>
      <c r="C36" s="21">
        <v>35337255</v>
      </c>
      <c r="D36" s="58">
        <v>3.0686733404469445E-2</v>
      </c>
      <c r="E36" s="21">
        <v>36904950</v>
      </c>
      <c r="F36" s="53">
        <v>3.2001623745153987E-2</v>
      </c>
      <c r="G36" s="32">
        <v>1567695</v>
      </c>
      <c r="H36" s="59">
        <v>4.4400000000000002E-2</v>
      </c>
      <c r="I36" s="29"/>
      <c r="J36" s="33">
        <v>1.2536669</v>
      </c>
      <c r="K36" s="33">
        <v>1.21603102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0.10780075857756377</v>
      </c>
      <c r="C37" s="21">
        <v>124364060</v>
      </c>
      <c r="D37" s="58">
        <v>0.11681435308031834</v>
      </c>
      <c r="E37" s="21">
        <v>140485069</v>
      </c>
      <c r="F37" s="53">
        <v>0.32908088908253275</v>
      </c>
      <c r="G37" s="32">
        <v>16121009</v>
      </c>
      <c r="H37" s="59">
        <v>0.12959999999999999</v>
      </c>
      <c r="I37" s="29"/>
      <c r="J37" s="33">
        <v>1.6201249600000001</v>
      </c>
      <c r="K37" s="33">
        <v>1.61281133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5.0021394969522556E-2</v>
      </c>
      <c r="C38" s="21">
        <v>57707050</v>
      </c>
      <c r="D38" s="58">
        <v>4.9172952208726799E-2</v>
      </c>
      <c r="E38" s="21">
        <v>59137130</v>
      </c>
      <c r="F38" s="53">
        <v>2.9192465425653472E-2</v>
      </c>
      <c r="G38" s="32">
        <v>1430080</v>
      </c>
      <c r="H38" s="59">
        <v>2.4799999999999999E-2</v>
      </c>
      <c r="I38" s="29"/>
      <c r="J38" s="33">
        <v>1.58989694</v>
      </c>
      <c r="K38" s="33">
        <v>1.5781893199999999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2.4631257443484537E-2</v>
      </c>
      <c r="C39" s="21">
        <v>28415785</v>
      </c>
      <c r="D39" s="58">
        <v>2.621986482821944E-2</v>
      </c>
      <c r="E39" s="21">
        <v>31532936</v>
      </c>
      <c r="F39" s="53">
        <v>6.3630931691962087E-2</v>
      </c>
      <c r="G39" s="32">
        <v>3117151</v>
      </c>
      <c r="H39" s="59">
        <v>0.10970000000000001</v>
      </c>
      <c r="I39" s="29"/>
      <c r="J39" s="33">
        <v>1.1556223800000001</v>
      </c>
      <c r="K39" s="33">
        <v>1.13775815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2.2493494123253981E-3</v>
      </c>
      <c r="C40" s="21">
        <v>2594956</v>
      </c>
      <c r="D40" s="58">
        <v>2.0645260633443984E-3</v>
      </c>
      <c r="E40" s="21">
        <v>2482872</v>
      </c>
      <c r="F40" s="53">
        <v>-2.2879896892264375E-3</v>
      </c>
      <c r="G40" s="32">
        <v>-112084</v>
      </c>
      <c r="H40" s="59">
        <v>-4.3200000000000002E-2</v>
      </c>
      <c r="I40" s="29"/>
      <c r="J40" s="33">
        <v>1.2999746400000001</v>
      </c>
      <c r="K40" s="33">
        <v>1.2421321000000001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0.93225732398961725</v>
      </c>
      <c r="C41" s="78">
        <v>1075496196</v>
      </c>
      <c r="D41" s="79">
        <v>0.92703136750834436</v>
      </c>
      <c r="E41" s="78">
        <v>1114880682</v>
      </c>
      <c r="F41" s="53">
        <v>0.8039621880329304</v>
      </c>
      <c r="G41" s="78">
        <v>39384486</v>
      </c>
      <c r="H41" s="80">
        <v>3.6600000000000001E-2</v>
      </c>
      <c r="I41" s="29"/>
      <c r="J41" s="81">
        <v>1.30988945</v>
      </c>
      <c r="K41" s="81">
        <v>1.2835374900000001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3.396192504597733E-2</v>
      </c>
      <c r="C43" s="21">
        <v>39180085</v>
      </c>
      <c r="D43" s="58">
        <v>3.9531910046035915E-2</v>
      </c>
      <c r="E43" s="21">
        <v>47542472</v>
      </c>
      <c r="F43" s="53">
        <v>0.17070282318012561</v>
      </c>
      <c r="G43" s="32">
        <v>8362387</v>
      </c>
      <c r="H43" s="59">
        <v>0.21340000000000001</v>
      </c>
      <c r="I43" s="29"/>
      <c r="J43" s="33">
        <v>1.23064621</v>
      </c>
      <c r="K43" s="33">
        <v>1.1912923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8.4619896692780961E-3</v>
      </c>
      <c r="C44" s="21">
        <v>9762152</v>
      </c>
      <c r="D44" s="58">
        <v>1.1267497779114819E-2</v>
      </c>
      <c r="E44" s="21">
        <v>13550691</v>
      </c>
      <c r="F44" s="53">
        <v>7.7336088730168784E-2</v>
      </c>
      <c r="G44" s="32">
        <v>3788539</v>
      </c>
      <c r="H44" s="59">
        <v>0.3881</v>
      </c>
      <c r="I44" s="29"/>
      <c r="J44" s="33">
        <v>1.69826028</v>
      </c>
      <c r="K44" s="33">
        <v>1.59586947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3.3762266979756564E-3</v>
      </c>
      <c r="C45" s="21">
        <v>3894975</v>
      </c>
      <c r="D45" s="58">
        <v>3.2600139677585291E-3</v>
      </c>
      <c r="E45" s="21">
        <v>3920608</v>
      </c>
      <c r="F45" s="53">
        <v>5.2325077356216111E-4</v>
      </c>
      <c r="G45" s="32">
        <v>25633</v>
      </c>
      <c r="H45" s="59">
        <v>6.6E-3</v>
      </c>
      <c r="I45" s="29"/>
      <c r="J45" s="33">
        <v>1.2454539499999999</v>
      </c>
      <c r="K45" s="33">
        <v>1.1954270899999999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2.1942534597151658E-2</v>
      </c>
      <c r="C46" s="21">
        <v>25313947</v>
      </c>
      <c r="D46" s="58">
        <v>1.8909210698746324E-2</v>
      </c>
      <c r="E46" s="21">
        <v>22740885</v>
      </c>
      <c r="F46" s="53">
        <v>-5.2524350716787016E-2</v>
      </c>
      <c r="G46" s="32">
        <v>-2573062</v>
      </c>
      <c r="H46" s="59">
        <v>-0.1016</v>
      </c>
      <c r="I46" s="29"/>
      <c r="J46" s="33">
        <v>1.2610536400000001</v>
      </c>
      <c r="K46" s="33">
        <v>1.20021033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6.7742676010382738E-2</v>
      </c>
      <c r="C47" s="78">
        <v>78151159</v>
      </c>
      <c r="D47" s="79">
        <v>7.2968632491655583E-2</v>
      </c>
      <c r="E47" s="78">
        <v>87754656</v>
      </c>
      <c r="F47" s="53">
        <v>0.19603781196706957</v>
      </c>
      <c r="G47" s="78">
        <v>9603497</v>
      </c>
      <c r="H47" s="80">
        <v>0.1229</v>
      </c>
      <c r="I47" s="29"/>
      <c r="J47" s="81">
        <v>1.2996449000000001</v>
      </c>
      <c r="K47" s="81">
        <v>1.2562610999999999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115</v>
      </c>
      <c r="B49" s="68">
        <v>0.99999999999999978</v>
      </c>
      <c r="C49" s="40">
        <v>1153647355</v>
      </c>
      <c r="D49" s="69">
        <v>0.99999999999999978</v>
      </c>
      <c r="E49" s="40">
        <v>1202635338</v>
      </c>
      <c r="F49" s="69">
        <v>1</v>
      </c>
      <c r="G49" s="43">
        <v>48987983</v>
      </c>
      <c r="H49" s="70">
        <v>4.2500000000000003E-2</v>
      </c>
      <c r="I49" s="39"/>
      <c r="J49" s="45">
        <v>1.3091954400000001</v>
      </c>
      <c r="K49" s="45">
        <v>1.2815471599999999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0.6852949301039295</v>
      </c>
      <c r="C53" s="21">
        <v>10350350.99</v>
      </c>
      <c r="D53" s="53">
        <v>0.66650958905975377</v>
      </c>
      <c r="E53" s="21">
        <v>10272471.76</v>
      </c>
      <c r="F53" s="53">
        <v>-0.25216652298947601</v>
      </c>
      <c r="G53" s="21">
        <v>-77879.230000000447</v>
      </c>
      <c r="H53" s="54">
        <v>-7.4999999999999997E-3</v>
      </c>
      <c r="I53" s="55">
        <v>243884.29</v>
      </c>
      <c r="J53" s="21">
        <v>10106466.699999999</v>
      </c>
      <c r="K53" s="21">
        <v>242536.17</v>
      </c>
      <c r="L53" s="21">
        <v>10029935.59</v>
      </c>
      <c r="M53" s="56">
        <v>-5.4999999999999997E-3</v>
      </c>
      <c r="N53" s="56">
        <v>-7.6E-3</v>
      </c>
    </row>
    <row r="54" spans="1:14" ht="12.75" customHeight="1" x14ac:dyDescent="0.2">
      <c r="A54" s="34" t="s">
        <v>33</v>
      </c>
      <c r="B54" s="57">
        <v>2.9331712003023487E-2</v>
      </c>
      <c r="C54" s="21">
        <v>443011.47</v>
      </c>
      <c r="D54" s="58">
        <v>2.9117944968332338E-2</v>
      </c>
      <c r="E54" s="21">
        <v>448775.64</v>
      </c>
      <c r="F54" s="53">
        <v>1.8663907011153683E-2</v>
      </c>
      <c r="G54" s="32">
        <v>5764.1700000000419</v>
      </c>
      <c r="H54" s="59">
        <v>1.2999999999999999E-2</v>
      </c>
      <c r="I54" s="55">
        <v>9653.6</v>
      </c>
      <c r="J54" s="21">
        <v>433357.87</v>
      </c>
      <c r="K54" s="21">
        <v>9783.77</v>
      </c>
      <c r="L54" s="21">
        <v>438991.87</v>
      </c>
      <c r="M54" s="60">
        <v>1.35E-2</v>
      </c>
      <c r="N54" s="60">
        <v>1.2999999999999999E-2</v>
      </c>
    </row>
    <row r="55" spans="1:14" ht="12.75" customHeight="1" x14ac:dyDescent="0.2">
      <c r="A55" s="28" t="s">
        <v>34</v>
      </c>
      <c r="B55" s="57">
        <v>0.13340307690935416</v>
      </c>
      <c r="C55" s="21">
        <v>2014853.18</v>
      </c>
      <c r="D55" s="58">
        <v>0.14700942563744693</v>
      </c>
      <c r="E55" s="21">
        <v>2265759.11</v>
      </c>
      <c r="F55" s="53">
        <v>0.81241270574375835</v>
      </c>
      <c r="G55" s="32">
        <v>250905.92999999993</v>
      </c>
      <c r="H55" s="59">
        <v>0.1245</v>
      </c>
      <c r="I55" s="55">
        <v>94816.9</v>
      </c>
      <c r="J55" s="21">
        <v>1920036.28</v>
      </c>
      <c r="K55" s="21">
        <v>105329.3</v>
      </c>
      <c r="L55" s="21">
        <v>2160429.81</v>
      </c>
      <c r="M55" s="60">
        <v>0.1109</v>
      </c>
      <c r="N55" s="60">
        <v>0.12520000000000001</v>
      </c>
    </row>
    <row r="56" spans="1:14" ht="12.75" customHeight="1" x14ac:dyDescent="0.2">
      <c r="A56" s="28" t="s">
        <v>35</v>
      </c>
      <c r="B56" s="57">
        <v>6.0746363920598803E-2</v>
      </c>
      <c r="C56" s="21">
        <v>917482.62</v>
      </c>
      <c r="D56" s="58">
        <v>6.0555108966769786E-2</v>
      </c>
      <c r="E56" s="21">
        <v>933295.87</v>
      </c>
      <c r="F56" s="53">
        <v>5.120199916798495E-2</v>
      </c>
      <c r="G56" s="32">
        <v>15813.25</v>
      </c>
      <c r="H56" s="59">
        <v>1.72E-2</v>
      </c>
      <c r="I56" s="55">
        <v>36802.050000000003</v>
      </c>
      <c r="J56" s="21">
        <v>880680.57</v>
      </c>
      <c r="K56" s="21">
        <v>37262.339999999997</v>
      </c>
      <c r="L56" s="21">
        <v>896033.53</v>
      </c>
      <c r="M56" s="60">
        <v>1.2500000000000001E-2</v>
      </c>
      <c r="N56" s="60">
        <v>1.7399999999999999E-2</v>
      </c>
    </row>
    <row r="57" spans="1:14" ht="12.75" customHeight="1" x14ac:dyDescent="0.2">
      <c r="A57" s="28" t="s">
        <v>36</v>
      </c>
      <c r="B57" s="57">
        <v>2.1741927454455953E-2</v>
      </c>
      <c r="C57" s="21">
        <v>328379.17</v>
      </c>
      <c r="D57" s="58">
        <v>2.327800790450299E-2</v>
      </c>
      <c r="E57" s="21">
        <v>358768.55</v>
      </c>
      <c r="F57" s="53">
        <v>9.8398305817942469E-2</v>
      </c>
      <c r="G57" s="32">
        <v>30389.380000000005</v>
      </c>
      <c r="H57" s="59">
        <v>9.2499999999999999E-2</v>
      </c>
      <c r="I57" s="55">
        <v>9311.18</v>
      </c>
      <c r="J57" s="21">
        <v>319067.99</v>
      </c>
      <c r="K57" s="21">
        <v>9821.74</v>
      </c>
      <c r="L57" s="21">
        <v>348946.81</v>
      </c>
      <c r="M57" s="60">
        <v>5.4800000000000001E-2</v>
      </c>
      <c r="N57" s="60">
        <v>9.3600000000000003E-2</v>
      </c>
    </row>
    <row r="58" spans="1:14" ht="12.75" customHeight="1" x14ac:dyDescent="0.2">
      <c r="A58" s="28" t="s">
        <v>37</v>
      </c>
      <c r="B58" s="57">
        <v>2.2335070160062302E-3</v>
      </c>
      <c r="C58" s="21">
        <v>33733.769999999997</v>
      </c>
      <c r="D58" s="58">
        <v>2.0010298190273916E-3</v>
      </c>
      <c r="E58" s="21">
        <v>30840.55</v>
      </c>
      <c r="F58" s="53">
        <v>-9.3680077171231276E-3</v>
      </c>
      <c r="G58" s="32">
        <v>-2893.2199999999975</v>
      </c>
      <c r="H58" s="59">
        <v>-8.5800000000000001E-2</v>
      </c>
      <c r="I58" s="55">
        <v>485.56</v>
      </c>
      <c r="J58" s="21">
        <v>33248.21</v>
      </c>
      <c r="K58" s="21">
        <v>452.76</v>
      </c>
      <c r="L58" s="21">
        <v>30387.79</v>
      </c>
      <c r="M58" s="60">
        <v>-6.7599999999999993E-2</v>
      </c>
      <c r="N58" s="60">
        <v>-8.5999999999999993E-2</v>
      </c>
    </row>
    <row r="59" spans="1:14" s="14" customFormat="1" ht="12.75" customHeight="1" x14ac:dyDescent="0.25">
      <c r="A59" s="76" t="s">
        <v>38</v>
      </c>
      <c r="B59" s="77">
        <v>0.93275151740736806</v>
      </c>
      <c r="C59" s="78">
        <v>14087811.199999999</v>
      </c>
      <c r="D59" s="79">
        <v>0.9284711063558333</v>
      </c>
      <c r="E59" s="78">
        <v>14309911.48</v>
      </c>
      <c r="F59" s="53">
        <v>0.71914238703424571</v>
      </c>
      <c r="G59" s="78">
        <v>222100.28000000119</v>
      </c>
      <c r="H59" s="80">
        <v>1.5800000000000002E-2</v>
      </c>
      <c r="I59" s="83">
        <v>394953.58</v>
      </c>
      <c r="J59" s="78">
        <v>13692857.619999999</v>
      </c>
      <c r="K59" s="78">
        <v>405186.07999999996</v>
      </c>
      <c r="L59" s="78">
        <v>13904725.399999999</v>
      </c>
      <c r="M59" s="84">
        <v>2.5899999999999999E-2</v>
      </c>
      <c r="N59" s="84">
        <v>1.55E-2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3.1924274239146878E-2</v>
      </c>
      <c r="C61" s="21">
        <v>482168.23</v>
      </c>
      <c r="D61" s="58">
        <v>3.6747816702584042E-2</v>
      </c>
      <c r="E61" s="21">
        <v>566369.81000000006</v>
      </c>
      <c r="F61" s="53">
        <v>0.27263777079999507</v>
      </c>
      <c r="G61" s="32">
        <v>84201.580000000075</v>
      </c>
      <c r="H61" s="59">
        <v>0.17460000000000001</v>
      </c>
      <c r="I61" s="55">
        <v>11665.25</v>
      </c>
      <c r="J61" s="21">
        <v>470502.98</v>
      </c>
      <c r="K61" s="21">
        <v>13091.52</v>
      </c>
      <c r="L61" s="21">
        <v>553278.29</v>
      </c>
      <c r="M61" s="60">
        <v>0.12230000000000001</v>
      </c>
      <c r="N61" s="60">
        <v>0.1759</v>
      </c>
    </row>
    <row r="62" spans="1:14" ht="12.75" customHeight="1" x14ac:dyDescent="0.2">
      <c r="A62" s="28" t="s">
        <v>40</v>
      </c>
      <c r="B62" s="57">
        <v>1.0976711742739426E-2</v>
      </c>
      <c r="C62" s="21">
        <v>165786.75</v>
      </c>
      <c r="D62" s="58">
        <v>1.4031052615619077E-2</v>
      </c>
      <c r="E62" s="21">
        <v>216251.34</v>
      </c>
      <c r="F62" s="53">
        <v>0.16340017992460129</v>
      </c>
      <c r="G62" s="32">
        <v>50464.59</v>
      </c>
      <c r="H62" s="59">
        <v>0.3044</v>
      </c>
      <c r="I62" s="55">
        <v>7502.69</v>
      </c>
      <c r="J62" s="21">
        <v>158284.06</v>
      </c>
      <c r="K62" s="21">
        <v>8770.8799999999992</v>
      </c>
      <c r="L62" s="21">
        <v>207480.46</v>
      </c>
      <c r="M62" s="60">
        <v>0.16900000000000001</v>
      </c>
      <c r="N62" s="60">
        <v>0.31080000000000002</v>
      </c>
    </row>
    <row r="63" spans="1:14" ht="12.75" customHeight="1" x14ac:dyDescent="0.2">
      <c r="A63" s="28" t="s">
        <v>41</v>
      </c>
      <c r="B63" s="57">
        <v>3.2118465670247995E-3</v>
      </c>
      <c r="C63" s="21">
        <v>48510.12</v>
      </c>
      <c r="D63" s="58">
        <v>3.0409407604103681E-3</v>
      </c>
      <c r="E63" s="21">
        <v>46868.01</v>
      </c>
      <c r="F63" s="53">
        <v>-5.3170167330396844E-3</v>
      </c>
      <c r="G63" s="32">
        <v>-1642.1100000000006</v>
      </c>
      <c r="H63" s="59">
        <v>-3.39E-2</v>
      </c>
      <c r="I63" s="55">
        <v>1800.61</v>
      </c>
      <c r="J63" s="21">
        <v>46709.51</v>
      </c>
      <c r="K63" s="21">
        <v>1519.96</v>
      </c>
      <c r="L63" s="21">
        <v>45348.05</v>
      </c>
      <c r="M63" s="60">
        <v>-0.15590000000000001</v>
      </c>
      <c r="N63" s="60">
        <v>-2.9100000000000001E-2</v>
      </c>
    </row>
    <row r="64" spans="1:14" ht="12.75" customHeight="1" x14ac:dyDescent="0.2">
      <c r="A64" s="28" t="s">
        <v>42</v>
      </c>
      <c r="B64" s="57">
        <v>2.1135662623587525E-2</v>
      </c>
      <c r="C64" s="21">
        <v>319222.45</v>
      </c>
      <c r="D64" s="58">
        <v>1.7709086809707245E-2</v>
      </c>
      <c r="E64" s="21">
        <v>272938.45</v>
      </c>
      <c r="F64" s="53">
        <v>-0.149863774334246</v>
      </c>
      <c r="G64" s="32">
        <v>-46284</v>
      </c>
      <c r="H64" s="59">
        <v>-0.14499999999999999</v>
      </c>
      <c r="I64" s="55">
        <v>2760.9</v>
      </c>
      <c r="J64" s="21">
        <v>316461.55</v>
      </c>
      <c r="K64" s="21">
        <v>2592.6999999999998</v>
      </c>
      <c r="L64" s="21">
        <v>270345.75</v>
      </c>
      <c r="M64" s="60">
        <v>-6.0900000000000003E-2</v>
      </c>
      <c r="N64" s="60">
        <v>-0.1457</v>
      </c>
    </row>
    <row r="65" spans="1:14" s="14" customFormat="1" ht="12.75" customHeight="1" x14ac:dyDescent="0.25">
      <c r="A65" s="76" t="s">
        <v>43</v>
      </c>
      <c r="B65" s="77">
        <v>6.7248495172498632E-2</v>
      </c>
      <c r="C65" s="78">
        <v>1015687.55</v>
      </c>
      <c r="D65" s="79">
        <v>7.1528896888320731E-2</v>
      </c>
      <c r="E65" s="78">
        <v>1102427.6100000001</v>
      </c>
      <c r="F65" s="53">
        <v>0.28085715965731062</v>
      </c>
      <c r="G65" s="78">
        <v>86740.060000000056</v>
      </c>
      <c r="H65" s="80">
        <v>8.5400000000000004E-2</v>
      </c>
      <c r="I65" s="83">
        <v>23729.45</v>
      </c>
      <c r="J65" s="78">
        <v>991958.10000000009</v>
      </c>
      <c r="K65" s="78">
        <v>25975.06</v>
      </c>
      <c r="L65" s="78">
        <v>1076452.55</v>
      </c>
      <c r="M65" s="84">
        <v>9.4600000000000004E-2</v>
      </c>
      <c r="N65" s="84">
        <v>8.5199999999999998E-2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115</v>
      </c>
      <c r="B67" s="68">
        <v>1.0000000125798669</v>
      </c>
      <c r="C67" s="40">
        <v>15103498.560000001</v>
      </c>
      <c r="D67" s="69">
        <v>1.0000000032441538</v>
      </c>
      <c r="E67" s="40">
        <v>15412339.039999999</v>
      </c>
      <c r="F67" s="69">
        <v>0.999999546691551</v>
      </c>
      <c r="G67" s="43">
        <v>308840.47999999858</v>
      </c>
      <c r="H67" s="70">
        <v>2.0400000000000001E-2</v>
      </c>
      <c r="I67" s="71">
        <v>418683.04</v>
      </c>
      <c r="J67" s="43">
        <v>14684815.52</v>
      </c>
      <c r="K67" s="43">
        <v>431161.15</v>
      </c>
      <c r="L67" s="43">
        <v>14981177.890000001</v>
      </c>
      <c r="M67" s="72">
        <v>2.98E-2</v>
      </c>
      <c r="N67" s="72">
        <v>2.0199999999999999E-2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109AB-26A1-4991-86DA-8EC49861F887}">
  <sheetPr codeName="Sheet66">
    <pageSetUpPr fitToPage="1"/>
  </sheetPr>
  <dimension ref="A1:N72"/>
  <sheetViews>
    <sheetView zoomScaleNormal="100" workbookViewId="0">
      <selection activeCell="J43" sqref="J43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66</v>
      </c>
      <c r="L1" s="7" t="s">
        <v>116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2536808182</v>
      </c>
      <c r="D4" s="22"/>
      <c r="E4" s="21">
        <v>2889763510</v>
      </c>
      <c r="F4" s="23"/>
      <c r="G4" s="21">
        <v>352955328</v>
      </c>
      <c r="H4" s="24">
        <v>0.1391</v>
      </c>
      <c r="I4" s="20"/>
      <c r="J4" s="25">
        <v>0.36236069999999998</v>
      </c>
      <c r="K4" s="26">
        <v>0.30533871000000001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615365901</v>
      </c>
      <c r="D6" s="30"/>
      <c r="E6" s="21">
        <v>738645060</v>
      </c>
      <c r="F6" s="31"/>
      <c r="G6" s="32">
        <v>123279159</v>
      </c>
      <c r="H6" s="24">
        <v>0.20030000000000001</v>
      </c>
      <c r="I6" s="29"/>
      <c r="J6" s="33">
        <v>0.47996208000000001</v>
      </c>
      <c r="K6" s="33">
        <v>0.42737076000000002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1955639693</v>
      </c>
      <c r="D7" s="30"/>
      <c r="E7" s="21">
        <v>2190843760</v>
      </c>
      <c r="F7" s="31"/>
      <c r="G7" s="32">
        <v>235204067</v>
      </c>
      <c r="H7" s="24">
        <v>0.1203</v>
      </c>
      <c r="I7" s="29"/>
      <c r="J7" s="33">
        <v>2.365387E-2</v>
      </c>
      <c r="K7" s="33">
        <v>2.2512609999999999E-2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2536808181</v>
      </c>
      <c r="D8" s="30"/>
      <c r="E8" s="21">
        <v>2889763508</v>
      </c>
      <c r="F8" s="31"/>
      <c r="G8" s="32">
        <v>352955327</v>
      </c>
      <c r="H8" s="24">
        <v>0.1391</v>
      </c>
      <c r="I8" s="29"/>
      <c r="J8" s="33">
        <v>2.9306309999999999E-2</v>
      </c>
      <c r="K8" s="33">
        <v>2.9530549999999999E-2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4280648231</v>
      </c>
      <c r="D9" s="30"/>
      <c r="E9" s="21">
        <v>4898107989</v>
      </c>
      <c r="F9" s="31"/>
      <c r="G9" s="32">
        <v>617459758</v>
      </c>
      <c r="H9" s="24">
        <v>0.14419999999999999</v>
      </c>
      <c r="I9" s="29"/>
      <c r="J9" s="33">
        <v>8.3867999999999998E-3</v>
      </c>
      <c r="K9" s="33">
        <v>1.000436E-2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2536808182</v>
      </c>
      <c r="D10" s="30"/>
      <c r="E10" s="21">
        <v>2889763511</v>
      </c>
      <c r="F10" s="31"/>
      <c r="G10" s="32">
        <v>352955329</v>
      </c>
      <c r="H10" s="24">
        <v>0.1391</v>
      </c>
      <c r="I10" s="29"/>
      <c r="J10" s="33">
        <v>1.502301E-2</v>
      </c>
      <c r="K10" s="33">
        <v>1.50216E-2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2536808182</v>
      </c>
      <c r="D11" s="30"/>
      <c r="E11" s="21">
        <v>2889763510</v>
      </c>
      <c r="F11" s="31"/>
      <c r="G11" s="32">
        <v>352955328</v>
      </c>
      <c r="H11" s="24">
        <v>0.1391</v>
      </c>
      <c r="I11" s="29"/>
      <c r="J11" s="33">
        <v>9.370038E-2</v>
      </c>
      <c r="K11" s="33">
        <v>9.3700420000000006E-2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2536808182</v>
      </c>
      <c r="D12" s="30"/>
      <c r="E12" s="21">
        <v>2889763519</v>
      </c>
      <c r="F12" s="31"/>
      <c r="G12" s="32">
        <v>352955337</v>
      </c>
      <c r="H12" s="24">
        <v>0.1391</v>
      </c>
      <c r="I12" s="29"/>
      <c r="J12" s="33">
        <v>1.00212441</v>
      </c>
      <c r="K12" s="33">
        <v>0.89010222000000006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2874698771</v>
      </c>
      <c r="D14" s="30"/>
      <c r="E14" s="21">
        <v>3296713490</v>
      </c>
      <c r="F14" s="31"/>
      <c r="G14" s="32">
        <v>422014719</v>
      </c>
      <c r="H14" s="24">
        <v>0.14680000000000001</v>
      </c>
      <c r="I14" s="29"/>
      <c r="J14" s="33">
        <v>0.11530936</v>
      </c>
      <c r="K14" s="33">
        <v>0.10117207</v>
      </c>
      <c r="L14" s="22"/>
      <c r="M14" s="22"/>
      <c r="N14" s="22"/>
    </row>
    <row r="15" spans="1:14" ht="12.75" customHeight="1" x14ac:dyDescent="0.2">
      <c r="A15" s="38" t="s">
        <v>116</v>
      </c>
      <c r="B15" s="39"/>
      <c r="C15" s="40">
        <v>2536808182</v>
      </c>
      <c r="D15" s="41"/>
      <c r="E15" s="40">
        <v>2889763510</v>
      </c>
      <c r="F15" s="42"/>
      <c r="G15" s="43">
        <v>352955328</v>
      </c>
      <c r="H15" s="44">
        <v>0.1391</v>
      </c>
      <c r="I15" s="39"/>
      <c r="J15" s="45">
        <v>1.78199646</v>
      </c>
      <c r="K15" s="45">
        <v>1.5923771799999999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0.20334535220290745</v>
      </c>
      <c r="C19" s="21">
        <v>9192395.8499999996</v>
      </c>
      <c r="D19" s="53">
        <v>0.1917502400606462</v>
      </c>
      <c r="E19" s="21">
        <v>8823566.5099999998</v>
      </c>
      <c r="F19" s="53">
        <v>-0.45528723944717731</v>
      </c>
      <c r="G19" s="21">
        <v>-368829.33999999985</v>
      </c>
      <c r="H19" s="54">
        <v>-4.0099999999999997E-2</v>
      </c>
      <c r="I19" s="55">
        <v>0</v>
      </c>
      <c r="J19" s="21">
        <v>9192395.8499999996</v>
      </c>
      <c r="K19" s="21">
        <v>0</v>
      </c>
      <c r="L19" s="21">
        <v>8823566.5099999998</v>
      </c>
      <c r="M19" s="56" t="s">
        <v>49</v>
      </c>
      <c r="N19" s="56">
        <v>-4.0099999999999997E-2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6.5334998445919557E-2</v>
      </c>
      <c r="C21" s="21">
        <v>2953522.97</v>
      </c>
      <c r="D21" s="58">
        <v>6.8601300963861633E-2</v>
      </c>
      <c r="E21" s="21">
        <v>3156752.98</v>
      </c>
      <c r="F21" s="53">
        <v>0.25086949488812949</v>
      </c>
      <c r="G21" s="32">
        <v>203230.00999999978</v>
      </c>
      <c r="H21" s="59">
        <v>6.88E-2</v>
      </c>
      <c r="I21" s="55">
        <v>778334.09</v>
      </c>
      <c r="J21" s="21">
        <v>2175188.88</v>
      </c>
      <c r="K21" s="21">
        <v>720311.71</v>
      </c>
      <c r="L21" s="21">
        <v>2436441.27</v>
      </c>
      <c r="M21" s="60">
        <v>-7.4499999999999997E-2</v>
      </c>
      <c r="N21" s="60">
        <v>0.1201</v>
      </c>
    </row>
    <row r="22" spans="1:14" ht="12.75" customHeight="1" x14ac:dyDescent="0.2">
      <c r="A22" s="28" t="s">
        <v>10</v>
      </c>
      <c r="B22" s="57">
        <v>1.0232849137180245E-2</v>
      </c>
      <c r="C22" s="21">
        <v>462584.46</v>
      </c>
      <c r="D22" s="58">
        <v>1.071837797217385E-2</v>
      </c>
      <c r="E22" s="21">
        <v>493216.18</v>
      </c>
      <c r="F22" s="53">
        <v>3.7812152466826211E-2</v>
      </c>
      <c r="G22" s="32">
        <v>30631.719999999972</v>
      </c>
      <c r="H22" s="59">
        <v>6.6199999999999995E-2</v>
      </c>
      <c r="I22" s="55">
        <v>114455.29</v>
      </c>
      <c r="J22" s="21">
        <v>348129.17</v>
      </c>
      <c r="K22" s="21">
        <v>133929.99</v>
      </c>
      <c r="L22" s="21">
        <v>359286.19</v>
      </c>
      <c r="M22" s="60">
        <v>0.17019999999999999</v>
      </c>
      <c r="N22" s="60">
        <v>3.2000000000000001E-2</v>
      </c>
    </row>
    <row r="23" spans="1:14" ht="12.75" customHeight="1" x14ac:dyDescent="0.2">
      <c r="A23" s="28" t="s">
        <v>11</v>
      </c>
      <c r="B23" s="57">
        <v>1.6445775145902026E-2</v>
      </c>
      <c r="C23" s="21">
        <v>743444.95</v>
      </c>
      <c r="D23" s="58">
        <v>1.8544945724716436E-2</v>
      </c>
      <c r="E23" s="21">
        <v>853363.01</v>
      </c>
      <c r="F23" s="53">
        <v>0.13568413538572949</v>
      </c>
      <c r="G23" s="32">
        <v>109918.06000000006</v>
      </c>
      <c r="H23" s="59">
        <v>0.14779999999999999</v>
      </c>
      <c r="I23" s="55">
        <v>0</v>
      </c>
      <c r="J23" s="21">
        <v>743444.95</v>
      </c>
      <c r="K23" s="21">
        <v>0</v>
      </c>
      <c r="L23" s="21">
        <v>853363.01</v>
      </c>
      <c r="M23" s="60" t="s">
        <v>49</v>
      </c>
      <c r="N23" s="60">
        <v>0.14779999999999999</v>
      </c>
    </row>
    <row r="24" spans="1:14" ht="12.75" customHeight="1" x14ac:dyDescent="0.2">
      <c r="A24" s="28" t="s">
        <v>12</v>
      </c>
      <c r="B24" s="57">
        <v>7.941657598644224E-3</v>
      </c>
      <c r="C24" s="21">
        <v>359009.24</v>
      </c>
      <c r="D24" s="58">
        <v>1.0649016347198557E-2</v>
      </c>
      <c r="E24" s="21">
        <v>490024.44</v>
      </c>
      <c r="F24" s="53">
        <v>0.16172669108596366</v>
      </c>
      <c r="G24" s="32">
        <v>131015.20000000001</v>
      </c>
      <c r="H24" s="59">
        <v>0.3649</v>
      </c>
      <c r="I24" s="55">
        <v>54519.86</v>
      </c>
      <c r="J24" s="21">
        <v>304489.38</v>
      </c>
      <c r="K24" s="21">
        <v>44744.6</v>
      </c>
      <c r="L24" s="21">
        <v>445279.84</v>
      </c>
      <c r="M24" s="60">
        <v>-0.17929999999999999</v>
      </c>
      <c r="N24" s="60">
        <v>0.46239999999999998</v>
      </c>
    </row>
    <row r="25" spans="1:14" ht="12.75" customHeight="1" x14ac:dyDescent="0.2">
      <c r="A25" s="34" t="s">
        <v>13</v>
      </c>
      <c r="B25" s="57">
        <v>8.4304396644432067E-3</v>
      </c>
      <c r="C25" s="21">
        <v>381105.04</v>
      </c>
      <c r="D25" s="58">
        <v>9.4334461221902716E-3</v>
      </c>
      <c r="E25" s="21">
        <v>434088.84</v>
      </c>
      <c r="F25" s="53">
        <v>6.5403820741108565E-2</v>
      </c>
      <c r="G25" s="32">
        <v>52983.800000000047</v>
      </c>
      <c r="H25" s="59">
        <v>0.13900000000000001</v>
      </c>
      <c r="I25" s="55">
        <v>579.27</v>
      </c>
      <c r="J25" s="21">
        <v>380525.77</v>
      </c>
      <c r="K25" s="21">
        <v>618.51</v>
      </c>
      <c r="L25" s="21">
        <v>433470.33</v>
      </c>
      <c r="M25" s="60">
        <v>6.7699999999999996E-2</v>
      </c>
      <c r="N25" s="60">
        <v>0.1391</v>
      </c>
    </row>
    <row r="26" spans="1:14" ht="12.75" customHeight="1" x14ac:dyDescent="0.2">
      <c r="A26" s="28" t="s">
        <v>14</v>
      </c>
      <c r="B26" s="57">
        <v>5.2581684255735665E-2</v>
      </c>
      <c r="C26" s="21">
        <v>2376998.79</v>
      </c>
      <c r="D26" s="58">
        <v>5.8843103858704157E-2</v>
      </c>
      <c r="E26" s="21">
        <v>2707720.42</v>
      </c>
      <c r="F26" s="53">
        <v>0.40824663772185477</v>
      </c>
      <c r="G26" s="32">
        <v>330721.62999999989</v>
      </c>
      <c r="H26" s="59">
        <v>0.1391</v>
      </c>
      <c r="I26" s="55">
        <v>0</v>
      </c>
      <c r="J26" s="21">
        <v>2376998.79</v>
      </c>
      <c r="K26" s="21">
        <v>0</v>
      </c>
      <c r="L26" s="21">
        <v>2707720.42</v>
      </c>
      <c r="M26" s="60" t="s">
        <v>49</v>
      </c>
      <c r="N26" s="60">
        <v>0.1391</v>
      </c>
    </row>
    <row r="27" spans="1:14" ht="12.75" customHeight="1" x14ac:dyDescent="0.2">
      <c r="A27" s="28" t="s">
        <v>15</v>
      </c>
      <c r="B27" s="57"/>
      <c r="C27" s="61">
        <v>25421973.989999998</v>
      </c>
      <c r="D27" s="58"/>
      <c r="E27" s="62">
        <v>25721849.100000001</v>
      </c>
      <c r="F27" s="63"/>
      <c r="G27" s="64"/>
      <c r="H27" s="65" t="s">
        <v>29</v>
      </c>
      <c r="I27" s="55"/>
      <c r="J27" s="62">
        <v>25421973.989999998</v>
      </c>
      <c r="K27" s="21"/>
      <c r="L27" s="61">
        <v>25721849.100000001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0.56236049219852757</v>
      </c>
      <c r="C29" s="21">
        <v>25421973.989999998</v>
      </c>
      <c r="D29" s="58">
        <v>0.5589770003024227</v>
      </c>
      <c r="E29" s="21">
        <v>25721849.100000001</v>
      </c>
      <c r="F29" s="53">
        <v>0.37016933362953208</v>
      </c>
      <c r="G29" s="32">
        <v>299875.11000000313</v>
      </c>
      <c r="H29" s="59">
        <v>1.18E-2</v>
      </c>
      <c r="I29" s="55"/>
      <c r="J29" s="21">
        <v>25421973.989999998</v>
      </c>
      <c r="K29" s="21"/>
      <c r="L29" s="21">
        <v>25721849.100000001</v>
      </c>
      <c r="M29" s="60" t="s">
        <v>49</v>
      </c>
      <c r="N29" s="60">
        <v>1.18E-2</v>
      </c>
    </row>
    <row r="30" spans="1:14" ht="12.75" customHeight="1" x14ac:dyDescent="0.2">
      <c r="A30" s="28" t="s">
        <v>17</v>
      </c>
      <c r="B30" s="57">
        <v>7.3326751350739988E-2</v>
      </c>
      <c r="C30" s="21">
        <v>3314796.81</v>
      </c>
      <c r="D30" s="58">
        <v>7.248256864808629E-2</v>
      </c>
      <c r="E30" s="21">
        <v>3335353.14</v>
      </c>
      <c r="F30" s="53">
        <v>2.5374973528042081E-2</v>
      </c>
      <c r="G30" s="32">
        <v>20556.330000000075</v>
      </c>
      <c r="H30" s="59">
        <v>6.1999999999999998E-3</v>
      </c>
      <c r="I30" s="55">
        <v>3314796.81</v>
      </c>
      <c r="J30" s="21">
        <v>0</v>
      </c>
      <c r="K30" s="21">
        <v>3335353.14</v>
      </c>
      <c r="L30" s="21">
        <v>0</v>
      </c>
      <c r="M30" s="60">
        <v>6.1999999999999998E-3</v>
      </c>
      <c r="N30" s="60" t="s">
        <v>49</v>
      </c>
    </row>
    <row r="31" spans="1:14" ht="12.75" customHeight="1" x14ac:dyDescent="0.2">
      <c r="A31" s="38" t="s">
        <v>116</v>
      </c>
      <c r="B31" s="68">
        <v>0.99999999999999989</v>
      </c>
      <c r="C31" s="40">
        <v>45205832.100000001</v>
      </c>
      <c r="D31" s="69">
        <v>1.0000000000000002</v>
      </c>
      <c r="E31" s="40">
        <v>46015934.619999997</v>
      </c>
      <c r="F31" s="69">
        <v>1.0000000000000091</v>
      </c>
      <c r="G31" s="43">
        <v>810102.51999999583</v>
      </c>
      <c r="H31" s="70">
        <v>1.7899999999999999E-2</v>
      </c>
      <c r="I31" s="71">
        <v>4262685.32</v>
      </c>
      <c r="J31" s="40">
        <v>40943146.780000001</v>
      </c>
      <c r="K31" s="40">
        <v>4234957.95</v>
      </c>
      <c r="L31" s="40">
        <v>41780976.670000002</v>
      </c>
      <c r="M31" s="72">
        <v>-6.4999999999999997E-3</v>
      </c>
      <c r="N31" s="72">
        <v>2.0500000000000001E-2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0.47346005012214992</v>
      </c>
      <c r="C35" s="21">
        <v>1201077329</v>
      </c>
      <c r="D35" s="53">
        <v>0.44451868658276467</v>
      </c>
      <c r="E35" s="21">
        <v>1284553880</v>
      </c>
      <c r="F35" s="53">
        <v>0.23650741149882853</v>
      </c>
      <c r="G35" s="21">
        <v>83476551</v>
      </c>
      <c r="H35" s="54">
        <v>6.9500000000000006E-2</v>
      </c>
      <c r="I35" s="20"/>
      <c r="J35" s="25">
        <v>1.6343578000000001</v>
      </c>
      <c r="K35" s="25">
        <v>1.45217043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1.1798233785419098E-2</v>
      </c>
      <c r="C36" s="21">
        <v>29929856</v>
      </c>
      <c r="D36" s="58">
        <v>1.3445868101504265E-2</v>
      </c>
      <c r="E36" s="21">
        <v>38855379</v>
      </c>
      <c r="F36" s="53">
        <v>2.5287967886972938E-2</v>
      </c>
      <c r="G36" s="32">
        <v>8925523</v>
      </c>
      <c r="H36" s="59">
        <v>0.29820000000000002</v>
      </c>
      <c r="I36" s="29"/>
      <c r="J36" s="33">
        <v>1.6592742</v>
      </c>
      <c r="K36" s="33">
        <v>1.4841313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0.36543923840119497</v>
      </c>
      <c r="C37" s="21">
        <v>927049250</v>
      </c>
      <c r="D37" s="58">
        <v>0.39918998042853687</v>
      </c>
      <c r="E37" s="21">
        <v>1153564639</v>
      </c>
      <c r="F37" s="53">
        <v>0.6417678698421575</v>
      </c>
      <c r="G37" s="32">
        <v>226515389</v>
      </c>
      <c r="H37" s="59">
        <v>0.24429999999999999</v>
      </c>
      <c r="I37" s="29"/>
      <c r="J37" s="33">
        <v>1.91905865</v>
      </c>
      <c r="K37" s="33">
        <v>1.7059191600000001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6.7535926924095671E-2</v>
      </c>
      <c r="C38" s="21">
        <v>171325692</v>
      </c>
      <c r="D38" s="58">
        <v>6.5673792455078789E-2</v>
      </c>
      <c r="E38" s="21">
        <v>189781729</v>
      </c>
      <c r="F38" s="53">
        <v>5.229000821316402E-2</v>
      </c>
      <c r="G38" s="32">
        <v>18456037</v>
      </c>
      <c r="H38" s="59">
        <v>0.1077</v>
      </c>
      <c r="I38" s="29"/>
      <c r="J38" s="33">
        <v>2.06977001</v>
      </c>
      <c r="K38" s="33">
        <v>1.86052167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1.5232865958960392E-2</v>
      </c>
      <c r="C39" s="21">
        <v>38642859</v>
      </c>
      <c r="D39" s="58">
        <v>1.4824146284551845E-2</v>
      </c>
      <c r="E39" s="21">
        <v>42838277</v>
      </c>
      <c r="F39" s="53">
        <v>1.1886541063916168E-2</v>
      </c>
      <c r="G39" s="32">
        <v>4195418</v>
      </c>
      <c r="H39" s="59">
        <v>0.1086</v>
      </c>
      <c r="I39" s="29"/>
      <c r="J39" s="33">
        <v>1.78765551</v>
      </c>
      <c r="K39" s="33">
        <v>1.5912877400000001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5.4192757251206314E-3</v>
      </c>
      <c r="C40" s="21">
        <v>13747663</v>
      </c>
      <c r="D40" s="58">
        <v>4.6555290609230507E-3</v>
      </c>
      <c r="E40" s="21">
        <v>13453378</v>
      </c>
      <c r="F40" s="53">
        <v>-8.3377406899492958E-4</v>
      </c>
      <c r="G40" s="32">
        <v>-294285</v>
      </c>
      <c r="H40" s="59">
        <v>-2.1399999999999999E-2</v>
      </c>
      <c r="I40" s="29"/>
      <c r="J40" s="33">
        <v>1.7484710699999999</v>
      </c>
      <c r="K40" s="33">
        <v>1.5353244399999999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0.93888559091694068</v>
      </c>
      <c r="C41" s="78">
        <v>2381772649</v>
      </c>
      <c r="D41" s="79">
        <v>0.94230800291335948</v>
      </c>
      <c r="E41" s="78">
        <v>2723047282</v>
      </c>
      <c r="F41" s="53">
        <v>0.96690602443604423</v>
      </c>
      <c r="G41" s="78">
        <v>341274633</v>
      </c>
      <c r="H41" s="80">
        <v>0.14330000000000001</v>
      </c>
      <c r="I41" s="29"/>
      <c r="J41" s="81">
        <v>1.77994995</v>
      </c>
      <c r="K41" s="81">
        <v>1.5911813299999999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1.4731748448767814E-2</v>
      </c>
      <c r="C43" s="21">
        <v>37371620</v>
      </c>
      <c r="D43" s="58">
        <v>1.5771923841615677E-2</v>
      </c>
      <c r="E43" s="21">
        <v>45577130</v>
      </c>
      <c r="F43" s="53">
        <v>2.3248012847676861E-2</v>
      </c>
      <c r="G43" s="32">
        <v>8205510</v>
      </c>
      <c r="H43" s="59">
        <v>0.21959999999999999</v>
      </c>
      <c r="I43" s="29"/>
      <c r="J43" s="33">
        <v>1.64567573</v>
      </c>
      <c r="K43" s="33">
        <v>1.4628589599999999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2.2503880429379661E-2</v>
      </c>
      <c r="C44" s="21">
        <v>57088028</v>
      </c>
      <c r="D44" s="58">
        <v>2.0058491222349196E-2</v>
      </c>
      <c r="E44" s="21">
        <v>57964296</v>
      </c>
      <c r="F44" s="53">
        <v>2.4826597886064496E-3</v>
      </c>
      <c r="G44" s="32">
        <v>876268</v>
      </c>
      <c r="H44" s="59">
        <v>1.5299999999999999E-2</v>
      </c>
      <c r="I44" s="29"/>
      <c r="J44" s="33">
        <v>1.94435611</v>
      </c>
      <c r="K44" s="33">
        <v>1.76139907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2.2859355473333932E-3</v>
      </c>
      <c r="C45" s="21">
        <v>5798980</v>
      </c>
      <c r="D45" s="58">
        <v>1.943330995967902E-3</v>
      </c>
      <c r="E45" s="21">
        <v>5615767</v>
      </c>
      <c r="F45" s="53">
        <v>-5.1908268686058764E-4</v>
      </c>
      <c r="G45" s="32">
        <v>-183213</v>
      </c>
      <c r="H45" s="59">
        <v>-3.1600000000000003E-2</v>
      </c>
      <c r="I45" s="29"/>
      <c r="J45" s="33">
        <v>1.77156259</v>
      </c>
      <c r="K45" s="33">
        <v>1.58005416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2.159284465757845E-2</v>
      </c>
      <c r="C46" s="21">
        <v>54776905</v>
      </c>
      <c r="D46" s="58">
        <v>1.9918251026707717E-2</v>
      </c>
      <c r="E46" s="21">
        <v>57559035</v>
      </c>
      <c r="F46" s="53">
        <v>7.8823856145330655E-3</v>
      </c>
      <c r="G46" s="32">
        <v>2782130</v>
      </c>
      <c r="H46" s="59">
        <v>5.0799999999999998E-2</v>
      </c>
      <c r="I46" s="29"/>
      <c r="J46" s="33">
        <v>1.7958819100000001</v>
      </c>
      <c r="K46" s="33">
        <v>1.5824989199999999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6.1114409083059318E-2</v>
      </c>
      <c r="C47" s="78">
        <v>155035533</v>
      </c>
      <c r="D47" s="79">
        <v>5.7691997086640488E-2</v>
      </c>
      <c r="E47" s="78">
        <v>166716228</v>
      </c>
      <c r="F47" s="53">
        <v>3.3093975563955789E-2</v>
      </c>
      <c r="G47" s="78">
        <v>11680695</v>
      </c>
      <c r="H47" s="80">
        <v>7.5300000000000006E-2</v>
      </c>
      <c r="I47" s="29"/>
      <c r="J47" s="81">
        <v>1.8134367499999999</v>
      </c>
      <c r="K47" s="81">
        <v>1.6119096500000001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116</v>
      </c>
      <c r="B49" s="68">
        <v>1</v>
      </c>
      <c r="C49" s="40">
        <v>2536808182</v>
      </c>
      <c r="D49" s="69">
        <v>1</v>
      </c>
      <c r="E49" s="40">
        <v>2889763510</v>
      </c>
      <c r="F49" s="69">
        <v>1.0000000000000004</v>
      </c>
      <c r="G49" s="43">
        <v>352955328</v>
      </c>
      <c r="H49" s="70">
        <v>0.1391</v>
      </c>
      <c r="I49" s="39"/>
      <c r="J49" s="45">
        <v>1.78199646</v>
      </c>
      <c r="K49" s="45">
        <v>1.5923771799999999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0.43423381692381235</v>
      </c>
      <c r="C53" s="21">
        <v>19629901.02</v>
      </c>
      <c r="D53" s="53">
        <v>0.40537939159650171</v>
      </c>
      <c r="E53" s="21">
        <v>18653911.579999998</v>
      </c>
      <c r="F53" s="53">
        <v>-1.2047727490096023</v>
      </c>
      <c r="G53" s="21">
        <v>-975989.44000000134</v>
      </c>
      <c r="H53" s="54">
        <v>-4.9700000000000001E-2</v>
      </c>
      <c r="I53" s="55">
        <v>1398107.67</v>
      </c>
      <c r="J53" s="21">
        <v>18231793.350000001</v>
      </c>
      <c r="K53" s="21">
        <v>1309821.82</v>
      </c>
      <c r="L53" s="21">
        <v>17344089.760000002</v>
      </c>
      <c r="M53" s="56">
        <v>-6.3100000000000003E-2</v>
      </c>
      <c r="N53" s="56">
        <v>-4.87E-2</v>
      </c>
    </row>
    <row r="54" spans="1:14" ht="12.75" customHeight="1" x14ac:dyDescent="0.2">
      <c r="A54" s="34" t="s">
        <v>33</v>
      </c>
      <c r="B54" s="57">
        <v>1.0985714827711357E-2</v>
      </c>
      <c r="C54" s="21">
        <v>496618.38</v>
      </c>
      <c r="D54" s="58">
        <v>1.2531851080763727E-2</v>
      </c>
      <c r="E54" s="21">
        <v>576664.84</v>
      </c>
      <c r="F54" s="53">
        <v>9.8810283913201971E-2</v>
      </c>
      <c r="G54" s="32">
        <v>80046.459999999963</v>
      </c>
      <c r="H54" s="59">
        <v>0.16120000000000001</v>
      </c>
      <c r="I54" s="55">
        <v>39328.519999999997</v>
      </c>
      <c r="J54" s="21">
        <v>457289.86</v>
      </c>
      <c r="K54" s="21">
        <v>48240.84</v>
      </c>
      <c r="L54" s="21">
        <v>528424</v>
      </c>
      <c r="M54" s="60">
        <v>0.2266</v>
      </c>
      <c r="N54" s="60">
        <v>0.15559999999999999</v>
      </c>
    </row>
    <row r="55" spans="1:14" ht="12.75" customHeight="1" x14ac:dyDescent="0.2">
      <c r="A55" s="28" t="s">
        <v>34</v>
      </c>
      <c r="B55" s="57">
        <v>0.3935469819612058</v>
      </c>
      <c r="C55" s="21">
        <v>17790618.789999999</v>
      </c>
      <c r="D55" s="58">
        <v>0.4276536015732022</v>
      </c>
      <c r="E55" s="21">
        <v>19678880.170000002</v>
      </c>
      <c r="F55" s="53">
        <v>2.3308918727965597</v>
      </c>
      <c r="G55" s="32">
        <v>1888261.3800000027</v>
      </c>
      <c r="H55" s="59">
        <v>0.1061</v>
      </c>
      <c r="I55" s="55">
        <v>1974851.42</v>
      </c>
      <c r="J55" s="21">
        <v>15815767.369999999</v>
      </c>
      <c r="K55" s="21">
        <v>2078842.91</v>
      </c>
      <c r="L55" s="21">
        <v>17600037.260000002</v>
      </c>
      <c r="M55" s="60">
        <v>5.2699999999999997E-2</v>
      </c>
      <c r="N55" s="60">
        <v>0.1128</v>
      </c>
    </row>
    <row r="56" spans="1:14" ht="12.75" customHeight="1" x14ac:dyDescent="0.2">
      <c r="A56" s="28" t="s">
        <v>35</v>
      </c>
      <c r="B56" s="57">
        <v>7.8442263426448458E-2</v>
      </c>
      <c r="C56" s="21">
        <v>3546047.79</v>
      </c>
      <c r="D56" s="58">
        <v>7.6732771574856695E-2</v>
      </c>
      <c r="E56" s="21">
        <v>3530930.2</v>
      </c>
      <c r="F56" s="53">
        <v>-1.8661329432724055E-2</v>
      </c>
      <c r="G56" s="32">
        <v>-15117.589999999851</v>
      </c>
      <c r="H56" s="59">
        <v>-4.3E-3</v>
      </c>
      <c r="I56" s="55">
        <v>427052.4</v>
      </c>
      <c r="J56" s="21">
        <v>3118995.39</v>
      </c>
      <c r="K56" s="21">
        <v>404198.9</v>
      </c>
      <c r="L56" s="21">
        <v>3126731.3</v>
      </c>
      <c r="M56" s="60">
        <v>-5.3499999999999999E-2</v>
      </c>
      <c r="N56" s="60">
        <v>2.5000000000000001E-3</v>
      </c>
    </row>
    <row r="57" spans="1:14" ht="12.75" customHeight="1" x14ac:dyDescent="0.2">
      <c r="A57" s="28" t="s">
        <v>36</v>
      </c>
      <c r="B57" s="57">
        <v>1.5281240669829412E-2</v>
      </c>
      <c r="C57" s="21">
        <v>690801.2</v>
      </c>
      <c r="D57" s="58">
        <v>1.4814004227651174E-2</v>
      </c>
      <c r="E57" s="21">
        <v>681680.25</v>
      </c>
      <c r="F57" s="53">
        <v>-1.1259007069870614E-2</v>
      </c>
      <c r="G57" s="32">
        <v>-9120.9499999999534</v>
      </c>
      <c r="H57" s="59">
        <v>-1.32E-2</v>
      </c>
      <c r="I57" s="55">
        <v>69828.63</v>
      </c>
      <c r="J57" s="21">
        <v>620972.56999999995</v>
      </c>
      <c r="K57" s="21">
        <v>68363.740000000005</v>
      </c>
      <c r="L57" s="21">
        <v>613316.51</v>
      </c>
      <c r="M57" s="60">
        <v>-2.1000000000000001E-2</v>
      </c>
      <c r="N57" s="60">
        <v>-1.23E-2</v>
      </c>
    </row>
    <row r="58" spans="1:14" ht="12.75" customHeight="1" x14ac:dyDescent="0.2">
      <c r="A58" s="28" t="s">
        <v>37</v>
      </c>
      <c r="B58" s="57">
        <v>5.3173207710958161E-3</v>
      </c>
      <c r="C58" s="21">
        <v>240373.91</v>
      </c>
      <c r="D58" s="58">
        <v>4.4887276919553312E-3</v>
      </c>
      <c r="E58" s="21">
        <v>206553</v>
      </c>
      <c r="F58" s="53">
        <v>-4.1748925802625791E-2</v>
      </c>
      <c r="G58" s="32">
        <v>-33820.910000000003</v>
      </c>
      <c r="H58" s="59">
        <v>-0.14069999999999999</v>
      </c>
      <c r="I58" s="55">
        <v>32152.91</v>
      </c>
      <c r="J58" s="21">
        <v>208221</v>
      </c>
      <c r="K58" s="21">
        <v>26134.400000000001</v>
      </c>
      <c r="L58" s="21">
        <v>180418.6</v>
      </c>
      <c r="M58" s="60">
        <v>-0.18720000000000001</v>
      </c>
      <c r="N58" s="60">
        <v>-0.13350000000000001</v>
      </c>
    </row>
    <row r="59" spans="1:14" s="14" customFormat="1" ht="12.75" customHeight="1" x14ac:dyDescent="0.25">
      <c r="A59" s="76" t="s">
        <v>38</v>
      </c>
      <c r="B59" s="77">
        <v>0.93780733858010312</v>
      </c>
      <c r="C59" s="78">
        <v>42394361.089999996</v>
      </c>
      <c r="D59" s="79">
        <v>0.94160034774493095</v>
      </c>
      <c r="E59" s="78">
        <v>43328620.040000007</v>
      </c>
      <c r="F59" s="53">
        <v>1.1532601453949498</v>
      </c>
      <c r="G59" s="78">
        <v>934258.95000001043</v>
      </c>
      <c r="H59" s="80">
        <v>2.1999999999999999E-2</v>
      </c>
      <c r="I59" s="83">
        <v>3941321.55</v>
      </c>
      <c r="J59" s="78">
        <v>38453039.539999999</v>
      </c>
      <c r="K59" s="78">
        <v>3935602.6100000003</v>
      </c>
      <c r="L59" s="78">
        <v>39393017.43</v>
      </c>
      <c r="M59" s="84">
        <v>-1.5E-3</v>
      </c>
      <c r="N59" s="84">
        <v>2.4400000000000002E-2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1.3604786184214493E-2</v>
      </c>
      <c r="C61" s="21">
        <v>615015.68000000005</v>
      </c>
      <c r="D61" s="58">
        <v>1.4489092430825435E-2</v>
      </c>
      <c r="E61" s="21">
        <v>666729.13</v>
      </c>
      <c r="F61" s="53">
        <v>6.3835685883312912E-2</v>
      </c>
      <c r="G61" s="32">
        <v>51713.449999999953</v>
      </c>
      <c r="H61" s="59">
        <v>8.4099999999999994E-2</v>
      </c>
      <c r="I61" s="55">
        <v>45684.23</v>
      </c>
      <c r="J61" s="21">
        <v>569331.44999999995</v>
      </c>
      <c r="K61" s="21">
        <v>50099.54</v>
      </c>
      <c r="L61" s="21">
        <v>616629.59</v>
      </c>
      <c r="M61" s="60">
        <v>9.6600000000000005E-2</v>
      </c>
      <c r="N61" s="60">
        <v>8.3099999999999993E-2</v>
      </c>
    </row>
    <row r="62" spans="1:14" ht="12.75" customHeight="1" x14ac:dyDescent="0.2">
      <c r="A62" s="28" t="s">
        <v>40</v>
      </c>
      <c r="B62" s="57">
        <v>2.4554233567575454E-2</v>
      </c>
      <c r="C62" s="21">
        <v>1109994.56</v>
      </c>
      <c r="D62" s="58">
        <v>2.2187587374488494E-2</v>
      </c>
      <c r="E62" s="21">
        <v>1020982.57</v>
      </c>
      <c r="F62" s="53">
        <v>-0.10987743872220095</v>
      </c>
      <c r="G62" s="32">
        <v>-89011.990000000107</v>
      </c>
      <c r="H62" s="59">
        <v>-8.0199999999999994E-2</v>
      </c>
      <c r="I62" s="55">
        <v>126953.36</v>
      </c>
      <c r="J62" s="21">
        <v>983041.2</v>
      </c>
      <c r="K62" s="21">
        <v>115797</v>
      </c>
      <c r="L62" s="21">
        <v>905185.57</v>
      </c>
      <c r="M62" s="60">
        <v>-8.7900000000000006E-2</v>
      </c>
      <c r="N62" s="60">
        <v>-7.9200000000000007E-2</v>
      </c>
    </row>
    <row r="63" spans="1:14" ht="12.75" customHeight="1" x14ac:dyDescent="0.2">
      <c r="A63" s="28" t="s">
        <v>41</v>
      </c>
      <c r="B63" s="57">
        <v>2.2725510233446182E-3</v>
      </c>
      <c r="C63" s="21">
        <v>102732.56</v>
      </c>
      <c r="D63" s="58">
        <v>1.928292030418397E-3</v>
      </c>
      <c r="E63" s="21">
        <v>88732.160000000003</v>
      </c>
      <c r="F63" s="53">
        <v>-1.7282257065439156E-2</v>
      </c>
      <c r="G63" s="32">
        <v>-14000.399999999994</v>
      </c>
      <c r="H63" s="59">
        <v>-0.1363</v>
      </c>
      <c r="I63" s="55">
        <v>10372.43</v>
      </c>
      <c r="J63" s="21">
        <v>92360.13</v>
      </c>
      <c r="K63" s="21">
        <v>8890.27</v>
      </c>
      <c r="L63" s="21">
        <v>79841.89</v>
      </c>
      <c r="M63" s="60">
        <v>-0.1429</v>
      </c>
      <c r="N63" s="60">
        <v>-0.13550000000000001</v>
      </c>
    </row>
    <row r="64" spans="1:14" ht="12.75" customHeight="1" x14ac:dyDescent="0.2">
      <c r="A64" s="28" t="s">
        <v>42</v>
      </c>
      <c r="B64" s="57">
        <v>2.1761097723494841E-2</v>
      </c>
      <c r="C64" s="21">
        <v>983728.53</v>
      </c>
      <c r="D64" s="58">
        <v>1.9794688894661856E-2</v>
      </c>
      <c r="E64" s="21">
        <v>910871.11</v>
      </c>
      <c r="F64" s="53">
        <v>-8.993604908178833E-2</v>
      </c>
      <c r="G64" s="32">
        <v>-72857.420000000042</v>
      </c>
      <c r="H64" s="59">
        <v>-7.4099999999999999E-2</v>
      </c>
      <c r="I64" s="55">
        <v>138353.82999999999</v>
      </c>
      <c r="J64" s="21">
        <v>845374.7</v>
      </c>
      <c r="K64" s="21">
        <v>124568.51</v>
      </c>
      <c r="L64" s="21">
        <v>786302.6</v>
      </c>
      <c r="M64" s="60">
        <v>-9.9599999999999994E-2</v>
      </c>
      <c r="N64" s="60">
        <v>-6.9900000000000004E-2</v>
      </c>
    </row>
    <row r="65" spans="1:14" s="14" customFormat="1" ht="12.75" customHeight="1" x14ac:dyDescent="0.25">
      <c r="A65" s="76" t="s">
        <v>43</v>
      </c>
      <c r="B65" s="77">
        <v>6.2192668498629408E-2</v>
      </c>
      <c r="C65" s="78">
        <v>2811471.33</v>
      </c>
      <c r="D65" s="79">
        <v>5.8399660730394175E-2</v>
      </c>
      <c r="E65" s="78">
        <v>2687314.9699999997</v>
      </c>
      <c r="F65" s="53">
        <v>-0.15326005898611569</v>
      </c>
      <c r="G65" s="78">
        <v>-124156.36000000034</v>
      </c>
      <c r="H65" s="80">
        <v>-4.4200000000000003E-2</v>
      </c>
      <c r="I65" s="83">
        <v>321363.84999999998</v>
      </c>
      <c r="J65" s="78">
        <v>2490107.4799999995</v>
      </c>
      <c r="K65" s="78">
        <v>299355.32</v>
      </c>
      <c r="L65" s="78">
        <v>2387959.65</v>
      </c>
      <c r="M65" s="84">
        <v>-6.8500000000000005E-2</v>
      </c>
      <c r="N65" s="84">
        <v>-4.1000000000000002E-2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116</v>
      </c>
      <c r="B67" s="68">
        <v>1.0000000070787325</v>
      </c>
      <c r="C67" s="40">
        <v>45205832.100000001</v>
      </c>
      <c r="D67" s="69">
        <v>1.0000000084753249</v>
      </c>
      <c r="E67" s="40">
        <v>46015934.619999997</v>
      </c>
      <c r="F67" s="69">
        <v>1.0000000864088241</v>
      </c>
      <c r="G67" s="43">
        <v>810102.51999999583</v>
      </c>
      <c r="H67" s="70">
        <v>1.7899999999999999E-2</v>
      </c>
      <c r="I67" s="71">
        <v>4262685.32</v>
      </c>
      <c r="J67" s="43">
        <v>40943146.780000001</v>
      </c>
      <c r="K67" s="43">
        <v>4234957.95</v>
      </c>
      <c r="L67" s="43">
        <v>41780976.670000002</v>
      </c>
      <c r="M67" s="72">
        <v>-6.4999999999999997E-3</v>
      </c>
      <c r="N67" s="72">
        <v>2.0500000000000001E-2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C104A-3E26-40AF-9181-B932165921B8}">
  <sheetPr codeName="Sheet67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67</v>
      </c>
      <c r="L1" s="7" t="s">
        <v>117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814845254</v>
      </c>
      <c r="D4" s="22"/>
      <c r="E4" s="21">
        <v>837937816</v>
      </c>
      <c r="F4" s="23"/>
      <c r="G4" s="21">
        <v>23092562</v>
      </c>
      <c r="H4" s="24">
        <v>2.8299999999999999E-2</v>
      </c>
      <c r="I4" s="20"/>
      <c r="J4" s="25">
        <v>0.29078751000000003</v>
      </c>
      <c r="K4" s="26">
        <v>0.28934342000000002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55643661</v>
      </c>
      <c r="D6" s="30"/>
      <c r="E6" s="21">
        <v>66161880</v>
      </c>
      <c r="F6" s="31"/>
      <c r="G6" s="32">
        <v>10518219</v>
      </c>
      <c r="H6" s="24">
        <v>0.189</v>
      </c>
      <c r="I6" s="29"/>
      <c r="J6" s="33">
        <v>0.56812335000000003</v>
      </c>
      <c r="K6" s="33">
        <v>0.52984007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771558764</v>
      </c>
      <c r="D7" s="30"/>
      <c r="E7" s="21">
        <v>784582516</v>
      </c>
      <c r="F7" s="31"/>
      <c r="G7" s="32">
        <v>13023752</v>
      </c>
      <c r="H7" s="24">
        <v>1.6899999999999998E-2</v>
      </c>
      <c r="I7" s="29"/>
      <c r="J7" s="33">
        <v>1.9459799999999999E-2</v>
      </c>
      <c r="K7" s="33">
        <v>1.9561200000000001E-2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814845255</v>
      </c>
      <c r="D8" s="30"/>
      <c r="E8" s="21">
        <v>837937817</v>
      </c>
      <c r="F8" s="31"/>
      <c r="G8" s="32">
        <v>23092562</v>
      </c>
      <c r="H8" s="24">
        <v>2.8299999999999999E-2</v>
      </c>
      <c r="I8" s="29"/>
      <c r="J8" s="33">
        <v>9.7448099999999996E-3</v>
      </c>
      <c r="K8" s="33">
        <v>3.1876689999999999E-2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814845254</v>
      </c>
      <c r="D9" s="30"/>
      <c r="E9" s="21">
        <v>837937816</v>
      </c>
      <c r="F9" s="31"/>
      <c r="G9" s="32">
        <v>23092562</v>
      </c>
      <c r="H9" s="24">
        <v>2.8299999999999999E-2</v>
      </c>
      <c r="I9" s="29"/>
      <c r="J9" s="33">
        <v>5.1720100000000003E-3</v>
      </c>
      <c r="K9" s="33">
        <v>5.1809999999999998E-3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814845254</v>
      </c>
      <c r="D10" s="30"/>
      <c r="E10" s="21">
        <v>837937816</v>
      </c>
      <c r="F10" s="31"/>
      <c r="G10" s="32">
        <v>23092562</v>
      </c>
      <c r="H10" s="24">
        <v>2.8299999999999999E-2</v>
      </c>
      <c r="I10" s="29"/>
      <c r="J10" s="33">
        <v>1.4999999999999999E-2</v>
      </c>
      <c r="K10" s="33">
        <v>1.5000019999999999E-2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814845254</v>
      </c>
      <c r="D11" s="30"/>
      <c r="E11" s="21">
        <v>837937816</v>
      </c>
      <c r="F11" s="31"/>
      <c r="G11" s="32">
        <v>23092562</v>
      </c>
      <c r="H11" s="24">
        <v>2.8299999999999999E-2</v>
      </c>
      <c r="I11" s="29"/>
      <c r="J11" s="33">
        <v>9.3700220000000001E-2</v>
      </c>
      <c r="K11" s="33">
        <v>9.3700169999999999E-2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814845256</v>
      </c>
      <c r="D12" s="30"/>
      <c r="E12" s="21">
        <v>837937819</v>
      </c>
      <c r="F12" s="31"/>
      <c r="G12" s="32">
        <v>23092563</v>
      </c>
      <c r="H12" s="24">
        <v>2.8299999999999999E-2</v>
      </c>
      <c r="I12" s="29"/>
      <c r="J12" s="33">
        <v>0.82976366999999995</v>
      </c>
      <c r="K12" s="33">
        <v>0.78499465000000002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117</v>
      </c>
      <c r="B15" s="39"/>
      <c r="C15" s="40">
        <v>814845254</v>
      </c>
      <c r="D15" s="41"/>
      <c r="E15" s="40">
        <v>837937816</v>
      </c>
      <c r="F15" s="42"/>
      <c r="G15" s="43">
        <v>23092562</v>
      </c>
      <c r="H15" s="44">
        <v>2.8299999999999999E-2</v>
      </c>
      <c r="I15" s="39"/>
      <c r="J15" s="45">
        <v>1.30138993</v>
      </c>
      <c r="K15" s="45">
        <v>1.2802467099999999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0.22344379623173852</v>
      </c>
      <c r="C19" s="21">
        <v>2369468.19</v>
      </c>
      <c r="D19" s="53">
        <v>0.22600598849814135</v>
      </c>
      <c r="E19" s="21">
        <v>2424517.9700000002</v>
      </c>
      <c r="F19" s="53">
        <v>0.44626284784119596</v>
      </c>
      <c r="G19" s="21">
        <v>55049.780000000261</v>
      </c>
      <c r="H19" s="54">
        <v>2.3199999999999998E-2</v>
      </c>
      <c r="I19" s="55">
        <v>0</v>
      </c>
      <c r="J19" s="21">
        <v>2369468.19</v>
      </c>
      <c r="K19" s="21">
        <v>0</v>
      </c>
      <c r="L19" s="21">
        <v>2424517.9700000002</v>
      </c>
      <c r="M19" s="56" t="s">
        <v>49</v>
      </c>
      <c r="N19" s="56">
        <v>2.3199999999999998E-2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2.981094564074048E-2</v>
      </c>
      <c r="C21" s="21">
        <v>316124.63</v>
      </c>
      <c r="D21" s="58">
        <v>3.2677375940793181E-2</v>
      </c>
      <c r="E21" s="21">
        <v>350552.15</v>
      </c>
      <c r="F21" s="53">
        <v>0.27908782050191056</v>
      </c>
      <c r="G21" s="32">
        <v>34427.520000000019</v>
      </c>
      <c r="H21" s="59">
        <v>0.1089</v>
      </c>
      <c r="I21" s="55">
        <v>94999.97</v>
      </c>
      <c r="J21" s="21">
        <v>221124.66</v>
      </c>
      <c r="K21" s="21">
        <v>95556.17</v>
      </c>
      <c r="L21" s="21">
        <v>254995.98</v>
      </c>
      <c r="M21" s="60">
        <v>5.8999999999999999E-3</v>
      </c>
      <c r="N21" s="60">
        <v>0.1532</v>
      </c>
    </row>
    <row r="22" spans="1:14" ht="12.75" customHeight="1" x14ac:dyDescent="0.2">
      <c r="A22" s="28" t="s">
        <v>10</v>
      </c>
      <c r="B22" s="57">
        <v>1.4158747953943566E-2</v>
      </c>
      <c r="C22" s="21">
        <v>150143.81</v>
      </c>
      <c r="D22" s="58">
        <v>1.4306343366581284E-2</v>
      </c>
      <c r="E22" s="21">
        <v>153473.75</v>
      </c>
      <c r="F22" s="53">
        <v>2.6994267870649184E-2</v>
      </c>
      <c r="G22" s="32">
        <v>3329.9400000000023</v>
      </c>
      <c r="H22" s="59">
        <v>2.2200000000000001E-2</v>
      </c>
      <c r="I22" s="55">
        <v>0</v>
      </c>
      <c r="J22" s="21">
        <v>150143.81</v>
      </c>
      <c r="K22" s="21">
        <v>0</v>
      </c>
      <c r="L22" s="21">
        <v>153473.75</v>
      </c>
      <c r="M22" s="60" t="s">
        <v>49</v>
      </c>
      <c r="N22" s="60">
        <v>2.2200000000000001E-2</v>
      </c>
    </row>
    <row r="23" spans="1:14" ht="12.75" customHeight="1" x14ac:dyDescent="0.2">
      <c r="A23" s="28" t="s">
        <v>11</v>
      </c>
      <c r="B23" s="57">
        <v>7.4879987098382854E-3</v>
      </c>
      <c r="C23" s="21">
        <v>79405.09</v>
      </c>
      <c r="D23" s="58">
        <v>2.4898866775128353E-2</v>
      </c>
      <c r="E23" s="21">
        <v>267106.86</v>
      </c>
      <c r="F23" s="53">
        <v>1.5216105572998249</v>
      </c>
      <c r="G23" s="32">
        <v>187701.77</v>
      </c>
      <c r="H23" s="59">
        <v>2.3639000000000001</v>
      </c>
      <c r="I23" s="55">
        <v>0</v>
      </c>
      <c r="J23" s="21">
        <v>79405.09</v>
      </c>
      <c r="K23" s="21">
        <v>0</v>
      </c>
      <c r="L23" s="21">
        <v>267106.86</v>
      </c>
      <c r="M23" s="60" t="s">
        <v>49</v>
      </c>
      <c r="N23" s="60">
        <v>2.3639000000000001</v>
      </c>
    </row>
    <row r="24" spans="1:14" ht="12.75" customHeight="1" x14ac:dyDescent="0.2">
      <c r="A24" s="28" t="s">
        <v>12</v>
      </c>
      <c r="B24" s="57">
        <v>3.9742202806845196E-3</v>
      </c>
      <c r="C24" s="21">
        <v>42143.88</v>
      </c>
      <c r="D24" s="58">
        <v>4.0468791914967835E-3</v>
      </c>
      <c r="E24" s="21">
        <v>43413.59</v>
      </c>
      <c r="F24" s="53">
        <v>1.0292945776212762E-2</v>
      </c>
      <c r="G24" s="32">
        <v>1269.7099999999991</v>
      </c>
      <c r="H24" s="59">
        <v>3.0099999999999998E-2</v>
      </c>
      <c r="I24" s="55">
        <v>0</v>
      </c>
      <c r="J24" s="21">
        <v>42143.88</v>
      </c>
      <c r="K24" s="21">
        <v>0</v>
      </c>
      <c r="L24" s="21">
        <v>43413.59</v>
      </c>
      <c r="M24" s="60" t="s">
        <v>49</v>
      </c>
      <c r="N24" s="60">
        <v>3.0099999999999998E-2</v>
      </c>
    </row>
    <row r="25" spans="1:14" ht="12.75" customHeight="1" x14ac:dyDescent="0.2">
      <c r="A25" s="34" t="s">
        <v>13</v>
      </c>
      <c r="B25" s="57">
        <v>1.1526134487193789E-2</v>
      </c>
      <c r="C25" s="21">
        <v>122226.75</v>
      </c>
      <c r="D25" s="58">
        <v>1.1716509182846557E-2</v>
      </c>
      <c r="E25" s="21">
        <v>125690.86</v>
      </c>
      <c r="F25" s="53">
        <v>2.8081921377981132E-2</v>
      </c>
      <c r="G25" s="32">
        <v>3464.1100000000006</v>
      </c>
      <c r="H25" s="59">
        <v>2.8299999999999999E-2</v>
      </c>
      <c r="I25" s="55">
        <v>0</v>
      </c>
      <c r="J25" s="21">
        <v>122226.75</v>
      </c>
      <c r="K25" s="21">
        <v>0</v>
      </c>
      <c r="L25" s="21">
        <v>125690.86</v>
      </c>
      <c r="M25" s="60" t="s">
        <v>49</v>
      </c>
      <c r="N25" s="60">
        <v>2.8299999999999999E-2</v>
      </c>
    </row>
    <row r="26" spans="1:14" ht="12.75" customHeight="1" x14ac:dyDescent="0.2">
      <c r="A26" s="28" t="s">
        <v>14</v>
      </c>
      <c r="B26" s="57">
        <v>7.2000111056688187E-2</v>
      </c>
      <c r="C26" s="21">
        <v>763511.79</v>
      </c>
      <c r="D26" s="58">
        <v>7.3189148292477149E-2</v>
      </c>
      <c r="E26" s="21">
        <v>785149.13</v>
      </c>
      <c r="F26" s="53">
        <v>0.17540380666567901</v>
      </c>
      <c r="G26" s="32">
        <v>21637.339999999967</v>
      </c>
      <c r="H26" s="59">
        <v>2.8299999999999999E-2</v>
      </c>
      <c r="I26" s="55">
        <v>0</v>
      </c>
      <c r="J26" s="21">
        <v>763511.79</v>
      </c>
      <c r="K26" s="21">
        <v>0</v>
      </c>
      <c r="L26" s="21">
        <v>785149.13</v>
      </c>
      <c r="M26" s="60" t="s">
        <v>49</v>
      </c>
      <c r="N26" s="60">
        <v>2.8299999999999999E-2</v>
      </c>
    </row>
    <row r="27" spans="1:14" ht="12.75" customHeight="1" x14ac:dyDescent="0.2">
      <c r="A27" s="28" t="s">
        <v>15</v>
      </c>
      <c r="B27" s="57"/>
      <c r="C27" s="61">
        <v>6761289.9199999999</v>
      </c>
      <c r="D27" s="58"/>
      <c r="E27" s="62">
        <v>6577767.0499999998</v>
      </c>
      <c r="F27" s="63"/>
      <c r="G27" s="64"/>
      <c r="H27" s="65" t="s">
        <v>29</v>
      </c>
      <c r="I27" s="55"/>
      <c r="J27" s="62">
        <v>6761289.9199999999</v>
      </c>
      <c r="K27" s="21"/>
      <c r="L27" s="61">
        <v>6577767.0499999998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0.63759804563917255</v>
      </c>
      <c r="C29" s="21">
        <v>6761289.9199999999</v>
      </c>
      <c r="D29" s="58">
        <v>0.61315888875253544</v>
      </c>
      <c r="E29" s="21">
        <v>6577767.0499999998</v>
      </c>
      <c r="F29" s="53">
        <v>-1.4877341673334434</v>
      </c>
      <c r="G29" s="32">
        <v>-183522.87000000011</v>
      </c>
      <c r="H29" s="59">
        <v>-2.7099999999999999E-2</v>
      </c>
      <c r="I29" s="55"/>
      <c r="J29" s="21">
        <v>6761289.9199999999</v>
      </c>
      <c r="K29" s="21"/>
      <c r="L29" s="21">
        <v>6577767.0499999998</v>
      </c>
      <c r="M29" s="60" t="s">
        <v>49</v>
      </c>
      <c r="N29" s="60">
        <v>-2.7099999999999999E-2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117</v>
      </c>
      <c r="B31" s="68">
        <v>0.99999999999999989</v>
      </c>
      <c r="C31" s="40">
        <v>10604314.060000001</v>
      </c>
      <c r="D31" s="69">
        <v>1</v>
      </c>
      <c r="E31" s="40">
        <v>10727671.359999999</v>
      </c>
      <c r="F31" s="69">
        <v>1.00000000000001</v>
      </c>
      <c r="G31" s="43">
        <v>123357.29999999888</v>
      </c>
      <c r="H31" s="70">
        <v>1.1599999999999999E-2</v>
      </c>
      <c r="I31" s="71">
        <v>94999.97</v>
      </c>
      <c r="J31" s="40">
        <v>10509314.09</v>
      </c>
      <c r="K31" s="40">
        <v>95556.17</v>
      </c>
      <c r="L31" s="40">
        <v>10632115.189999999</v>
      </c>
      <c r="M31" s="72">
        <v>5.8999999999999999E-3</v>
      </c>
      <c r="N31" s="72">
        <v>1.17E-2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0.76959618028283927</v>
      </c>
      <c r="C35" s="21">
        <v>627101795</v>
      </c>
      <c r="D35" s="53">
        <v>0.74965917279952432</v>
      </c>
      <c r="E35" s="21">
        <v>628167770</v>
      </c>
      <c r="F35" s="53">
        <v>4.616096732792143E-2</v>
      </c>
      <c r="G35" s="21">
        <v>1065975</v>
      </c>
      <c r="H35" s="54">
        <v>1.6999999999999999E-3</v>
      </c>
      <c r="I35" s="20"/>
      <c r="J35" s="25">
        <v>1.2618388199999999</v>
      </c>
      <c r="K35" s="25">
        <v>1.23738386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2.4879478527342565E-2</v>
      </c>
      <c r="C36" s="21">
        <v>20272925</v>
      </c>
      <c r="D36" s="58">
        <v>2.6277146799637933E-2</v>
      </c>
      <c r="E36" s="21">
        <v>22018615</v>
      </c>
      <c r="F36" s="53">
        <v>7.5595336714912795E-2</v>
      </c>
      <c r="G36" s="32">
        <v>1745690</v>
      </c>
      <c r="H36" s="59">
        <v>8.6099999999999996E-2</v>
      </c>
      <c r="I36" s="29"/>
      <c r="J36" s="33">
        <v>1.2648237</v>
      </c>
      <c r="K36" s="33">
        <v>1.2406138600000001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0.11354214134012738</v>
      </c>
      <c r="C37" s="21">
        <v>92519275</v>
      </c>
      <c r="D37" s="58">
        <v>0.12652796899191385</v>
      </c>
      <c r="E37" s="21">
        <v>106022570</v>
      </c>
      <c r="F37" s="53">
        <v>0.58474650842119635</v>
      </c>
      <c r="G37" s="32">
        <v>13503295</v>
      </c>
      <c r="H37" s="59">
        <v>0.14599999999999999</v>
      </c>
      <c r="I37" s="29"/>
      <c r="J37" s="33">
        <v>1.5035038300000001</v>
      </c>
      <c r="K37" s="33">
        <v>1.4667423500000001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3.5981316521234839E-2</v>
      </c>
      <c r="C38" s="21">
        <v>29319205</v>
      </c>
      <c r="D38" s="58">
        <v>3.8664187701489293E-2</v>
      </c>
      <c r="E38" s="21">
        <v>32398185</v>
      </c>
      <c r="F38" s="53">
        <v>0.13333210927397315</v>
      </c>
      <c r="G38" s="32">
        <v>3078980</v>
      </c>
      <c r="H38" s="59">
        <v>0.105</v>
      </c>
      <c r="I38" s="29"/>
      <c r="J38" s="33">
        <v>1.5711013</v>
      </c>
      <c r="K38" s="33">
        <v>1.6025335700000001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2.4124413688982473E-2</v>
      </c>
      <c r="C39" s="21">
        <v>19657664</v>
      </c>
      <c r="D39" s="58">
        <v>2.5296700537024097E-2</v>
      </c>
      <c r="E39" s="21">
        <v>21197062</v>
      </c>
      <c r="F39" s="53">
        <v>6.6662070670201079E-2</v>
      </c>
      <c r="G39" s="32">
        <v>1539398</v>
      </c>
      <c r="H39" s="59">
        <v>7.8299999999999995E-2</v>
      </c>
      <c r="I39" s="29"/>
      <c r="J39" s="33">
        <v>1.2256849000000001</v>
      </c>
      <c r="K39" s="33">
        <v>1.16389729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1.0434189753530797E-3</v>
      </c>
      <c r="C40" s="21">
        <v>850225</v>
      </c>
      <c r="D40" s="58">
        <v>9.7369277817627457E-4</v>
      </c>
      <c r="E40" s="21">
        <v>815894</v>
      </c>
      <c r="F40" s="53">
        <v>-1.4866691707918767E-3</v>
      </c>
      <c r="G40" s="32">
        <v>-34331</v>
      </c>
      <c r="H40" s="59">
        <v>-4.0399999999999998E-2</v>
      </c>
      <c r="I40" s="29"/>
      <c r="J40" s="33">
        <v>1.3194401499999999</v>
      </c>
      <c r="K40" s="33">
        <v>1.27841362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0.96916694933587966</v>
      </c>
      <c r="C41" s="78">
        <v>789721089</v>
      </c>
      <c r="D41" s="79">
        <v>0.96739886960776578</v>
      </c>
      <c r="E41" s="78">
        <v>810620096</v>
      </c>
      <c r="F41" s="53">
        <v>0.90501032323741293</v>
      </c>
      <c r="G41" s="78">
        <v>20899007</v>
      </c>
      <c r="H41" s="80">
        <v>2.6499999999999999E-2</v>
      </c>
      <c r="I41" s="29"/>
      <c r="J41" s="81">
        <v>1.30087131</v>
      </c>
      <c r="K41" s="81">
        <v>1.28018352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1.7487860339185334E-2</v>
      </c>
      <c r="C43" s="21">
        <v>14249900</v>
      </c>
      <c r="D43" s="58">
        <v>2.0064430413533216E-2</v>
      </c>
      <c r="E43" s="21">
        <v>16812745</v>
      </c>
      <c r="F43" s="53">
        <v>0.11098140604754032</v>
      </c>
      <c r="G43" s="32">
        <v>2562845</v>
      </c>
      <c r="H43" s="59">
        <v>0.1799</v>
      </c>
      <c r="I43" s="29"/>
      <c r="J43" s="33">
        <v>1.25567815</v>
      </c>
      <c r="K43" s="33">
        <v>1.2366378600000001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2.553895957280743E-3</v>
      </c>
      <c r="C44" s="21">
        <v>2081030</v>
      </c>
      <c r="D44" s="58">
        <v>2.6450709798255482E-3</v>
      </c>
      <c r="E44" s="21">
        <v>2216405</v>
      </c>
      <c r="F44" s="53">
        <v>5.8622772128965163E-3</v>
      </c>
      <c r="G44" s="32">
        <v>135375</v>
      </c>
      <c r="H44" s="59">
        <v>6.5100000000000005E-2</v>
      </c>
      <c r="I44" s="29"/>
      <c r="J44" s="33">
        <v>1.54099556</v>
      </c>
      <c r="K44" s="33">
        <v>1.49330786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4.6652293565423407E-3</v>
      </c>
      <c r="C45" s="21">
        <v>3801440</v>
      </c>
      <c r="D45" s="58">
        <v>3.9147857243860204E-3</v>
      </c>
      <c r="E45" s="21">
        <v>3280347</v>
      </c>
      <c r="F45" s="53">
        <v>-2.2565404392981603E-2</v>
      </c>
      <c r="G45" s="32">
        <v>-521093</v>
      </c>
      <c r="H45" s="59">
        <v>-0.1371</v>
      </c>
      <c r="I45" s="29"/>
      <c r="J45" s="33">
        <v>1.22568448</v>
      </c>
      <c r="K45" s="33">
        <v>1.16389699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6.1260650111119135E-3</v>
      </c>
      <c r="C46" s="21">
        <v>4991795</v>
      </c>
      <c r="D46" s="58">
        <v>5.9768432744894762E-3</v>
      </c>
      <c r="E46" s="21">
        <v>5008223</v>
      </c>
      <c r="F46" s="53">
        <v>7.1139789513177448E-4</v>
      </c>
      <c r="G46" s="32">
        <v>16428</v>
      </c>
      <c r="H46" s="59">
        <v>3.3E-3</v>
      </c>
      <c r="I46" s="29"/>
      <c r="J46" s="33">
        <v>1.47169225</v>
      </c>
      <c r="K46" s="33">
        <v>1.4187878599999999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3.0833050664120332E-2</v>
      </c>
      <c r="C47" s="78">
        <v>25124165</v>
      </c>
      <c r="D47" s="79">
        <v>3.2601130392234258E-2</v>
      </c>
      <c r="E47" s="78">
        <v>27317720</v>
      </c>
      <c r="F47" s="53">
        <v>9.4989676762587016E-2</v>
      </c>
      <c r="G47" s="78">
        <v>2193555</v>
      </c>
      <c r="H47" s="80">
        <v>8.7300000000000003E-2</v>
      </c>
      <c r="I47" s="29"/>
      <c r="J47" s="81">
        <v>1.31769147</v>
      </c>
      <c r="K47" s="81">
        <v>1.2821217899999999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117</v>
      </c>
      <c r="B49" s="68">
        <v>1</v>
      </c>
      <c r="C49" s="40">
        <v>814845254</v>
      </c>
      <c r="D49" s="69">
        <v>1</v>
      </c>
      <c r="E49" s="40">
        <v>837937816</v>
      </c>
      <c r="F49" s="69">
        <v>0.99999999999999978</v>
      </c>
      <c r="G49" s="43">
        <v>23092562</v>
      </c>
      <c r="H49" s="70">
        <v>2.8299999999999999E-2</v>
      </c>
      <c r="I49" s="39"/>
      <c r="J49" s="45">
        <v>1.30138993</v>
      </c>
      <c r="K49" s="45">
        <v>1.2802467099999999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0.74620704604065635</v>
      </c>
      <c r="C53" s="21">
        <v>7913013.8700000001</v>
      </c>
      <c r="D53" s="53">
        <v>0.72456047068913942</v>
      </c>
      <c r="E53" s="21">
        <v>7772846.6100000003</v>
      </c>
      <c r="F53" s="53">
        <v>-1.1362704923016396</v>
      </c>
      <c r="G53" s="21">
        <v>-140167.25999999978</v>
      </c>
      <c r="H53" s="54">
        <v>-1.77E-2</v>
      </c>
      <c r="I53" s="55">
        <v>0</v>
      </c>
      <c r="J53" s="21">
        <v>7913013.8700000001</v>
      </c>
      <c r="K53" s="21">
        <v>0</v>
      </c>
      <c r="L53" s="21">
        <v>7772846.6100000003</v>
      </c>
      <c r="M53" s="56" t="s">
        <v>49</v>
      </c>
      <c r="N53" s="56">
        <v>-1.77E-2</v>
      </c>
    </row>
    <row r="54" spans="1:14" ht="12.75" customHeight="1" x14ac:dyDescent="0.2">
      <c r="A54" s="34" t="s">
        <v>33</v>
      </c>
      <c r="B54" s="57">
        <v>2.4180419266081225E-2</v>
      </c>
      <c r="C54" s="21">
        <v>256416.76</v>
      </c>
      <c r="D54" s="58">
        <v>2.5463679938830641E-2</v>
      </c>
      <c r="E54" s="21">
        <v>273165.99</v>
      </c>
      <c r="F54" s="53">
        <v>0.13577818256398391</v>
      </c>
      <c r="G54" s="32">
        <v>16749.229999999981</v>
      </c>
      <c r="H54" s="59">
        <v>6.5299999999999997E-2</v>
      </c>
      <c r="I54" s="55">
        <v>0</v>
      </c>
      <c r="J54" s="21">
        <v>256416.76</v>
      </c>
      <c r="K54" s="21">
        <v>0</v>
      </c>
      <c r="L54" s="21">
        <v>273165.99</v>
      </c>
      <c r="M54" s="60" t="s">
        <v>49</v>
      </c>
      <c r="N54" s="60">
        <v>6.5299999999999997E-2</v>
      </c>
    </row>
    <row r="55" spans="1:14" ht="12.75" customHeight="1" x14ac:dyDescent="0.2">
      <c r="A55" s="28" t="s">
        <v>34</v>
      </c>
      <c r="B55" s="57">
        <v>0.13117593765418903</v>
      </c>
      <c r="C55" s="21">
        <v>1391030.84</v>
      </c>
      <c r="D55" s="58">
        <v>0.1449595049861781</v>
      </c>
      <c r="E55" s="21">
        <v>1555077.93</v>
      </c>
      <c r="F55" s="53">
        <v>1.3298531177319974</v>
      </c>
      <c r="G55" s="32">
        <v>164047.08999999985</v>
      </c>
      <c r="H55" s="59">
        <v>0.1179</v>
      </c>
      <c r="I55" s="55">
        <v>66589.399999999994</v>
      </c>
      <c r="J55" s="21">
        <v>1324441.44</v>
      </c>
      <c r="K55" s="21">
        <v>69837.460000000006</v>
      </c>
      <c r="L55" s="21">
        <v>1485240.47</v>
      </c>
      <c r="M55" s="60">
        <v>4.8800000000000003E-2</v>
      </c>
      <c r="N55" s="60">
        <v>0.12139999999999999</v>
      </c>
    </row>
    <row r="56" spans="1:14" ht="12.75" customHeight="1" x14ac:dyDescent="0.2">
      <c r="A56" s="28" t="s">
        <v>35</v>
      </c>
      <c r="B56" s="57">
        <v>4.3438397561001693E-2</v>
      </c>
      <c r="C56" s="21">
        <v>460634.41</v>
      </c>
      <c r="D56" s="58">
        <v>4.8397436179476699E-2</v>
      </c>
      <c r="E56" s="21">
        <v>519191.79</v>
      </c>
      <c r="F56" s="53">
        <v>0.47469732233115136</v>
      </c>
      <c r="G56" s="32">
        <v>58557.380000000005</v>
      </c>
      <c r="H56" s="59">
        <v>0.12709999999999999</v>
      </c>
      <c r="I56" s="55">
        <v>21413.37</v>
      </c>
      <c r="J56" s="21">
        <v>439221.04</v>
      </c>
      <c r="K56" s="21">
        <v>19447.330000000002</v>
      </c>
      <c r="L56" s="21">
        <v>499744.46</v>
      </c>
      <c r="M56" s="60">
        <v>-9.1800000000000007E-2</v>
      </c>
      <c r="N56" s="60">
        <v>0.13780000000000001</v>
      </c>
    </row>
    <row r="57" spans="1:14" ht="12.75" customHeight="1" x14ac:dyDescent="0.2">
      <c r="A57" s="28" t="s">
        <v>36</v>
      </c>
      <c r="B57" s="57">
        <v>2.2721037743387993E-2</v>
      </c>
      <c r="C57" s="21">
        <v>240941.02</v>
      </c>
      <c r="D57" s="58">
        <v>2.299772445676412E-2</v>
      </c>
      <c r="E57" s="21">
        <v>246712.03</v>
      </c>
      <c r="F57" s="53">
        <v>4.6782881921054217E-2</v>
      </c>
      <c r="G57" s="32">
        <v>5771.0100000000093</v>
      </c>
      <c r="H57" s="59">
        <v>2.4E-2</v>
      </c>
      <c r="I57" s="55">
        <v>1331.86</v>
      </c>
      <c r="J57" s="21">
        <v>239609.16</v>
      </c>
      <c r="K57" s="21">
        <v>1284.04</v>
      </c>
      <c r="L57" s="21">
        <v>245427.99</v>
      </c>
      <c r="M57" s="60">
        <v>-3.5900000000000001E-2</v>
      </c>
      <c r="N57" s="60">
        <v>2.4299999999999999E-2</v>
      </c>
    </row>
    <row r="58" spans="1:14" ht="12.75" customHeight="1" x14ac:dyDescent="0.2">
      <c r="A58" s="28" t="s">
        <v>37</v>
      </c>
      <c r="B58" s="57">
        <v>1.0578911503871472E-3</v>
      </c>
      <c r="C58" s="21">
        <v>11218.21</v>
      </c>
      <c r="D58" s="58">
        <v>9.7229861448701208E-4</v>
      </c>
      <c r="E58" s="21">
        <v>10430.5</v>
      </c>
      <c r="F58" s="53">
        <v>-6.3855969610230306E-3</v>
      </c>
      <c r="G58" s="32">
        <v>-787.70999999999913</v>
      </c>
      <c r="H58" s="59">
        <v>-7.0199999999999999E-2</v>
      </c>
      <c r="I58" s="55">
        <v>222.61</v>
      </c>
      <c r="J58" s="21">
        <v>10995.6</v>
      </c>
      <c r="K58" s="21">
        <v>180.09</v>
      </c>
      <c r="L58" s="21">
        <v>10250.41</v>
      </c>
      <c r="M58" s="60">
        <v>-0.191</v>
      </c>
      <c r="N58" s="60">
        <v>-6.7799999999999999E-2</v>
      </c>
    </row>
    <row r="59" spans="1:14" s="14" customFormat="1" ht="12.75" customHeight="1" x14ac:dyDescent="0.25">
      <c r="A59" s="76" t="s">
        <v>38</v>
      </c>
      <c r="B59" s="77">
        <v>0.96878072941570359</v>
      </c>
      <c r="C59" s="78">
        <v>10273255.110000001</v>
      </c>
      <c r="D59" s="79">
        <v>0.96735111486487602</v>
      </c>
      <c r="E59" s="78">
        <v>10377424.85</v>
      </c>
      <c r="F59" s="53">
        <v>0.84445541528551049</v>
      </c>
      <c r="G59" s="78">
        <v>104169.73999999836</v>
      </c>
      <c r="H59" s="80">
        <v>1.01E-2</v>
      </c>
      <c r="I59" s="83">
        <v>89557.239999999991</v>
      </c>
      <c r="J59" s="78">
        <v>10183697.869999999</v>
      </c>
      <c r="K59" s="78">
        <v>90748.92</v>
      </c>
      <c r="L59" s="78">
        <v>10286675.930000002</v>
      </c>
      <c r="M59" s="84">
        <v>1.3299999999999999E-2</v>
      </c>
      <c r="N59" s="84">
        <v>1.01E-2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1.6873593047846792E-2</v>
      </c>
      <c r="C61" s="21">
        <v>178932.88</v>
      </c>
      <c r="D61" s="58">
        <v>1.9380978687997392E-2</v>
      </c>
      <c r="E61" s="21">
        <v>207912.77</v>
      </c>
      <c r="F61" s="53">
        <v>0.23492642916147036</v>
      </c>
      <c r="G61" s="32">
        <v>28979.889999999985</v>
      </c>
      <c r="H61" s="59">
        <v>0.16200000000000001</v>
      </c>
      <c r="I61" s="55">
        <v>75.900000000000006</v>
      </c>
      <c r="J61" s="21">
        <v>178856.98</v>
      </c>
      <c r="K61" s="21">
        <v>53.36</v>
      </c>
      <c r="L61" s="21">
        <v>207859.41</v>
      </c>
      <c r="M61" s="60">
        <v>-0.29699999999999999</v>
      </c>
      <c r="N61" s="60">
        <v>0.16220000000000001</v>
      </c>
    </row>
    <row r="62" spans="1:14" ht="12.75" customHeight="1" x14ac:dyDescent="0.2">
      <c r="A62" s="28" t="s">
        <v>40</v>
      </c>
      <c r="B62" s="57">
        <v>3.0241069642556401E-3</v>
      </c>
      <c r="C62" s="21">
        <v>32068.58</v>
      </c>
      <c r="D62" s="58">
        <v>3.0852688238950676E-3</v>
      </c>
      <c r="E62" s="21">
        <v>33097.75</v>
      </c>
      <c r="F62" s="53">
        <v>8.3430003737112249E-3</v>
      </c>
      <c r="G62" s="32">
        <v>1029.1699999999983</v>
      </c>
      <c r="H62" s="59">
        <v>3.2099999999999997E-2</v>
      </c>
      <c r="I62" s="55">
        <v>1489.75</v>
      </c>
      <c r="J62" s="21">
        <v>30578.83</v>
      </c>
      <c r="K62" s="21">
        <v>1466.48</v>
      </c>
      <c r="L62" s="21">
        <v>31631.27</v>
      </c>
      <c r="M62" s="60">
        <v>-1.5599999999999999E-2</v>
      </c>
      <c r="N62" s="60">
        <v>3.44E-2</v>
      </c>
    </row>
    <row r="63" spans="1:14" ht="12.75" customHeight="1" x14ac:dyDescent="0.2">
      <c r="A63" s="28" t="s">
        <v>41</v>
      </c>
      <c r="B63" s="57">
        <v>4.3938400670113691E-3</v>
      </c>
      <c r="C63" s="21">
        <v>46593.66</v>
      </c>
      <c r="D63" s="58">
        <v>3.5590072364036331E-3</v>
      </c>
      <c r="E63" s="21">
        <v>38179.86</v>
      </c>
      <c r="F63" s="53">
        <v>-6.8206745770214489E-2</v>
      </c>
      <c r="G63" s="32">
        <v>-8413.8000000000029</v>
      </c>
      <c r="H63" s="59">
        <v>-0.18060000000000001</v>
      </c>
      <c r="I63" s="55">
        <v>257.56</v>
      </c>
      <c r="J63" s="21">
        <v>46336.1</v>
      </c>
      <c r="K63" s="21">
        <v>198.71</v>
      </c>
      <c r="L63" s="21">
        <v>37981.15</v>
      </c>
      <c r="M63" s="60">
        <v>-0.22850000000000001</v>
      </c>
      <c r="N63" s="60">
        <v>-0.18029999999999999</v>
      </c>
    </row>
    <row r="64" spans="1:14" ht="12.75" customHeight="1" x14ac:dyDescent="0.2">
      <c r="A64" s="28" t="s">
        <v>42</v>
      </c>
      <c r="B64" s="57">
        <v>6.9277333342200164E-3</v>
      </c>
      <c r="C64" s="21">
        <v>73463.86</v>
      </c>
      <c r="D64" s="58">
        <v>6.6236238616467092E-3</v>
      </c>
      <c r="E64" s="21">
        <v>71056.06</v>
      </c>
      <c r="F64" s="53">
        <v>-1.951890970376317E-2</v>
      </c>
      <c r="G64" s="32">
        <v>-2407.8000000000029</v>
      </c>
      <c r="H64" s="59">
        <v>-3.2800000000000003E-2</v>
      </c>
      <c r="I64" s="55">
        <v>3619.51</v>
      </c>
      <c r="J64" s="21">
        <v>69844.350000000006</v>
      </c>
      <c r="K64" s="21">
        <v>3088.69</v>
      </c>
      <c r="L64" s="21">
        <v>67967.37</v>
      </c>
      <c r="M64" s="60">
        <v>-0.1467</v>
      </c>
      <c r="N64" s="60">
        <v>-2.69E-2</v>
      </c>
    </row>
    <row r="65" spans="1:14" s="14" customFormat="1" ht="12.75" customHeight="1" x14ac:dyDescent="0.25">
      <c r="A65" s="76" t="s">
        <v>43</v>
      </c>
      <c r="B65" s="77">
        <v>3.1219273413333821E-2</v>
      </c>
      <c r="C65" s="78">
        <v>331058.98000000004</v>
      </c>
      <c r="D65" s="79">
        <v>3.2648878609942804E-2</v>
      </c>
      <c r="E65" s="78">
        <v>350246.44</v>
      </c>
      <c r="F65" s="53">
        <v>0.15554377406120382</v>
      </c>
      <c r="G65" s="78">
        <v>19187.459999999963</v>
      </c>
      <c r="H65" s="80">
        <v>5.8000000000000003E-2</v>
      </c>
      <c r="I65" s="83">
        <v>5442.72</v>
      </c>
      <c r="J65" s="78">
        <v>325616.26</v>
      </c>
      <c r="K65" s="78">
        <v>4807.24</v>
      </c>
      <c r="L65" s="78">
        <v>345439.2</v>
      </c>
      <c r="M65" s="84">
        <v>-0.1168</v>
      </c>
      <c r="N65" s="84">
        <v>6.0900000000000003E-2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117</v>
      </c>
      <c r="B67" s="68">
        <v>1.000000002829037</v>
      </c>
      <c r="C67" s="40">
        <v>10604314.060000001</v>
      </c>
      <c r="D67" s="69">
        <v>0.9999999934748186</v>
      </c>
      <c r="E67" s="40">
        <v>10727671.359999999</v>
      </c>
      <c r="F67" s="69">
        <v>0.99999918934672827</v>
      </c>
      <c r="G67" s="43">
        <v>123357.29999999888</v>
      </c>
      <c r="H67" s="70">
        <v>1.1599999999999999E-2</v>
      </c>
      <c r="I67" s="71">
        <v>94999.97</v>
      </c>
      <c r="J67" s="43">
        <v>10509314.09</v>
      </c>
      <c r="K67" s="43">
        <v>95556.17</v>
      </c>
      <c r="L67" s="43">
        <v>10632115.189999999</v>
      </c>
      <c r="M67" s="72">
        <v>5.8999999999999999E-3</v>
      </c>
      <c r="N67" s="72">
        <v>1.17E-2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EDE7F-A3EC-4D12-82C1-CAD00B169B0E}">
  <sheetPr codeName="Sheet68">
    <pageSetUpPr fitToPage="1"/>
  </sheetPr>
  <dimension ref="A1:N72"/>
  <sheetViews>
    <sheetView zoomScaleNormal="100" workbookViewId="0">
      <selection activeCell="E8" sqref="E8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68</v>
      </c>
      <c r="L1" s="7" t="s">
        <v>118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1188438500</v>
      </c>
      <c r="D4" s="22"/>
      <c r="E4" s="21">
        <v>1425546560</v>
      </c>
      <c r="F4" s="23"/>
      <c r="G4" s="21">
        <v>237108060</v>
      </c>
      <c r="H4" s="24">
        <v>0.19950000000000001</v>
      </c>
      <c r="I4" s="20"/>
      <c r="J4" s="25">
        <v>0.30925057</v>
      </c>
      <c r="K4" s="26">
        <v>0.26617749000000002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123872182</v>
      </c>
      <c r="D6" s="30"/>
      <c r="E6" s="21">
        <v>136165034</v>
      </c>
      <c r="F6" s="31"/>
      <c r="G6" s="32">
        <v>12292852</v>
      </c>
      <c r="H6" s="24">
        <v>9.9199999999999997E-2</v>
      </c>
      <c r="I6" s="29"/>
      <c r="J6" s="33">
        <v>0.39508439000000001</v>
      </c>
      <c r="K6" s="33">
        <v>0.36582310000000001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1175861390</v>
      </c>
      <c r="D7" s="30"/>
      <c r="E7" s="21">
        <v>1412667240</v>
      </c>
      <c r="F7" s="31"/>
      <c r="G7" s="32">
        <v>236805850</v>
      </c>
      <c r="H7" s="24">
        <v>0.2014</v>
      </c>
      <c r="I7" s="29"/>
      <c r="J7" s="33">
        <v>3.8119779999999999E-2</v>
      </c>
      <c r="K7" s="33">
        <v>3.2656520000000001E-2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1188438500</v>
      </c>
      <c r="D8" s="30"/>
      <c r="E8" s="21">
        <v>1425546560</v>
      </c>
      <c r="F8" s="31"/>
      <c r="G8" s="32">
        <v>237108060</v>
      </c>
      <c r="H8" s="24">
        <v>0.19950000000000001</v>
      </c>
      <c r="I8" s="29"/>
      <c r="J8" s="33">
        <v>5.5000069999999998E-2</v>
      </c>
      <c r="K8" s="33">
        <v>5.4994109999999999E-2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1829673553</v>
      </c>
      <c r="D9" s="30"/>
      <c r="E9" s="21">
        <v>2204577770</v>
      </c>
      <c r="F9" s="31"/>
      <c r="G9" s="32">
        <v>374904217</v>
      </c>
      <c r="H9" s="24">
        <v>0.2049</v>
      </c>
      <c r="I9" s="29"/>
      <c r="J9" s="33">
        <v>2.584645E-2</v>
      </c>
      <c r="K9" s="33">
        <v>2.516668E-2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1188438500</v>
      </c>
      <c r="D10" s="30"/>
      <c r="E10" s="21">
        <v>1425546560</v>
      </c>
      <c r="F10" s="31"/>
      <c r="G10" s="32">
        <v>237108060</v>
      </c>
      <c r="H10" s="24">
        <v>0.19950000000000001</v>
      </c>
      <c r="I10" s="29"/>
      <c r="J10" s="33">
        <v>1.5000009999999999E-2</v>
      </c>
      <c r="K10" s="33">
        <v>1.499998E-2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1188438500</v>
      </c>
      <c r="D11" s="30"/>
      <c r="E11" s="21">
        <v>1425546560</v>
      </c>
      <c r="F11" s="31"/>
      <c r="G11" s="32">
        <v>237108060</v>
      </c>
      <c r="H11" s="24">
        <v>0.19950000000000001</v>
      </c>
      <c r="I11" s="29"/>
      <c r="J11" s="33">
        <v>7.8170180000000006E-2</v>
      </c>
      <c r="K11" s="33">
        <v>7.4626129999999999E-2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1188438500</v>
      </c>
      <c r="D12" s="30"/>
      <c r="E12" s="21">
        <v>1425546560</v>
      </c>
      <c r="F12" s="31"/>
      <c r="G12" s="32">
        <v>237108060</v>
      </c>
      <c r="H12" s="24">
        <v>0.19950000000000001</v>
      </c>
      <c r="I12" s="29"/>
      <c r="J12" s="33">
        <v>0.61326195999999999</v>
      </c>
      <c r="K12" s="33">
        <v>0.54626560000000002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87836099</v>
      </c>
      <c r="D14" s="30"/>
      <c r="E14" s="21">
        <v>108227633</v>
      </c>
      <c r="F14" s="31"/>
      <c r="G14" s="32">
        <v>20391534</v>
      </c>
      <c r="H14" s="24">
        <v>0.23219999999999999</v>
      </c>
      <c r="I14" s="29"/>
      <c r="J14" s="33">
        <v>0.10939448</v>
      </c>
      <c r="K14" s="33">
        <v>9.8550609999999997E-2</v>
      </c>
      <c r="L14" s="22"/>
      <c r="M14" s="22"/>
      <c r="N14" s="22"/>
    </row>
    <row r="15" spans="1:14" ht="12.75" customHeight="1" x14ac:dyDescent="0.2">
      <c r="A15" s="38" t="s">
        <v>118</v>
      </c>
      <c r="B15" s="39"/>
      <c r="C15" s="40">
        <v>1188438500</v>
      </c>
      <c r="D15" s="41"/>
      <c r="E15" s="40">
        <v>1425546560</v>
      </c>
      <c r="F15" s="42"/>
      <c r="G15" s="43">
        <v>237108060</v>
      </c>
      <c r="H15" s="44">
        <v>0.19950000000000001</v>
      </c>
      <c r="I15" s="39"/>
      <c r="J15" s="45">
        <v>1.1974566200000001</v>
      </c>
      <c r="K15" s="45">
        <v>1.0707690999999999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0.25825617574807702</v>
      </c>
      <c r="C19" s="21">
        <v>3675252.8</v>
      </c>
      <c r="D19" s="53">
        <v>0.24858532537844183</v>
      </c>
      <c r="E19" s="21">
        <v>3794484</v>
      </c>
      <c r="F19" s="53">
        <v>0.11539136091586562</v>
      </c>
      <c r="G19" s="21">
        <v>119231.20000000019</v>
      </c>
      <c r="H19" s="54">
        <v>3.2399999999999998E-2</v>
      </c>
      <c r="I19" s="55">
        <v>0</v>
      </c>
      <c r="J19" s="21">
        <v>3675252.8</v>
      </c>
      <c r="K19" s="21">
        <v>0</v>
      </c>
      <c r="L19" s="21">
        <v>3794484</v>
      </c>
      <c r="M19" s="56" t="s">
        <v>49</v>
      </c>
      <c r="N19" s="56">
        <v>3.2399999999999998E-2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3.4389602969354692E-2</v>
      </c>
      <c r="C21" s="21">
        <v>489399.66</v>
      </c>
      <c r="D21" s="58">
        <v>3.2633186836809533E-2</v>
      </c>
      <c r="E21" s="21">
        <v>498123.15</v>
      </c>
      <c r="F21" s="53">
        <v>8.4425501297978097E-3</v>
      </c>
      <c r="G21" s="32">
        <v>8723.4900000000489</v>
      </c>
      <c r="H21" s="59">
        <v>1.78E-2</v>
      </c>
      <c r="I21" s="55">
        <v>29999.66</v>
      </c>
      <c r="J21" s="21">
        <v>459400</v>
      </c>
      <c r="K21" s="21">
        <v>35331.61</v>
      </c>
      <c r="L21" s="21">
        <v>462791.54</v>
      </c>
      <c r="M21" s="60">
        <v>0.1777</v>
      </c>
      <c r="N21" s="60">
        <v>7.4000000000000003E-3</v>
      </c>
    </row>
    <row r="22" spans="1:14" ht="12.75" customHeight="1" x14ac:dyDescent="0.2">
      <c r="A22" s="28" t="s">
        <v>10</v>
      </c>
      <c r="B22" s="57">
        <v>3.1497062924896874E-2</v>
      </c>
      <c r="C22" s="21">
        <v>448235.82</v>
      </c>
      <c r="D22" s="58">
        <v>3.0222646508328017E-2</v>
      </c>
      <c r="E22" s="21">
        <v>461327.91</v>
      </c>
      <c r="F22" s="53">
        <v>1.2670459429520033E-2</v>
      </c>
      <c r="G22" s="32">
        <v>13092.089999999967</v>
      </c>
      <c r="H22" s="59">
        <v>2.92E-2</v>
      </c>
      <c r="I22" s="55">
        <v>32012.87</v>
      </c>
      <c r="J22" s="21">
        <v>416222.95</v>
      </c>
      <c r="K22" s="21">
        <v>31686.41</v>
      </c>
      <c r="L22" s="21">
        <v>429641.5</v>
      </c>
      <c r="M22" s="60">
        <v>-1.0200000000000001E-2</v>
      </c>
      <c r="N22" s="60">
        <v>3.2199999999999999E-2</v>
      </c>
    </row>
    <row r="23" spans="1:14" ht="12.75" customHeight="1" x14ac:dyDescent="0.2">
      <c r="A23" s="28" t="s">
        <v>11</v>
      </c>
      <c r="B23" s="57">
        <v>4.5930744879289699E-2</v>
      </c>
      <c r="C23" s="21">
        <v>653642.06000000006</v>
      </c>
      <c r="D23" s="58">
        <v>5.1359448942715345E-2</v>
      </c>
      <c r="E23" s="21">
        <v>783966.66</v>
      </c>
      <c r="F23" s="53">
        <v>0.12612749812813923</v>
      </c>
      <c r="G23" s="32">
        <v>130324.59999999998</v>
      </c>
      <c r="H23" s="59">
        <v>0.19939999999999999</v>
      </c>
      <c r="I23" s="55">
        <v>0</v>
      </c>
      <c r="J23" s="21">
        <v>653642.06000000006</v>
      </c>
      <c r="K23" s="21">
        <v>0</v>
      </c>
      <c r="L23" s="21">
        <v>783966.66</v>
      </c>
      <c r="M23" s="60" t="s">
        <v>49</v>
      </c>
      <c r="N23" s="60">
        <v>0.19939999999999999</v>
      </c>
    </row>
    <row r="24" spans="1:14" ht="12.75" customHeight="1" x14ac:dyDescent="0.2">
      <c r="A24" s="28" t="s">
        <v>12</v>
      </c>
      <c r="B24" s="57">
        <v>3.3230581897193051E-2</v>
      </c>
      <c r="C24" s="21">
        <v>472905.59</v>
      </c>
      <c r="D24" s="58">
        <v>3.6347462297112068E-2</v>
      </c>
      <c r="E24" s="21">
        <v>554819.01</v>
      </c>
      <c r="F24" s="53">
        <v>7.9275399484974307E-2</v>
      </c>
      <c r="G24" s="32">
        <v>81913.419999999984</v>
      </c>
      <c r="H24" s="59">
        <v>0.17319999999999999</v>
      </c>
      <c r="I24" s="55">
        <v>0</v>
      </c>
      <c r="J24" s="21">
        <v>472905.59</v>
      </c>
      <c r="K24" s="21">
        <v>0</v>
      </c>
      <c r="L24" s="21">
        <v>554819.01</v>
      </c>
      <c r="M24" s="60" t="s">
        <v>49</v>
      </c>
      <c r="N24" s="60">
        <v>0.17319999999999999</v>
      </c>
    </row>
    <row r="25" spans="1:14" ht="12.75" customHeight="1" x14ac:dyDescent="0.2">
      <c r="A25" s="34" t="s">
        <v>13</v>
      </c>
      <c r="B25" s="57">
        <v>1.2526560013888743E-2</v>
      </c>
      <c r="C25" s="21">
        <v>178265.92</v>
      </c>
      <c r="D25" s="58">
        <v>1.4008607662028589E-2</v>
      </c>
      <c r="E25" s="21">
        <v>213831.76</v>
      </c>
      <c r="F25" s="53">
        <v>3.4420442633437583E-2</v>
      </c>
      <c r="G25" s="32">
        <v>35565.839999999997</v>
      </c>
      <c r="H25" s="59">
        <v>0.19950000000000001</v>
      </c>
      <c r="I25" s="55">
        <v>0</v>
      </c>
      <c r="J25" s="21">
        <v>178265.92</v>
      </c>
      <c r="K25" s="21">
        <v>0</v>
      </c>
      <c r="L25" s="21">
        <v>213831.76</v>
      </c>
      <c r="M25" s="60" t="s">
        <v>49</v>
      </c>
      <c r="N25" s="60">
        <v>0.19950000000000001</v>
      </c>
    </row>
    <row r="26" spans="1:14" ht="12.75" customHeight="1" x14ac:dyDescent="0.2">
      <c r="A26" s="28" t="s">
        <v>14</v>
      </c>
      <c r="B26" s="57">
        <v>6.5280179457468404E-2</v>
      </c>
      <c r="C26" s="21">
        <v>929004.55</v>
      </c>
      <c r="D26" s="58">
        <v>6.969394691636592E-2</v>
      </c>
      <c r="E26" s="21">
        <v>1063830.1599999999</v>
      </c>
      <c r="F26" s="53">
        <v>0.1304835531657125</v>
      </c>
      <c r="G26" s="32">
        <v>134825.60999999987</v>
      </c>
      <c r="H26" s="59">
        <v>0.14510000000000001</v>
      </c>
      <c r="I26" s="55">
        <v>0</v>
      </c>
      <c r="J26" s="21">
        <v>929004.55</v>
      </c>
      <c r="K26" s="21">
        <v>0</v>
      </c>
      <c r="L26" s="21">
        <v>1063830.1599999999</v>
      </c>
      <c r="M26" s="60" t="s">
        <v>49</v>
      </c>
      <c r="N26" s="60">
        <v>0.14510000000000001</v>
      </c>
    </row>
    <row r="27" spans="1:14" ht="12.75" customHeight="1" x14ac:dyDescent="0.2">
      <c r="A27" s="28" t="s">
        <v>15</v>
      </c>
      <c r="B27" s="57"/>
      <c r="C27" s="61">
        <v>7288241.2400000002</v>
      </c>
      <c r="D27" s="58"/>
      <c r="E27" s="62">
        <v>7787270.5</v>
      </c>
      <c r="F27" s="63"/>
      <c r="G27" s="64"/>
      <c r="H27" s="65" t="s">
        <v>29</v>
      </c>
      <c r="I27" s="55"/>
      <c r="J27" s="62">
        <v>7288241.2400000002</v>
      </c>
      <c r="K27" s="21"/>
      <c r="L27" s="61">
        <v>7787270.5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0.51213709994910361</v>
      </c>
      <c r="C29" s="21">
        <v>7288241.2400000002</v>
      </c>
      <c r="D29" s="58">
        <v>0.51016190107862924</v>
      </c>
      <c r="E29" s="21">
        <v>7787270.5</v>
      </c>
      <c r="F29" s="53">
        <v>0.48295802984652697</v>
      </c>
      <c r="G29" s="32">
        <v>499029.25999999978</v>
      </c>
      <c r="H29" s="59">
        <v>6.8500000000000005E-2</v>
      </c>
      <c r="I29" s="55"/>
      <c r="J29" s="21">
        <v>7288241.2400000002</v>
      </c>
      <c r="K29" s="21"/>
      <c r="L29" s="21">
        <v>7787270.5</v>
      </c>
      <c r="M29" s="60" t="s">
        <v>49</v>
      </c>
      <c r="N29" s="60">
        <v>6.8500000000000005E-2</v>
      </c>
    </row>
    <row r="30" spans="1:14" ht="12.75" customHeight="1" x14ac:dyDescent="0.2">
      <c r="A30" s="28" t="s">
        <v>17</v>
      </c>
      <c r="B30" s="57">
        <v>6.7519921607278564E-3</v>
      </c>
      <c r="C30" s="21">
        <v>96087.84</v>
      </c>
      <c r="D30" s="58">
        <v>6.9874743795693894E-3</v>
      </c>
      <c r="E30" s="21">
        <v>106658.99</v>
      </c>
      <c r="F30" s="53">
        <v>1.0230706266025603E-2</v>
      </c>
      <c r="G30" s="32">
        <v>10571.150000000009</v>
      </c>
      <c r="H30" s="59">
        <v>0.11</v>
      </c>
      <c r="I30" s="55">
        <v>96087.84</v>
      </c>
      <c r="J30" s="21">
        <v>0</v>
      </c>
      <c r="K30" s="21">
        <v>106658.99</v>
      </c>
      <c r="L30" s="21">
        <v>0</v>
      </c>
      <c r="M30" s="60">
        <v>0.11</v>
      </c>
      <c r="N30" s="60" t="s">
        <v>49</v>
      </c>
    </row>
    <row r="31" spans="1:14" ht="12.75" customHeight="1" x14ac:dyDescent="0.2">
      <c r="A31" s="38" t="s">
        <v>118</v>
      </c>
      <c r="B31" s="68">
        <v>0.99999999999999989</v>
      </c>
      <c r="C31" s="40">
        <v>14231035.48</v>
      </c>
      <c r="D31" s="69">
        <v>0.99999999999999989</v>
      </c>
      <c r="E31" s="40">
        <v>15264312.140000001</v>
      </c>
      <c r="F31" s="69">
        <v>0.99999999999999956</v>
      </c>
      <c r="G31" s="43">
        <v>1033276.6600000001</v>
      </c>
      <c r="H31" s="70">
        <v>7.2599999999999998E-2</v>
      </c>
      <c r="I31" s="71">
        <v>158100.37</v>
      </c>
      <c r="J31" s="40">
        <v>14072935.109999999</v>
      </c>
      <c r="K31" s="40">
        <v>173677.01</v>
      </c>
      <c r="L31" s="40">
        <v>15090635.130000001</v>
      </c>
      <c r="M31" s="72">
        <v>9.8500000000000004E-2</v>
      </c>
      <c r="N31" s="72">
        <v>7.2300000000000003E-2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0.67888111080211555</v>
      </c>
      <c r="C35" s="21">
        <v>806808449</v>
      </c>
      <c r="D35" s="53">
        <v>0.70077443910355341</v>
      </c>
      <c r="E35" s="21">
        <v>998986591</v>
      </c>
      <c r="F35" s="53">
        <v>0.81050868536480791</v>
      </c>
      <c r="G35" s="21">
        <v>192178142</v>
      </c>
      <c r="H35" s="54">
        <v>0.2382</v>
      </c>
      <c r="I35" s="20"/>
      <c r="J35" s="25">
        <v>1.1596164</v>
      </c>
      <c r="K35" s="25">
        <v>1.0379877399999999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2.4439841859717603E-2</v>
      </c>
      <c r="C36" s="21">
        <v>29045249</v>
      </c>
      <c r="D36" s="58">
        <v>2.1496413277444969E-2</v>
      </c>
      <c r="E36" s="21">
        <v>30644138</v>
      </c>
      <c r="F36" s="53">
        <v>6.7432924886652945E-3</v>
      </c>
      <c r="G36" s="32">
        <v>1598889</v>
      </c>
      <c r="H36" s="59">
        <v>5.5E-2</v>
      </c>
      <c r="I36" s="29"/>
      <c r="J36" s="33">
        <v>1.15529517</v>
      </c>
      <c r="K36" s="33">
        <v>1.04226329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0.13610976167466807</v>
      </c>
      <c r="C37" s="21">
        <v>161758081</v>
      </c>
      <c r="D37" s="58">
        <v>0.12708912783599297</v>
      </c>
      <c r="E37" s="21">
        <v>181171469</v>
      </c>
      <c r="F37" s="53">
        <v>8.1875698363016419E-2</v>
      </c>
      <c r="G37" s="32">
        <v>19413388</v>
      </c>
      <c r="H37" s="59">
        <v>0.12</v>
      </c>
      <c r="I37" s="29"/>
      <c r="J37" s="33">
        <v>1.3330502399999999</v>
      </c>
      <c r="K37" s="33">
        <v>1.1933709299999999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6.2665227523342609E-2</v>
      </c>
      <c r="C38" s="21">
        <v>74473769</v>
      </c>
      <c r="D38" s="58">
        <v>5.7518220239681263E-2</v>
      </c>
      <c r="E38" s="21">
        <v>81994901</v>
      </c>
      <c r="F38" s="53">
        <v>3.172027133957403E-2</v>
      </c>
      <c r="G38" s="32">
        <v>7521132</v>
      </c>
      <c r="H38" s="59">
        <v>0.10100000000000001</v>
      </c>
      <c r="I38" s="29"/>
      <c r="J38" s="33">
        <v>1.3359856400000001</v>
      </c>
      <c r="K38" s="33">
        <v>1.2009033200000001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1.0496731635671512E-3</v>
      </c>
      <c r="C39" s="21">
        <v>1247472</v>
      </c>
      <c r="D39" s="58">
        <v>8.027643797197336E-4</v>
      </c>
      <c r="E39" s="21">
        <v>1144378</v>
      </c>
      <c r="F39" s="53">
        <v>-4.3479753492985432E-4</v>
      </c>
      <c r="G39" s="32">
        <v>-103094</v>
      </c>
      <c r="H39" s="59">
        <v>-8.2600000000000007E-2</v>
      </c>
      <c r="I39" s="29"/>
      <c r="J39" s="33">
        <v>1.2053192399999999</v>
      </c>
      <c r="K39" s="33">
        <v>1.0757511900000001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2.8032035313564816E-3</v>
      </c>
      <c r="C40" s="21">
        <v>3331435</v>
      </c>
      <c r="D40" s="58">
        <v>2.2845602461416623E-3</v>
      </c>
      <c r="E40" s="21">
        <v>3256747</v>
      </c>
      <c r="F40" s="53">
        <v>-3.1499561845345955E-4</v>
      </c>
      <c r="G40" s="32">
        <v>-74688</v>
      </c>
      <c r="H40" s="59">
        <v>-2.24E-2</v>
      </c>
      <c r="I40" s="29"/>
      <c r="J40" s="33">
        <v>1.2120680699999999</v>
      </c>
      <c r="K40" s="33">
        <v>1.08444531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0.9059488185547675</v>
      </c>
      <c r="C41" s="78">
        <v>1076664455</v>
      </c>
      <c r="D41" s="79">
        <v>0.90996552508253392</v>
      </c>
      <c r="E41" s="78">
        <v>1297198224</v>
      </c>
      <c r="F41" s="53">
        <v>0.9300981544026804</v>
      </c>
      <c r="G41" s="78">
        <v>220533769</v>
      </c>
      <c r="H41" s="80">
        <v>0.20480000000000001</v>
      </c>
      <c r="I41" s="29"/>
      <c r="J41" s="81">
        <v>1.19797139</v>
      </c>
      <c r="K41" s="81">
        <v>1.07023785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4.2019540767149498E-2</v>
      </c>
      <c r="C43" s="21">
        <v>49937640</v>
      </c>
      <c r="D43" s="58">
        <v>4.4043002004788959E-2</v>
      </c>
      <c r="E43" s="21">
        <v>62785350</v>
      </c>
      <c r="F43" s="53">
        <v>5.4185041200202136E-2</v>
      </c>
      <c r="G43" s="32">
        <v>12847710</v>
      </c>
      <c r="H43" s="59">
        <v>0.25729999999999997</v>
      </c>
      <c r="I43" s="29"/>
      <c r="J43" s="33">
        <v>1.1613833</v>
      </c>
      <c r="K43" s="33">
        <v>1.0369588599999999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2.0896719518931774E-2</v>
      </c>
      <c r="C44" s="21">
        <v>24834466</v>
      </c>
      <c r="D44" s="58">
        <v>2.2411454593247379E-2</v>
      </c>
      <c r="E44" s="21">
        <v>31948572</v>
      </c>
      <c r="F44" s="53">
        <v>3.0003644751679888E-2</v>
      </c>
      <c r="G44" s="32">
        <v>7114106</v>
      </c>
      <c r="H44" s="59">
        <v>0.28649999999999998</v>
      </c>
      <c r="I44" s="29"/>
      <c r="J44" s="33">
        <v>1.2723936600000001</v>
      </c>
      <c r="K44" s="33">
        <v>1.1694223500000001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3.7741119965399976E-5</v>
      </c>
      <c r="C45" s="21">
        <v>44853</v>
      </c>
      <c r="D45" s="58">
        <v>5.6335585419251407E-5</v>
      </c>
      <c r="E45" s="21">
        <v>80309</v>
      </c>
      <c r="F45" s="53">
        <v>1.495351950498857E-4</v>
      </c>
      <c r="G45" s="32">
        <v>35456</v>
      </c>
      <c r="H45" s="59">
        <v>0.79049999999999998</v>
      </c>
      <c r="I45" s="29"/>
      <c r="J45" s="33">
        <v>1.20531514</v>
      </c>
      <c r="K45" s="33">
        <v>1.0757449400000001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3.1097180039185872E-2</v>
      </c>
      <c r="C46" s="21">
        <v>36957086</v>
      </c>
      <c r="D46" s="58">
        <v>2.3523682734010457E-2</v>
      </c>
      <c r="E46" s="21">
        <v>33534105</v>
      </c>
      <c r="F46" s="53">
        <v>-1.4436375549612274E-2</v>
      </c>
      <c r="G46" s="32">
        <v>-3422981</v>
      </c>
      <c r="H46" s="59">
        <v>-9.2600000000000002E-2</v>
      </c>
      <c r="I46" s="29"/>
      <c r="J46" s="33">
        <v>1.1808372600000001</v>
      </c>
      <c r="K46" s="33">
        <v>1.06062112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9.4051181445232543E-2</v>
      </c>
      <c r="C47" s="78">
        <v>111774045</v>
      </c>
      <c r="D47" s="79">
        <v>9.0034474917466037E-2</v>
      </c>
      <c r="E47" s="78">
        <v>128348336</v>
      </c>
      <c r="F47" s="53">
        <v>6.9901845597319642E-2</v>
      </c>
      <c r="G47" s="78">
        <v>16574291</v>
      </c>
      <c r="H47" s="80">
        <v>0.14829999999999999</v>
      </c>
      <c r="I47" s="29"/>
      <c r="J47" s="81">
        <v>1.1924979899999999</v>
      </c>
      <c r="K47" s="81">
        <v>1.0761383799999999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118</v>
      </c>
      <c r="B49" s="68">
        <v>1.0000000000000002</v>
      </c>
      <c r="C49" s="40">
        <v>1188438500</v>
      </c>
      <c r="D49" s="69">
        <v>1</v>
      </c>
      <c r="E49" s="40">
        <v>1425546560</v>
      </c>
      <c r="F49" s="69">
        <v>0.99999999999999989</v>
      </c>
      <c r="G49" s="43">
        <v>237108060</v>
      </c>
      <c r="H49" s="70">
        <v>0.19950000000000001</v>
      </c>
      <c r="I49" s="39"/>
      <c r="J49" s="45">
        <v>1.1974566200000001</v>
      </c>
      <c r="K49" s="45">
        <v>1.0707690999999999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0.65742813396457078</v>
      </c>
      <c r="C53" s="21">
        <v>9355883.0999999996</v>
      </c>
      <c r="D53" s="53">
        <v>0.6793203837090821</v>
      </c>
      <c r="E53" s="21">
        <v>10369358.380000001</v>
      </c>
      <c r="F53" s="53">
        <v>0.98083632315860214</v>
      </c>
      <c r="G53" s="21">
        <v>1013475.2800000012</v>
      </c>
      <c r="H53" s="54">
        <v>0.10829999999999999</v>
      </c>
      <c r="I53" s="55">
        <v>99445.8</v>
      </c>
      <c r="J53" s="21">
        <v>9256437.3000000007</v>
      </c>
      <c r="K53" s="21">
        <v>109841.63</v>
      </c>
      <c r="L53" s="21">
        <v>10259516.75</v>
      </c>
      <c r="M53" s="56">
        <v>0.1045</v>
      </c>
      <c r="N53" s="56">
        <v>0.1084</v>
      </c>
    </row>
    <row r="54" spans="1:14" ht="12.75" customHeight="1" x14ac:dyDescent="0.2">
      <c r="A54" s="34" t="s">
        <v>33</v>
      </c>
      <c r="B54" s="57">
        <v>2.3579335493301712E-2</v>
      </c>
      <c r="C54" s="21">
        <v>335558.36</v>
      </c>
      <c r="D54" s="58">
        <v>2.0924139723468731E-2</v>
      </c>
      <c r="E54" s="21">
        <v>319392.59999999998</v>
      </c>
      <c r="F54" s="53">
        <v>-1.5645141931300382E-2</v>
      </c>
      <c r="G54" s="32">
        <v>-16165.760000000009</v>
      </c>
      <c r="H54" s="59">
        <v>-4.82E-2</v>
      </c>
      <c r="I54" s="55">
        <v>3763.17</v>
      </c>
      <c r="J54" s="21">
        <v>331795.19</v>
      </c>
      <c r="K54" s="21">
        <v>3342.83</v>
      </c>
      <c r="L54" s="21">
        <v>316049.77</v>
      </c>
      <c r="M54" s="60">
        <v>-0.11169999999999999</v>
      </c>
      <c r="N54" s="60">
        <v>-4.7500000000000001E-2</v>
      </c>
    </row>
    <row r="55" spans="1:14" ht="12.75" customHeight="1" x14ac:dyDescent="0.2">
      <c r="A55" s="28" t="s">
        <v>34</v>
      </c>
      <c r="B55" s="57">
        <v>0.15152210765200061</v>
      </c>
      <c r="C55" s="21">
        <v>2156316.4900000002</v>
      </c>
      <c r="D55" s="58">
        <v>0.14164068646987193</v>
      </c>
      <c r="E55" s="21">
        <v>2162047.65</v>
      </c>
      <c r="F55" s="53">
        <v>5.546588074484991E-3</v>
      </c>
      <c r="G55" s="32">
        <v>5731.1599999996834</v>
      </c>
      <c r="H55" s="59">
        <v>2.7000000000000001E-3</v>
      </c>
      <c r="I55" s="55">
        <v>35196.839999999997</v>
      </c>
      <c r="J55" s="21">
        <v>2121119.65</v>
      </c>
      <c r="K55" s="21">
        <v>33871.5</v>
      </c>
      <c r="L55" s="21">
        <v>2128176.15</v>
      </c>
      <c r="M55" s="60">
        <v>-3.7699999999999997E-2</v>
      </c>
      <c r="N55" s="60">
        <v>3.3E-3</v>
      </c>
    </row>
    <row r="56" spans="1:14" ht="12.75" customHeight="1" x14ac:dyDescent="0.2">
      <c r="A56" s="28" t="s">
        <v>35</v>
      </c>
      <c r="B56" s="57">
        <v>6.9914719937160891E-2</v>
      </c>
      <c r="C56" s="21">
        <v>994958.86</v>
      </c>
      <c r="D56" s="58">
        <v>6.4508605495537247E-2</v>
      </c>
      <c r="E56" s="21">
        <v>984679.49</v>
      </c>
      <c r="F56" s="53">
        <v>-9.9483230367363503E-3</v>
      </c>
      <c r="G56" s="32">
        <v>-10279.369999999995</v>
      </c>
      <c r="H56" s="59">
        <v>-1.03E-2</v>
      </c>
      <c r="I56" s="55">
        <v>8200.2999999999993</v>
      </c>
      <c r="J56" s="21">
        <v>986758.56</v>
      </c>
      <c r="K56" s="21">
        <v>8603.36</v>
      </c>
      <c r="L56" s="21">
        <v>976076.13</v>
      </c>
      <c r="M56" s="60">
        <v>4.9200000000000001E-2</v>
      </c>
      <c r="N56" s="60">
        <v>-1.0800000000000001E-2</v>
      </c>
    </row>
    <row r="57" spans="1:14" ht="12.75" customHeight="1" x14ac:dyDescent="0.2">
      <c r="A57" s="28" t="s">
        <v>36</v>
      </c>
      <c r="B57" s="57">
        <v>1.0565654214783815E-3</v>
      </c>
      <c r="C57" s="21">
        <v>15036.02</v>
      </c>
      <c r="D57" s="58">
        <v>8.064994928752813E-4</v>
      </c>
      <c r="E57" s="21">
        <v>12310.66</v>
      </c>
      <c r="F57" s="53">
        <v>-2.6375898203294364E-3</v>
      </c>
      <c r="G57" s="32">
        <v>-2725.3600000000006</v>
      </c>
      <c r="H57" s="59">
        <v>-0.18129999999999999</v>
      </c>
      <c r="I57" s="55">
        <v>38.69</v>
      </c>
      <c r="J57" s="21">
        <v>14997.33</v>
      </c>
      <c r="K57" s="21">
        <v>79.59</v>
      </c>
      <c r="L57" s="21">
        <v>12231.07</v>
      </c>
      <c r="M57" s="60">
        <v>1.0570999999999999</v>
      </c>
      <c r="N57" s="60">
        <v>-0.1845</v>
      </c>
    </row>
    <row r="58" spans="1:14" ht="12.75" customHeight="1" x14ac:dyDescent="0.2">
      <c r="A58" s="28" t="s">
        <v>37</v>
      </c>
      <c r="B58" s="57">
        <v>2.8374084272889469E-3</v>
      </c>
      <c r="C58" s="21">
        <v>40379.26</v>
      </c>
      <c r="D58" s="58">
        <v>2.3137393729947661E-3</v>
      </c>
      <c r="E58" s="21">
        <v>35317.64</v>
      </c>
      <c r="F58" s="53">
        <v>-4.8986106005723595E-3</v>
      </c>
      <c r="G58" s="32">
        <v>-5061.6200000000026</v>
      </c>
      <c r="H58" s="59">
        <v>-0.12540000000000001</v>
      </c>
      <c r="I58" s="55">
        <v>341.07</v>
      </c>
      <c r="J58" s="21">
        <v>40038.19</v>
      </c>
      <c r="K58" s="21">
        <v>265.52</v>
      </c>
      <c r="L58" s="21">
        <v>35052.120000000003</v>
      </c>
      <c r="M58" s="60">
        <v>-0.2215</v>
      </c>
      <c r="N58" s="60">
        <v>-0.1245</v>
      </c>
    </row>
    <row r="59" spans="1:14" s="14" customFormat="1" ht="12.75" customHeight="1" x14ac:dyDescent="0.25">
      <c r="A59" s="76" t="s">
        <v>38</v>
      </c>
      <c r="B59" s="77">
        <v>0.9063382708958011</v>
      </c>
      <c r="C59" s="78">
        <v>12898132.089999998</v>
      </c>
      <c r="D59" s="79">
        <v>0.90951405426383014</v>
      </c>
      <c r="E59" s="78">
        <v>13883106.420000002</v>
      </c>
      <c r="F59" s="53">
        <v>0.95325324584415139</v>
      </c>
      <c r="G59" s="78">
        <v>984974.3300000038</v>
      </c>
      <c r="H59" s="80">
        <v>7.6399999999999996E-2</v>
      </c>
      <c r="I59" s="83">
        <v>146985.87</v>
      </c>
      <c r="J59" s="78">
        <v>12751146.220000001</v>
      </c>
      <c r="K59" s="78">
        <v>156004.43</v>
      </c>
      <c r="L59" s="78">
        <v>13727101.99</v>
      </c>
      <c r="M59" s="84">
        <v>6.1400000000000003E-2</v>
      </c>
      <c r="N59" s="84">
        <v>7.6499999999999999E-2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4.0753704171075544E-2</v>
      </c>
      <c r="C61" s="21">
        <v>579967.41</v>
      </c>
      <c r="D61" s="58">
        <v>4.2652315022693184E-2</v>
      </c>
      <c r="E61" s="21">
        <v>651058.25</v>
      </c>
      <c r="F61" s="53">
        <v>6.8801360518488786E-2</v>
      </c>
      <c r="G61" s="32">
        <v>71090.839999999967</v>
      </c>
      <c r="H61" s="59">
        <v>0.1226</v>
      </c>
      <c r="I61" s="55">
        <v>6855.16</v>
      </c>
      <c r="J61" s="21">
        <v>573112.25</v>
      </c>
      <c r="K61" s="21">
        <v>9212.25</v>
      </c>
      <c r="L61" s="21">
        <v>641846</v>
      </c>
      <c r="M61" s="60">
        <v>0.34379999999999999</v>
      </c>
      <c r="N61" s="60">
        <v>0.11990000000000001</v>
      </c>
    </row>
    <row r="62" spans="1:14" ht="12.75" customHeight="1" x14ac:dyDescent="0.2">
      <c r="A62" s="28" t="s">
        <v>40</v>
      </c>
      <c r="B62" s="57">
        <v>2.2204439757323967E-2</v>
      </c>
      <c r="C62" s="21">
        <v>315992.17</v>
      </c>
      <c r="D62" s="58">
        <v>2.4476290616525613E-2</v>
      </c>
      <c r="E62" s="21">
        <v>373613.74</v>
      </c>
      <c r="F62" s="53">
        <v>5.5765868165453383E-2</v>
      </c>
      <c r="G62" s="32">
        <v>57621.570000000007</v>
      </c>
      <c r="H62" s="59">
        <v>0.18240000000000001</v>
      </c>
      <c r="I62" s="55">
        <v>1703.28</v>
      </c>
      <c r="J62" s="21">
        <v>314288.89</v>
      </c>
      <c r="K62" s="21">
        <v>6200.76</v>
      </c>
      <c r="L62" s="21">
        <v>367412.98</v>
      </c>
      <c r="M62" s="60">
        <v>2.6404999999999998</v>
      </c>
      <c r="N62" s="60">
        <v>0.16900000000000001</v>
      </c>
    </row>
    <row r="63" spans="1:14" ht="12.75" customHeight="1" x14ac:dyDescent="0.2">
      <c r="A63" s="28" t="s">
        <v>41</v>
      </c>
      <c r="B63" s="57">
        <v>3.7988802765601704E-5</v>
      </c>
      <c r="C63" s="21">
        <v>540.62</v>
      </c>
      <c r="D63" s="58">
        <v>5.6597375111067398E-5</v>
      </c>
      <c r="E63" s="21">
        <v>863.92</v>
      </c>
      <c r="F63" s="53">
        <v>3.1288812814178916E-4</v>
      </c>
      <c r="G63" s="32">
        <v>323.29999999999995</v>
      </c>
      <c r="H63" s="59">
        <v>0.59799999999999998</v>
      </c>
      <c r="I63" s="55">
        <v>1.39</v>
      </c>
      <c r="J63" s="21">
        <v>539.23</v>
      </c>
      <c r="K63" s="21">
        <v>5.59</v>
      </c>
      <c r="L63" s="21">
        <v>858.33</v>
      </c>
      <c r="M63" s="60">
        <v>3.0215999999999998</v>
      </c>
      <c r="N63" s="60">
        <v>0.59179999999999999</v>
      </c>
    </row>
    <row r="64" spans="1:14" ht="12.75" customHeight="1" x14ac:dyDescent="0.2">
      <c r="A64" s="28" t="s">
        <v>42</v>
      </c>
      <c r="B64" s="57">
        <v>3.0665585832690228E-2</v>
      </c>
      <c r="C64" s="21">
        <v>436403.04</v>
      </c>
      <c r="D64" s="58">
        <v>2.3300742066717197E-2</v>
      </c>
      <c r="E64" s="21">
        <v>355669.8</v>
      </c>
      <c r="F64" s="53">
        <v>-7.8133227164929847E-2</v>
      </c>
      <c r="G64" s="32">
        <v>-80733.239999999991</v>
      </c>
      <c r="H64" s="59">
        <v>-0.185</v>
      </c>
      <c r="I64" s="55">
        <v>2554.6799999999998</v>
      </c>
      <c r="J64" s="21">
        <v>433848.36</v>
      </c>
      <c r="K64" s="21">
        <v>2253.98</v>
      </c>
      <c r="L64" s="21">
        <v>353415.82</v>
      </c>
      <c r="M64" s="60">
        <v>-0.1177</v>
      </c>
      <c r="N64" s="60">
        <v>-0.18540000000000001</v>
      </c>
    </row>
    <row r="65" spans="1:14" s="14" customFormat="1" ht="12.75" customHeight="1" x14ac:dyDescent="0.25">
      <c r="A65" s="76" t="s">
        <v>43</v>
      </c>
      <c r="B65" s="77">
        <v>9.3661718563855342E-2</v>
      </c>
      <c r="C65" s="78">
        <v>1332903.24</v>
      </c>
      <c r="D65" s="79">
        <v>9.0485945081047056E-2</v>
      </c>
      <c r="E65" s="78">
        <v>1381205.71</v>
      </c>
      <c r="F65" s="53">
        <v>4.6746889647154101E-2</v>
      </c>
      <c r="G65" s="78">
        <v>48302.469999999972</v>
      </c>
      <c r="H65" s="80">
        <v>3.6200000000000003E-2</v>
      </c>
      <c r="I65" s="83">
        <v>11114.51</v>
      </c>
      <c r="J65" s="78">
        <v>1321788.73</v>
      </c>
      <c r="K65" s="78">
        <v>17672.580000000002</v>
      </c>
      <c r="L65" s="78">
        <v>1363533.13</v>
      </c>
      <c r="M65" s="84">
        <v>0.59</v>
      </c>
      <c r="N65" s="84">
        <v>3.1600000000000003E-2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118</v>
      </c>
      <c r="B67" s="68">
        <v>0.99999998945965662</v>
      </c>
      <c r="C67" s="40">
        <v>14231035.48</v>
      </c>
      <c r="D67" s="69">
        <v>0.99999999934487704</v>
      </c>
      <c r="E67" s="40">
        <v>15264312.140000001</v>
      </c>
      <c r="F67" s="69">
        <v>1.0000001354913026</v>
      </c>
      <c r="G67" s="43">
        <v>1033276.6600000001</v>
      </c>
      <c r="H67" s="70">
        <v>7.2599999999999998E-2</v>
      </c>
      <c r="I67" s="71">
        <v>158100.37</v>
      </c>
      <c r="J67" s="43">
        <v>14072935.109999999</v>
      </c>
      <c r="K67" s="43">
        <v>173677.01</v>
      </c>
      <c r="L67" s="43">
        <v>15090635.130000001</v>
      </c>
      <c r="M67" s="72">
        <v>9.8500000000000004E-2</v>
      </c>
      <c r="N67" s="72">
        <v>7.2300000000000003E-2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0A902-DDA0-48E5-B9B1-BDDEF8A4AE41}">
  <sheetPr codeName="Sheet6">
    <pageSetUpPr fitToPage="1"/>
  </sheetPr>
  <dimension ref="A1:N72"/>
  <sheetViews>
    <sheetView zoomScaleNormal="100" workbookViewId="0">
      <selection activeCell="J24" sqref="J24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</v>
      </c>
      <c r="L1" s="7" t="s">
        <v>56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2367972177</v>
      </c>
      <c r="D4" s="22"/>
      <c r="E4" s="21">
        <v>2509566259</v>
      </c>
      <c r="F4" s="23"/>
      <c r="G4" s="21">
        <v>141594082</v>
      </c>
      <c r="H4" s="24">
        <v>5.9799999999999999E-2</v>
      </c>
      <c r="I4" s="20"/>
      <c r="J4" s="25">
        <v>0.18000019</v>
      </c>
      <c r="K4" s="26">
        <v>0.18500026999999999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246862108</v>
      </c>
      <c r="D6" s="30"/>
      <c r="E6" s="21">
        <v>301443935</v>
      </c>
      <c r="F6" s="31"/>
      <c r="G6" s="32">
        <v>54581827</v>
      </c>
      <c r="H6" s="24">
        <v>0.22109999999999999</v>
      </c>
      <c r="I6" s="29"/>
      <c r="J6" s="33">
        <v>0.39216278999999998</v>
      </c>
      <c r="K6" s="33">
        <v>0.33689073000000003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2125349059</v>
      </c>
      <c r="D7" s="30"/>
      <c r="E7" s="21">
        <v>2212815981</v>
      </c>
      <c r="F7" s="31"/>
      <c r="G7" s="32">
        <v>87466922</v>
      </c>
      <c r="H7" s="24">
        <v>4.1200000000000001E-2</v>
      </c>
      <c r="I7" s="29"/>
      <c r="J7" s="33">
        <v>2.0950170000000001E-2</v>
      </c>
      <c r="K7" s="33">
        <v>2.025157E-2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2367972177</v>
      </c>
      <c r="D8" s="30"/>
      <c r="E8" s="21">
        <v>2509566259</v>
      </c>
      <c r="F8" s="31"/>
      <c r="G8" s="32">
        <v>141594082</v>
      </c>
      <c r="H8" s="24">
        <v>5.9799999999999999E-2</v>
      </c>
      <c r="I8" s="29"/>
      <c r="J8" s="33">
        <v>3.6048669999999998E-2</v>
      </c>
      <c r="K8" s="33">
        <v>3.5271230000000001E-2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4735944354</v>
      </c>
      <c r="D9" s="30"/>
      <c r="E9" s="21">
        <v>5019132518</v>
      </c>
      <c r="F9" s="31"/>
      <c r="G9" s="32">
        <v>283188164</v>
      </c>
      <c r="H9" s="24">
        <v>5.9799999999999999E-2</v>
      </c>
      <c r="I9" s="29"/>
      <c r="J9" s="33">
        <v>3.1220100000000001E-3</v>
      </c>
      <c r="K9" s="33">
        <v>3.8314999999999998E-3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2367972177</v>
      </c>
      <c r="D10" s="30"/>
      <c r="E10" s="21">
        <v>2509566259</v>
      </c>
      <c r="F10" s="31"/>
      <c r="G10" s="32">
        <v>141594082</v>
      </c>
      <c r="H10" s="24">
        <v>5.9799999999999999E-2</v>
      </c>
      <c r="I10" s="29"/>
      <c r="J10" s="33">
        <v>1.497363E-2</v>
      </c>
      <c r="K10" s="33">
        <v>1.47297E-2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2367972177</v>
      </c>
      <c r="D11" s="30"/>
      <c r="E11" s="21">
        <v>2509566259</v>
      </c>
      <c r="F11" s="31"/>
      <c r="G11" s="32">
        <v>141594082</v>
      </c>
      <c r="H11" s="24">
        <v>5.9799999999999999E-2</v>
      </c>
      <c r="I11" s="29"/>
      <c r="J11" s="33">
        <v>9.0977950000000002E-2</v>
      </c>
      <c r="K11" s="33">
        <v>8.6818179999999995E-2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2367972177</v>
      </c>
      <c r="D12" s="30"/>
      <c r="E12" s="21">
        <v>2509566259</v>
      </c>
      <c r="F12" s="31"/>
      <c r="G12" s="32">
        <v>141594082</v>
      </c>
      <c r="H12" s="24">
        <v>5.9799999999999999E-2</v>
      </c>
      <c r="I12" s="29"/>
      <c r="J12" s="33">
        <v>0.56412149</v>
      </c>
      <c r="K12" s="33">
        <v>0.53574756999999995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1581415125</v>
      </c>
      <c r="D14" s="30"/>
      <c r="E14" s="21">
        <v>1679943661</v>
      </c>
      <c r="F14" s="31"/>
      <c r="G14" s="32">
        <v>98528536</v>
      </c>
      <c r="H14" s="24">
        <v>6.2300000000000001E-2</v>
      </c>
      <c r="I14" s="29"/>
      <c r="J14" s="33">
        <v>6.2464209999999999E-2</v>
      </c>
      <c r="K14" s="33">
        <v>5.8421670000000002E-2</v>
      </c>
      <c r="L14" s="22"/>
      <c r="M14" s="22"/>
      <c r="N14" s="22"/>
    </row>
    <row r="15" spans="1:14" ht="12.75" customHeight="1" x14ac:dyDescent="0.2">
      <c r="A15" s="38" t="s">
        <v>56</v>
      </c>
      <c r="B15" s="39"/>
      <c r="C15" s="40">
        <v>2367972177</v>
      </c>
      <c r="D15" s="41"/>
      <c r="E15" s="40">
        <v>2509566259</v>
      </c>
      <c r="F15" s="42"/>
      <c r="G15" s="43">
        <v>141594082</v>
      </c>
      <c r="H15" s="44">
        <v>5.9799999999999999E-2</v>
      </c>
      <c r="I15" s="39"/>
      <c r="J15" s="45">
        <v>0.99376850000000005</v>
      </c>
      <c r="K15" s="45">
        <v>0.96266183999999999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0.18112889216550906</v>
      </c>
      <c r="C19" s="21">
        <v>4262354.3499999996</v>
      </c>
      <c r="D19" s="53">
        <v>0.19217575389021951</v>
      </c>
      <c r="E19" s="21">
        <v>4642704.24</v>
      </c>
      <c r="F19" s="53">
        <v>0.60712675229984281</v>
      </c>
      <c r="G19" s="21">
        <v>380349.8900000006</v>
      </c>
      <c r="H19" s="54">
        <v>8.9200000000000002E-2</v>
      </c>
      <c r="I19" s="55">
        <v>0</v>
      </c>
      <c r="J19" s="21">
        <v>4262354.3499999996</v>
      </c>
      <c r="K19" s="21">
        <v>0</v>
      </c>
      <c r="L19" s="21">
        <v>4642704.24</v>
      </c>
      <c r="M19" s="56" t="s">
        <v>49</v>
      </c>
      <c r="N19" s="56">
        <v>8.9200000000000002E-2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4.1139498738967099E-2</v>
      </c>
      <c r="C21" s="21">
        <v>968101.33</v>
      </c>
      <c r="D21" s="58">
        <v>4.2036174408648756E-2</v>
      </c>
      <c r="E21" s="21">
        <v>1015536.67</v>
      </c>
      <c r="F21" s="53">
        <v>7.571781844984582E-2</v>
      </c>
      <c r="G21" s="32">
        <v>47435.340000000084</v>
      </c>
      <c r="H21" s="59">
        <v>4.9000000000000002E-2</v>
      </c>
      <c r="I21" s="55">
        <v>77744.820000000007</v>
      </c>
      <c r="J21" s="21">
        <v>890356.51</v>
      </c>
      <c r="K21" s="21">
        <v>19493.3</v>
      </c>
      <c r="L21" s="21">
        <v>996043.37</v>
      </c>
      <c r="M21" s="60">
        <v>-0.74929999999999997</v>
      </c>
      <c r="N21" s="60">
        <v>0.1187</v>
      </c>
    </row>
    <row r="22" spans="1:14" ht="12.75" customHeight="1" x14ac:dyDescent="0.2">
      <c r="A22" s="28" t="s">
        <v>10</v>
      </c>
      <c r="B22" s="57">
        <v>1.892152275272882E-2</v>
      </c>
      <c r="C22" s="21">
        <v>445264.33</v>
      </c>
      <c r="D22" s="58">
        <v>1.8549472129155899E-2</v>
      </c>
      <c r="E22" s="21">
        <v>448129.96</v>
      </c>
      <c r="F22" s="53">
        <v>4.5742109592643724E-3</v>
      </c>
      <c r="G22" s="32">
        <v>2865.6300000000047</v>
      </c>
      <c r="H22" s="59">
        <v>6.4000000000000003E-3</v>
      </c>
      <c r="I22" s="55">
        <v>0</v>
      </c>
      <c r="J22" s="21">
        <v>445264.33</v>
      </c>
      <c r="K22" s="21">
        <v>0</v>
      </c>
      <c r="L22" s="21">
        <v>448129.96</v>
      </c>
      <c r="M22" s="60" t="s">
        <v>49</v>
      </c>
      <c r="N22" s="60">
        <v>6.4000000000000003E-3</v>
      </c>
    </row>
    <row r="23" spans="1:14" ht="12.75" customHeight="1" x14ac:dyDescent="0.2">
      <c r="A23" s="28" t="s">
        <v>11</v>
      </c>
      <c r="B23" s="57">
        <v>3.6274716988875473E-2</v>
      </c>
      <c r="C23" s="21">
        <v>853622.5</v>
      </c>
      <c r="D23" s="58">
        <v>3.6639277593676148E-2</v>
      </c>
      <c r="E23" s="21">
        <v>885155</v>
      </c>
      <c r="F23" s="53">
        <v>5.0333192726557022E-2</v>
      </c>
      <c r="G23" s="32">
        <v>31532.5</v>
      </c>
      <c r="H23" s="59">
        <v>3.6900000000000002E-2</v>
      </c>
      <c r="I23" s="55">
        <v>0</v>
      </c>
      <c r="J23" s="21">
        <v>853622.5</v>
      </c>
      <c r="K23" s="21">
        <v>0</v>
      </c>
      <c r="L23" s="21">
        <v>885155</v>
      </c>
      <c r="M23" s="60" t="s">
        <v>49</v>
      </c>
      <c r="N23" s="60">
        <v>3.6900000000000002E-2</v>
      </c>
    </row>
    <row r="24" spans="1:14" ht="12.75" customHeight="1" x14ac:dyDescent="0.2">
      <c r="A24" s="28" t="s">
        <v>12</v>
      </c>
      <c r="B24" s="57">
        <v>6.2831737640706344E-3</v>
      </c>
      <c r="C24" s="21">
        <v>147856.66</v>
      </c>
      <c r="D24" s="58">
        <v>7.9602301898093857E-3</v>
      </c>
      <c r="E24" s="21">
        <v>192308.31</v>
      </c>
      <c r="F24" s="53">
        <v>7.095515631375432E-2</v>
      </c>
      <c r="G24" s="32">
        <v>44451.649999999994</v>
      </c>
      <c r="H24" s="59">
        <v>0.30059999999999998</v>
      </c>
      <c r="I24" s="55">
        <v>0</v>
      </c>
      <c r="J24" s="21">
        <v>147856.66</v>
      </c>
      <c r="K24" s="21">
        <v>0</v>
      </c>
      <c r="L24" s="21">
        <v>192308.31</v>
      </c>
      <c r="M24" s="60" t="s">
        <v>49</v>
      </c>
      <c r="N24" s="60">
        <v>0.30059999999999998</v>
      </c>
    </row>
    <row r="25" spans="1:14" ht="12.75" customHeight="1" x14ac:dyDescent="0.2">
      <c r="A25" s="34" t="s">
        <v>13</v>
      </c>
      <c r="B25" s="57">
        <v>1.5067521502319246E-2</v>
      </c>
      <c r="C25" s="21">
        <v>354571.35</v>
      </c>
      <c r="D25" s="58">
        <v>1.5301009864927476E-2</v>
      </c>
      <c r="E25" s="21">
        <v>369651.54</v>
      </c>
      <c r="F25" s="53">
        <v>2.4071485280998905E-2</v>
      </c>
      <c r="G25" s="32">
        <v>15080.190000000002</v>
      </c>
      <c r="H25" s="59">
        <v>4.2500000000000003E-2</v>
      </c>
      <c r="I25" s="55">
        <v>0</v>
      </c>
      <c r="J25" s="21">
        <v>354571.35</v>
      </c>
      <c r="K25" s="21">
        <v>0</v>
      </c>
      <c r="L25" s="21">
        <v>369651.54</v>
      </c>
      <c r="M25" s="60" t="s">
        <v>49</v>
      </c>
      <c r="N25" s="60">
        <v>4.2500000000000003E-2</v>
      </c>
    </row>
    <row r="26" spans="1:14" ht="12.75" customHeight="1" x14ac:dyDescent="0.2">
      <c r="A26" s="28" t="s">
        <v>14</v>
      </c>
      <c r="B26" s="57">
        <v>9.1548434526002323E-2</v>
      </c>
      <c r="C26" s="21">
        <v>2154332.5499999998</v>
      </c>
      <c r="D26" s="58">
        <v>9.0185539359571812E-2</v>
      </c>
      <c r="E26" s="21">
        <v>2178759.69</v>
      </c>
      <c r="F26" s="53">
        <v>3.8991388103658021E-2</v>
      </c>
      <c r="G26" s="32">
        <v>24427.14000000013</v>
      </c>
      <c r="H26" s="59">
        <v>1.1299999999999999E-2</v>
      </c>
      <c r="I26" s="55">
        <v>0</v>
      </c>
      <c r="J26" s="21">
        <v>2154332.5499999998</v>
      </c>
      <c r="K26" s="21">
        <v>0</v>
      </c>
      <c r="L26" s="21">
        <v>2178759.69</v>
      </c>
      <c r="M26" s="60" t="s">
        <v>49</v>
      </c>
      <c r="N26" s="60">
        <v>1.1299999999999999E-2</v>
      </c>
    </row>
    <row r="27" spans="1:14" ht="12.75" customHeight="1" x14ac:dyDescent="0.2">
      <c r="A27" s="28" t="s">
        <v>15</v>
      </c>
      <c r="B27" s="57"/>
      <c r="C27" s="61">
        <v>13358240.01</v>
      </c>
      <c r="D27" s="58"/>
      <c r="E27" s="62">
        <v>13444940.279999999</v>
      </c>
      <c r="F27" s="63"/>
      <c r="G27" s="64"/>
      <c r="H27" s="65" t="s">
        <v>29</v>
      </c>
      <c r="I27" s="55"/>
      <c r="J27" s="62">
        <v>13358240.01</v>
      </c>
      <c r="K27" s="21"/>
      <c r="L27" s="61">
        <v>13444940.279999999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0.56765886071679583</v>
      </c>
      <c r="C29" s="21">
        <v>13358240.01</v>
      </c>
      <c r="D29" s="58">
        <v>0.55652727392300538</v>
      </c>
      <c r="E29" s="21">
        <v>13444940.279999999</v>
      </c>
      <c r="F29" s="53">
        <v>0.13839376514245644</v>
      </c>
      <c r="G29" s="32">
        <v>86700.269999999553</v>
      </c>
      <c r="H29" s="59">
        <v>6.4999999999999997E-3</v>
      </c>
      <c r="I29" s="55"/>
      <c r="J29" s="21">
        <v>13358240.01</v>
      </c>
      <c r="K29" s="21"/>
      <c r="L29" s="21">
        <v>13444940.279999999</v>
      </c>
      <c r="M29" s="60" t="s">
        <v>49</v>
      </c>
      <c r="N29" s="60">
        <v>6.4999999999999997E-3</v>
      </c>
    </row>
    <row r="30" spans="1:14" ht="12.75" customHeight="1" x14ac:dyDescent="0.2">
      <c r="A30" s="28" t="s">
        <v>17</v>
      </c>
      <c r="B30" s="57">
        <v>4.1977378844731489E-2</v>
      </c>
      <c r="C30" s="21">
        <v>987818.46</v>
      </c>
      <c r="D30" s="58">
        <v>4.0625268640985569E-2</v>
      </c>
      <c r="E30" s="21">
        <v>981451.11</v>
      </c>
      <c r="F30" s="53">
        <v>-1.0163769276379662E-2</v>
      </c>
      <c r="G30" s="32">
        <v>-6367.3499999999767</v>
      </c>
      <c r="H30" s="59">
        <v>-6.4000000000000003E-3</v>
      </c>
      <c r="I30" s="55">
        <v>987818.46</v>
      </c>
      <c r="J30" s="21">
        <v>0</v>
      </c>
      <c r="K30" s="21">
        <v>981451.11</v>
      </c>
      <c r="L30" s="21">
        <v>0</v>
      </c>
      <c r="M30" s="60">
        <v>-6.4000000000000003E-3</v>
      </c>
      <c r="N30" s="60" t="s">
        <v>49</v>
      </c>
    </row>
    <row r="31" spans="1:14" ht="12.75" customHeight="1" x14ac:dyDescent="0.2">
      <c r="A31" s="38" t="s">
        <v>56</v>
      </c>
      <c r="B31" s="68">
        <v>1</v>
      </c>
      <c r="C31" s="40">
        <v>23532161.539999999</v>
      </c>
      <c r="D31" s="69">
        <v>1</v>
      </c>
      <c r="E31" s="40">
        <v>24158636.800000001</v>
      </c>
      <c r="F31" s="69">
        <v>0.999999999999998</v>
      </c>
      <c r="G31" s="43">
        <v>626475.26000000164</v>
      </c>
      <c r="H31" s="70">
        <v>2.6599999999999999E-2</v>
      </c>
      <c r="I31" s="71">
        <v>1065563.28</v>
      </c>
      <c r="J31" s="40">
        <v>22466598.260000002</v>
      </c>
      <c r="K31" s="40">
        <v>1000944.41</v>
      </c>
      <c r="L31" s="40">
        <v>23157692.390000001</v>
      </c>
      <c r="M31" s="72">
        <v>-6.0600000000000001E-2</v>
      </c>
      <c r="N31" s="72">
        <v>3.0800000000000001E-2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0.71166195970046653</v>
      </c>
      <c r="C35" s="21">
        <v>1685195720</v>
      </c>
      <c r="D35" s="53">
        <v>0.67778794797702924</v>
      </c>
      <c r="E35" s="21">
        <v>1700953765</v>
      </c>
      <c r="F35" s="53">
        <v>0.11129027977313345</v>
      </c>
      <c r="G35" s="21">
        <v>15758045</v>
      </c>
      <c r="H35" s="54">
        <v>9.4000000000000004E-3</v>
      </c>
      <c r="I35" s="20"/>
      <c r="J35" s="25">
        <v>0.95622499000000005</v>
      </c>
      <c r="K35" s="25">
        <v>0.92537625000000001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4.228328186138143E-2</v>
      </c>
      <c r="C36" s="21">
        <v>100125635</v>
      </c>
      <c r="D36" s="58">
        <v>4.5415905872680927E-2</v>
      </c>
      <c r="E36" s="21">
        <v>113974225</v>
      </c>
      <c r="F36" s="53">
        <v>9.7804864471666267E-2</v>
      </c>
      <c r="G36" s="32">
        <v>13848590</v>
      </c>
      <c r="H36" s="59">
        <v>0.13830000000000001</v>
      </c>
      <c r="I36" s="29"/>
      <c r="J36" s="33">
        <v>0.95335714000000005</v>
      </c>
      <c r="K36" s="33">
        <v>0.92245779000000006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0.13125063208882459</v>
      </c>
      <c r="C37" s="21">
        <v>310797845</v>
      </c>
      <c r="D37" s="58">
        <v>0.15293541767370405</v>
      </c>
      <c r="E37" s="21">
        <v>383801564</v>
      </c>
      <c r="F37" s="53">
        <v>0.51558453551752259</v>
      </c>
      <c r="G37" s="32">
        <v>73003719</v>
      </c>
      <c r="H37" s="59">
        <v>0.2349</v>
      </c>
      <c r="I37" s="29"/>
      <c r="J37" s="33">
        <v>1.1328048100000001</v>
      </c>
      <c r="K37" s="33">
        <v>1.07677679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5.2571335596397928E-2</v>
      </c>
      <c r="C38" s="21">
        <v>124487460</v>
      </c>
      <c r="D38" s="58">
        <v>5.4018007898312279E-2</v>
      </c>
      <c r="E38" s="21">
        <v>135561770</v>
      </c>
      <c r="F38" s="53">
        <v>7.8211672716660574E-2</v>
      </c>
      <c r="G38" s="32">
        <v>11074310</v>
      </c>
      <c r="H38" s="59">
        <v>8.8999999999999996E-2</v>
      </c>
      <c r="I38" s="29"/>
      <c r="J38" s="33">
        <v>1.1682381399999999</v>
      </c>
      <c r="K38" s="33">
        <v>1.1257667600000001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9.8446460758394288E-3</v>
      </c>
      <c r="C39" s="21">
        <v>23311848</v>
      </c>
      <c r="D39" s="58">
        <v>1.0292481382935266E-2</v>
      </c>
      <c r="E39" s="21">
        <v>25829664</v>
      </c>
      <c r="F39" s="53">
        <v>1.7781929614826698E-2</v>
      </c>
      <c r="G39" s="32">
        <v>2517816</v>
      </c>
      <c r="H39" s="59">
        <v>0.108</v>
      </c>
      <c r="I39" s="29"/>
      <c r="J39" s="33">
        <v>1.01142175</v>
      </c>
      <c r="K39" s="33">
        <v>0.97407155999999995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8.6588559608739022E-4</v>
      </c>
      <c r="C40" s="21">
        <v>2050393</v>
      </c>
      <c r="D40" s="58">
        <v>9.0265279582721705E-4</v>
      </c>
      <c r="E40" s="21">
        <v>2265267</v>
      </c>
      <c r="F40" s="53">
        <v>1.5175351749517328E-3</v>
      </c>
      <c r="G40" s="32">
        <v>214874</v>
      </c>
      <c r="H40" s="59">
        <v>0.1048</v>
      </c>
      <c r="I40" s="29"/>
      <c r="J40" s="33">
        <v>1.1006290000000001</v>
      </c>
      <c r="K40" s="33">
        <v>1.0642405500000001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0.94847774091899728</v>
      </c>
      <c r="C41" s="78">
        <v>2245968901</v>
      </c>
      <c r="D41" s="79">
        <v>0.94135241360048905</v>
      </c>
      <c r="E41" s="78">
        <v>2362386255</v>
      </c>
      <c r="F41" s="53">
        <v>0.82219081726876131</v>
      </c>
      <c r="G41" s="78">
        <v>116417354</v>
      </c>
      <c r="H41" s="80">
        <v>5.1799999999999999E-2</v>
      </c>
      <c r="I41" s="29"/>
      <c r="J41" s="81">
        <v>0.99298830999999999</v>
      </c>
      <c r="K41" s="81">
        <v>0.96199718000000001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3.8468985355819066E-2</v>
      </c>
      <c r="C43" s="21">
        <v>91093487</v>
      </c>
      <c r="D43" s="58">
        <v>4.3683034710421648E-2</v>
      </c>
      <c r="E43" s="21">
        <v>109625470</v>
      </c>
      <c r="F43" s="53">
        <v>0.13088105617295503</v>
      </c>
      <c r="G43" s="32">
        <v>18531983</v>
      </c>
      <c r="H43" s="59">
        <v>0.2034</v>
      </c>
      <c r="I43" s="29"/>
      <c r="J43" s="33">
        <v>0.95765834000000005</v>
      </c>
      <c r="K43" s="33">
        <v>0.93085695999999996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6.5116440766356184E-3</v>
      </c>
      <c r="C44" s="21">
        <v>15419392</v>
      </c>
      <c r="D44" s="58">
        <v>7.5349048594297342E-3</v>
      </c>
      <c r="E44" s="21">
        <v>18909343</v>
      </c>
      <c r="F44" s="53">
        <v>2.4647576725699595E-2</v>
      </c>
      <c r="G44" s="32">
        <v>3489951</v>
      </c>
      <c r="H44" s="59">
        <v>0.2263</v>
      </c>
      <c r="I44" s="29"/>
      <c r="J44" s="33">
        <v>1.1835284399999999</v>
      </c>
      <c r="K44" s="33">
        <v>1.1109304499999999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9.7703766221236311E-4</v>
      </c>
      <c r="C45" s="21">
        <v>2313598</v>
      </c>
      <c r="D45" s="58">
        <v>1.0087707351503724E-3</v>
      </c>
      <c r="E45" s="21">
        <v>2531577</v>
      </c>
      <c r="F45" s="53">
        <v>1.539464057544439E-3</v>
      </c>
      <c r="G45" s="32">
        <v>217979</v>
      </c>
      <c r="H45" s="59">
        <v>9.4200000000000006E-2</v>
      </c>
      <c r="I45" s="29"/>
      <c r="J45" s="33">
        <v>1.01020186</v>
      </c>
      <c r="K45" s="33">
        <v>0.97307211999999998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5.5645919863356571E-3</v>
      </c>
      <c r="C46" s="21">
        <v>13176799</v>
      </c>
      <c r="D46" s="58">
        <v>6.4208760945092067E-3</v>
      </c>
      <c r="E46" s="21">
        <v>16113614</v>
      </c>
      <c r="F46" s="53">
        <v>2.0741085775039667E-2</v>
      </c>
      <c r="G46" s="32">
        <v>2936815</v>
      </c>
      <c r="H46" s="59">
        <v>0.22289999999999999</v>
      </c>
      <c r="I46" s="29"/>
      <c r="J46" s="33">
        <v>1.15144505</v>
      </c>
      <c r="K46" s="33">
        <v>1.10085714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5.1522259081002705E-2</v>
      </c>
      <c r="C47" s="78">
        <v>122003276</v>
      </c>
      <c r="D47" s="79">
        <v>5.8647586399510961E-2</v>
      </c>
      <c r="E47" s="78">
        <v>147180004</v>
      </c>
      <c r="F47" s="53">
        <v>0.17780918273123872</v>
      </c>
      <c r="G47" s="78">
        <v>25176728</v>
      </c>
      <c r="H47" s="80">
        <v>0.2064</v>
      </c>
      <c r="I47" s="29"/>
      <c r="J47" s="81">
        <v>1.0081310299999999</v>
      </c>
      <c r="K47" s="81">
        <v>0.97333053000000003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56</v>
      </c>
      <c r="B49" s="68">
        <v>1</v>
      </c>
      <c r="C49" s="40">
        <v>2367972177</v>
      </c>
      <c r="D49" s="69">
        <v>0.99999999999999967</v>
      </c>
      <c r="E49" s="40">
        <v>2509566259</v>
      </c>
      <c r="F49" s="69">
        <v>0.99999999999999978</v>
      </c>
      <c r="G49" s="43">
        <v>141594082</v>
      </c>
      <c r="H49" s="70">
        <v>5.9799999999999999E-2</v>
      </c>
      <c r="I49" s="39"/>
      <c r="J49" s="45">
        <v>0.99376850000000005</v>
      </c>
      <c r="K49" s="45">
        <v>0.96266183999999999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0.68477613085431843</v>
      </c>
      <c r="C53" s="21">
        <v>16114262.529999999</v>
      </c>
      <c r="D53" s="53">
        <v>0.65153602168479963</v>
      </c>
      <c r="E53" s="21">
        <v>15740222.109999999</v>
      </c>
      <c r="F53" s="53">
        <v>-0.59705537294481337</v>
      </c>
      <c r="G53" s="21">
        <v>-374040.41999999993</v>
      </c>
      <c r="H53" s="54">
        <v>-2.3199999999999998E-2</v>
      </c>
      <c r="I53" s="55">
        <v>685858</v>
      </c>
      <c r="J53" s="21">
        <v>15428404.529999999</v>
      </c>
      <c r="K53" s="21">
        <v>647742.93999999994</v>
      </c>
      <c r="L53" s="21">
        <v>15092479.17</v>
      </c>
      <c r="M53" s="56">
        <v>-5.5599999999999997E-2</v>
      </c>
      <c r="N53" s="56">
        <v>-2.18E-2</v>
      </c>
    </row>
    <row r="54" spans="1:14" ht="12.75" customHeight="1" x14ac:dyDescent="0.2">
      <c r="A54" s="34" t="s">
        <v>33</v>
      </c>
      <c r="B54" s="57">
        <v>4.0563842313314329E-2</v>
      </c>
      <c r="C54" s="21">
        <v>954554.89</v>
      </c>
      <c r="D54" s="58">
        <v>4.3519182340619487E-2</v>
      </c>
      <c r="E54" s="21">
        <v>1051364.1200000001</v>
      </c>
      <c r="F54" s="53">
        <v>0.15453001288510554</v>
      </c>
      <c r="G54" s="32">
        <v>96809.230000000098</v>
      </c>
      <c r="H54" s="59">
        <v>0.1014</v>
      </c>
      <c r="I54" s="55">
        <v>38189.68</v>
      </c>
      <c r="J54" s="21">
        <v>916365.21</v>
      </c>
      <c r="K54" s="21">
        <v>41180.089999999997</v>
      </c>
      <c r="L54" s="21">
        <v>1010184.03</v>
      </c>
      <c r="M54" s="60">
        <v>7.8299999999999995E-2</v>
      </c>
      <c r="N54" s="60">
        <v>0.1024</v>
      </c>
    </row>
    <row r="55" spans="1:14" ht="12.75" customHeight="1" x14ac:dyDescent="0.2">
      <c r="A55" s="28" t="s">
        <v>34</v>
      </c>
      <c r="B55" s="57">
        <v>0.14961366485673039</v>
      </c>
      <c r="C55" s="21">
        <v>3520732.93</v>
      </c>
      <c r="D55" s="58">
        <v>0.17106454284705336</v>
      </c>
      <c r="E55" s="21">
        <v>4132686.16</v>
      </c>
      <c r="F55" s="53">
        <v>0.97681946769932848</v>
      </c>
      <c r="G55" s="32">
        <v>611953.23</v>
      </c>
      <c r="H55" s="59">
        <v>0.17380000000000001</v>
      </c>
      <c r="I55" s="55">
        <v>182985.94</v>
      </c>
      <c r="J55" s="21">
        <v>3337746.99</v>
      </c>
      <c r="K55" s="21">
        <v>173112.22</v>
      </c>
      <c r="L55" s="21">
        <v>3959573.94</v>
      </c>
      <c r="M55" s="60">
        <v>-5.3999999999999999E-2</v>
      </c>
      <c r="N55" s="60">
        <v>0.18629999999999999</v>
      </c>
    </row>
    <row r="56" spans="1:14" ht="12.75" customHeight="1" x14ac:dyDescent="0.2">
      <c r="A56" s="28" t="s">
        <v>35</v>
      </c>
      <c r="B56" s="57">
        <v>6.1800952178913182E-2</v>
      </c>
      <c r="C56" s="21">
        <v>1454309.99</v>
      </c>
      <c r="D56" s="58">
        <v>6.3170342045127323E-2</v>
      </c>
      <c r="E56" s="21">
        <v>1526109.35</v>
      </c>
      <c r="F56" s="53">
        <v>0.11460845237527802</v>
      </c>
      <c r="G56" s="32">
        <v>71799.360000000102</v>
      </c>
      <c r="H56" s="59">
        <v>4.9399999999999999E-2</v>
      </c>
      <c r="I56" s="55">
        <v>94623.46</v>
      </c>
      <c r="J56" s="21">
        <v>1359686.53</v>
      </c>
      <c r="K56" s="21">
        <v>72182.83</v>
      </c>
      <c r="L56" s="21">
        <v>1453926.52</v>
      </c>
      <c r="M56" s="60">
        <v>-0.23719999999999999</v>
      </c>
      <c r="N56" s="60">
        <v>6.93E-2</v>
      </c>
    </row>
    <row r="57" spans="1:14" ht="12.75" customHeight="1" x14ac:dyDescent="0.2">
      <c r="A57" s="28" t="s">
        <v>36</v>
      </c>
      <c r="B57" s="57">
        <v>1.0019525813607006E-2</v>
      </c>
      <c r="C57" s="21">
        <v>235781.1</v>
      </c>
      <c r="D57" s="58">
        <v>1.0414470488665983E-2</v>
      </c>
      <c r="E57" s="21">
        <v>251599.41</v>
      </c>
      <c r="F57" s="53">
        <v>2.5249696213063475E-2</v>
      </c>
      <c r="G57" s="32">
        <v>15818.309999999998</v>
      </c>
      <c r="H57" s="59">
        <v>6.7100000000000007E-2</v>
      </c>
      <c r="I57" s="55">
        <v>4749.13</v>
      </c>
      <c r="J57" s="21">
        <v>231031.97</v>
      </c>
      <c r="K57" s="21">
        <v>4512.34</v>
      </c>
      <c r="L57" s="21">
        <v>247087.07</v>
      </c>
      <c r="M57" s="60">
        <v>-4.99E-2</v>
      </c>
      <c r="N57" s="60">
        <v>6.9500000000000006E-2</v>
      </c>
    </row>
    <row r="58" spans="1:14" ht="12.75" customHeight="1" x14ac:dyDescent="0.2">
      <c r="A58" s="28" t="s">
        <v>37</v>
      </c>
      <c r="B58" s="57">
        <v>9.5899477664387997E-4</v>
      </c>
      <c r="C58" s="21">
        <v>22567.22</v>
      </c>
      <c r="D58" s="58">
        <v>9.9789943445815609E-4</v>
      </c>
      <c r="E58" s="21">
        <v>24107.89</v>
      </c>
      <c r="F58" s="53">
        <v>2.4592671065733615E-3</v>
      </c>
      <c r="G58" s="32">
        <v>1540.6699999999983</v>
      </c>
      <c r="H58" s="59">
        <v>6.83E-2</v>
      </c>
      <c r="I58" s="55">
        <v>999.78</v>
      </c>
      <c r="J58" s="21">
        <v>21567.439999999999</v>
      </c>
      <c r="K58" s="21">
        <v>892</v>
      </c>
      <c r="L58" s="21">
        <v>23215.89</v>
      </c>
      <c r="M58" s="60">
        <v>-0.10780000000000001</v>
      </c>
      <c r="N58" s="60">
        <v>7.6399999999999996E-2</v>
      </c>
    </row>
    <row r="59" spans="1:14" s="14" customFormat="1" ht="12.75" customHeight="1" x14ac:dyDescent="0.25">
      <c r="A59" s="76" t="s">
        <v>38</v>
      </c>
      <c r="B59" s="77">
        <v>0.94773311079352707</v>
      </c>
      <c r="C59" s="78">
        <v>22302208.659999996</v>
      </c>
      <c r="D59" s="79">
        <v>0.94070245884072412</v>
      </c>
      <c r="E59" s="78">
        <v>22726089.040000003</v>
      </c>
      <c r="F59" s="53">
        <v>0.67661152333454522</v>
      </c>
      <c r="G59" s="78">
        <v>423880.38000000641</v>
      </c>
      <c r="H59" s="80">
        <v>1.9E-2</v>
      </c>
      <c r="I59" s="83">
        <v>1007405.9900000001</v>
      </c>
      <c r="J59" s="78">
        <v>21294802.669999998</v>
      </c>
      <c r="K59" s="78">
        <v>939622.41999999981</v>
      </c>
      <c r="L59" s="78">
        <v>21786466.620000001</v>
      </c>
      <c r="M59" s="84">
        <v>-6.7299999999999999E-2</v>
      </c>
      <c r="N59" s="84">
        <v>2.3099999999999999E-2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3.7071153812927637E-2</v>
      </c>
      <c r="C61" s="21">
        <v>872364.38</v>
      </c>
      <c r="D61" s="58">
        <v>4.2239813796116174E-2</v>
      </c>
      <c r="E61" s="21">
        <v>1020456.32</v>
      </c>
      <c r="F61" s="53">
        <v>0.23638912732164324</v>
      </c>
      <c r="G61" s="32">
        <v>148091.93999999994</v>
      </c>
      <c r="H61" s="59">
        <v>0.16980000000000001</v>
      </c>
      <c r="I61" s="55">
        <v>40266.03</v>
      </c>
      <c r="J61" s="21">
        <v>832098.35</v>
      </c>
      <c r="K61" s="21">
        <v>44815.19</v>
      </c>
      <c r="L61" s="21">
        <v>975641.13</v>
      </c>
      <c r="M61" s="60">
        <v>0.113</v>
      </c>
      <c r="N61" s="60">
        <v>0.17249999999999999</v>
      </c>
    </row>
    <row r="62" spans="1:14" ht="12.75" customHeight="1" x14ac:dyDescent="0.2">
      <c r="A62" s="28" t="s">
        <v>40</v>
      </c>
      <c r="B62" s="57">
        <v>7.7550415285819949E-3</v>
      </c>
      <c r="C62" s="21">
        <v>182492.89</v>
      </c>
      <c r="D62" s="58">
        <v>8.6954264737321603E-3</v>
      </c>
      <c r="E62" s="21">
        <v>210069.65</v>
      </c>
      <c r="F62" s="53">
        <v>4.401891305332617E-2</v>
      </c>
      <c r="G62" s="32">
        <v>27576.75999999998</v>
      </c>
      <c r="H62" s="59">
        <v>0.15110000000000001</v>
      </c>
      <c r="I62" s="55">
        <v>10633.77</v>
      </c>
      <c r="J62" s="21">
        <v>171859.12</v>
      </c>
      <c r="K62" s="21">
        <v>9711.4699999999993</v>
      </c>
      <c r="L62" s="21">
        <v>200358.18</v>
      </c>
      <c r="M62" s="60">
        <v>-8.6699999999999999E-2</v>
      </c>
      <c r="N62" s="60">
        <v>0.1658</v>
      </c>
    </row>
    <row r="63" spans="1:14" ht="12.75" customHeight="1" x14ac:dyDescent="0.2">
      <c r="A63" s="28" t="s">
        <v>41</v>
      </c>
      <c r="B63" s="57">
        <v>9.9319435489477782E-4</v>
      </c>
      <c r="C63" s="21">
        <v>23372.01</v>
      </c>
      <c r="D63" s="58">
        <v>1.0196796368907703E-3</v>
      </c>
      <c r="E63" s="21">
        <v>24634.07</v>
      </c>
      <c r="F63" s="53">
        <v>2.0145408455554941E-3</v>
      </c>
      <c r="G63" s="32">
        <v>1262.0600000000013</v>
      </c>
      <c r="H63" s="59">
        <v>5.3999999999999999E-2</v>
      </c>
      <c r="I63" s="55">
        <v>458.64</v>
      </c>
      <c r="J63" s="21">
        <v>22913.37</v>
      </c>
      <c r="K63" s="21">
        <v>431.41</v>
      </c>
      <c r="L63" s="21">
        <v>24202.66</v>
      </c>
      <c r="M63" s="60">
        <v>-5.9400000000000001E-2</v>
      </c>
      <c r="N63" s="60">
        <v>5.6300000000000003E-2</v>
      </c>
    </row>
    <row r="64" spans="1:14" ht="12.75" customHeight="1" x14ac:dyDescent="0.2">
      <c r="A64" s="28" t="s">
        <v>42</v>
      </c>
      <c r="B64" s="57">
        <v>6.4474995100683814E-3</v>
      </c>
      <c r="C64" s="21">
        <v>151723.6</v>
      </c>
      <c r="D64" s="58">
        <v>7.3426274614965025E-3</v>
      </c>
      <c r="E64" s="21">
        <v>177387.87</v>
      </c>
      <c r="F64" s="53">
        <v>4.0966134879771507E-2</v>
      </c>
      <c r="G64" s="32">
        <v>25664.26999999999</v>
      </c>
      <c r="H64" s="59">
        <v>0.16919999999999999</v>
      </c>
      <c r="I64" s="55">
        <v>6798.92</v>
      </c>
      <c r="J64" s="21">
        <v>144924.68</v>
      </c>
      <c r="K64" s="21">
        <v>6363.87</v>
      </c>
      <c r="L64" s="21">
        <v>171024</v>
      </c>
      <c r="M64" s="60">
        <v>-6.4000000000000001E-2</v>
      </c>
      <c r="N64" s="60">
        <v>0.18010000000000001</v>
      </c>
    </row>
    <row r="65" spans="1:14" s="14" customFormat="1" ht="12.75" customHeight="1" x14ac:dyDescent="0.25">
      <c r="A65" s="76" t="s">
        <v>43</v>
      </c>
      <c r="B65" s="77">
        <v>5.2266889206472794E-2</v>
      </c>
      <c r="C65" s="78">
        <v>1229952.8800000001</v>
      </c>
      <c r="D65" s="79">
        <v>5.9297547368235615E-2</v>
      </c>
      <c r="E65" s="78">
        <v>1432547.9100000001</v>
      </c>
      <c r="F65" s="53">
        <v>0.32338871610029662</v>
      </c>
      <c r="G65" s="78">
        <v>202595.03000000003</v>
      </c>
      <c r="H65" s="80">
        <v>0.16470000000000001</v>
      </c>
      <c r="I65" s="83">
        <v>58157.36</v>
      </c>
      <c r="J65" s="78">
        <v>1171795.52</v>
      </c>
      <c r="K65" s="78">
        <v>61321.94000000001</v>
      </c>
      <c r="L65" s="78">
        <v>1371225.97</v>
      </c>
      <c r="M65" s="84">
        <v>5.4399999999999997E-2</v>
      </c>
      <c r="N65" s="84">
        <v>0.17019999999999999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56</v>
      </c>
      <c r="B67" s="68">
        <v>1</v>
      </c>
      <c r="C67" s="40">
        <v>23532161.539999999</v>
      </c>
      <c r="D67" s="69">
        <v>1.0000000062089596</v>
      </c>
      <c r="E67" s="40">
        <v>24158636.800000001</v>
      </c>
      <c r="F67" s="69">
        <v>1.000000239434832</v>
      </c>
      <c r="G67" s="43">
        <v>626475.26000000164</v>
      </c>
      <c r="H67" s="70">
        <v>2.6599999999999999E-2</v>
      </c>
      <c r="I67" s="71">
        <v>1065563.28</v>
      </c>
      <c r="J67" s="43">
        <v>22466598.260000002</v>
      </c>
      <c r="K67" s="43">
        <v>1000944.41</v>
      </c>
      <c r="L67" s="43">
        <v>23157692.390000001</v>
      </c>
      <c r="M67" s="72">
        <v>-6.0600000000000001E-2</v>
      </c>
      <c r="N67" s="72">
        <v>3.0800000000000001E-2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F7CCB-E555-4EE0-9415-6CBE551DFC08}">
  <sheetPr codeName="Sheet69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69</v>
      </c>
      <c r="L1" s="7" t="s">
        <v>119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2331076834</v>
      </c>
      <c r="D4" s="22"/>
      <c r="E4" s="21">
        <v>2466167214</v>
      </c>
      <c r="F4" s="23"/>
      <c r="G4" s="21">
        <v>135090380</v>
      </c>
      <c r="H4" s="24">
        <v>5.8000000000000003E-2</v>
      </c>
      <c r="I4" s="20"/>
      <c r="J4" s="25">
        <v>0.18568224</v>
      </c>
      <c r="K4" s="26">
        <v>0.17554019000000001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468514638</v>
      </c>
      <c r="D6" s="30"/>
      <c r="E6" s="21">
        <v>506273622</v>
      </c>
      <c r="F6" s="31"/>
      <c r="G6" s="32">
        <v>37758984</v>
      </c>
      <c r="H6" s="24">
        <v>8.0600000000000005E-2</v>
      </c>
      <c r="I6" s="29"/>
      <c r="J6" s="33">
        <v>0.45473604000000001</v>
      </c>
      <c r="K6" s="33">
        <v>0.43144844999999998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1936618613</v>
      </c>
      <c r="D7" s="30"/>
      <c r="E7" s="21">
        <v>2036594807</v>
      </c>
      <c r="F7" s="31"/>
      <c r="G7" s="32">
        <v>99976194</v>
      </c>
      <c r="H7" s="24">
        <v>5.16E-2</v>
      </c>
      <c r="I7" s="29"/>
      <c r="J7" s="33">
        <v>2.1835819999999999E-2</v>
      </c>
      <c r="K7" s="33">
        <v>2.8025620000000001E-2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2331076834</v>
      </c>
      <c r="D8" s="30"/>
      <c r="E8" s="21">
        <v>2466167214</v>
      </c>
      <c r="F8" s="31"/>
      <c r="G8" s="32">
        <v>135090380</v>
      </c>
      <c r="H8" s="24">
        <v>5.8000000000000003E-2</v>
      </c>
      <c r="I8" s="29"/>
      <c r="J8" s="33">
        <v>2.168403E-2</v>
      </c>
      <c r="K8" s="33">
        <v>2.4764029999999999E-2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6993230502</v>
      </c>
      <c r="D9" s="30"/>
      <c r="E9" s="21">
        <v>7398501642</v>
      </c>
      <c r="F9" s="31"/>
      <c r="G9" s="32">
        <v>405271140</v>
      </c>
      <c r="H9" s="24">
        <v>5.8000000000000003E-2</v>
      </c>
      <c r="I9" s="29"/>
      <c r="J9" s="33">
        <v>5.56027E-3</v>
      </c>
      <c r="K9" s="33">
        <v>5.3180199999999997E-3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2331076834</v>
      </c>
      <c r="D10" s="30"/>
      <c r="E10" s="21">
        <v>2466167214</v>
      </c>
      <c r="F10" s="31"/>
      <c r="G10" s="32">
        <v>135090380</v>
      </c>
      <c r="H10" s="24">
        <v>5.8000000000000003E-2</v>
      </c>
      <c r="I10" s="29"/>
      <c r="J10" s="33">
        <v>1.499499E-2</v>
      </c>
      <c r="K10" s="33">
        <v>1.4871530000000001E-2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2331076834</v>
      </c>
      <c r="D11" s="30"/>
      <c r="E11" s="21">
        <v>2466167214</v>
      </c>
      <c r="F11" s="31"/>
      <c r="G11" s="32">
        <v>135090380</v>
      </c>
      <c r="H11" s="24">
        <v>5.8000000000000003E-2</v>
      </c>
      <c r="I11" s="29"/>
      <c r="J11" s="33">
        <v>9.0272110000000003E-2</v>
      </c>
      <c r="K11" s="33">
        <v>8.5391120000000001E-2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2331076834</v>
      </c>
      <c r="D12" s="30"/>
      <c r="E12" s="21">
        <v>2466167214</v>
      </c>
      <c r="F12" s="31"/>
      <c r="G12" s="32">
        <v>135090380</v>
      </c>
      <c r="H12" s="24">
        <v>5.8000000000000003E-2</v>
      </c>
      <c r="I12" s="29"/>
      <c r="J12" s="33">
        <v>0.87749294</v>
      </c>
      <c r="K12" s="33">
        <v>0.82873337999999996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2032577886</v>
      </c>
      <c r="D14" s="30"/>
      <c r="E14" s="21">
        <v>2173473762</v>
      </c>
      <c r="F14" s="31"/>
      <c r="G14" s="32">
        <v>140895876</v>
      </c>
      <c r="H14" s="24">
        <v>6.93E-2</v>
      </c>
      <c r="I14" s="29"/>
      <c r="J14" s="33">
        <v>6.8867789999999998E-2</v>
      </c>
      <c r="K14" s="33">
        <v>6.7063620000000004E-2</v>
      </c>
      <c r="L14" s="22"/>
      <c r="M14" s="22"/>
      <c r="N14" s="22"/>
    </row>
    <row r="15" spans="1:14" ht="12.75" customHeight="1" x14ac:dyDescent="0.2">
      <c r="A15" s="38" t="s">
        <v>119</v>
      </c>
      <c r="B15" s="39"/>
      <c r="C15" s="40">
        <v>2331076834</v>
      </c>
      <c r="D15" s="41"/>
      <c r="E15" s="40">
        <v>2466167214</v>
      </c>
      <c r="F15" s="42"/>
      <c r="G15" s="43">
        <v>135090380</v>
      </c>
      <c r="H15" s="44">
        <v>5.8000000000000003E-2</v>
      </c>
      <c r="I15" s="39"/>
      <c r="J15" s="45">
        <v>1.3763928000000001</v>
      </c>
      <c r="K15" s="45">
        <v>1.3160735699999999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0.13490497893086276</v>
      </c>
      <c r="C19" s="21">
        <v>4328395.72</v>
      </c>
      <c r="D19" s="53">
        <v>0.1333817470474426</v>
      </c>
      <c r="E19" s="21">
        <v>4329114.6500000004</v>
      </c>
      <c r="F19" s="53">
        <v>1.9336414012778079E-3</v>
      </c>
      <c r="G19" s="21">
        <v>718.9300000006333</v>
      </c>
      <c r="H19" s="54">
        <v>2.0000000000000001E-4</v>
      </c>
      <c r="I19" s="55">
        <v>0</v>
      </c>
      <c r="J19" s="21">
        <v>4328395.72</v>
      </c>
      <c r="K19" s="21">
        <v>0</v>
      </c>
      <c r="L19" s="21">
        <v>4329114.6500000004</v>
      </c>
      <c r="M19" s="56" t="s">
        <v>49</v>
      </c>
      <c r="N19" s="56">
        <v>2.0000000000000001E-4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6.6402366740083943E-2</v>
      </c>
      <c r="C21" s="21">
        <v>2130504.91</v>
      </c>
      <c r="D21" s="58">
        <v>6.7299451758538603E-2</v>
      </c>
      <c r="E21" s="21">
        <v>2184309.69</v>
      </c>
      <c r="F21" s="53">
        <v>0.14471388062057799</v>
      </c>
      <c r="G21" s="32">
        <v>53804.779999999795</v>
      </c>
      <c r="H21" s="59">
        <v>2.53E-2</v>
      </c>
      <c r="I21" s="55">
        <v>175000.04</v>
      </c>
      <c r="J21" s="21">
        <v>1955504.87</v>
      </c>
      <c r="K21" s="21">
        <v>176750.06</v>
      </c>
      <c r="L21" s="21">
        <v>2007559.63</v>
      </c>
      <c r="M21" s="60">
        <v>0.01</v>
      </c>
      <c r="N21" s="60">
        <v>2.6599999999999999E-2</v>
      </c>
    </row>
    <row r="22" spans="1:14" ht="12.75" customHeight="1" x14ac:dyDescent="0.2">
      <c r="A22" s="28" t="s">
        <v>10</v>
      </c>
      <c r="B22" s="57">
        <v>1.3179976083172437E-2</v>
      </c>
      <c r="C22" s="21">
        <v>422876.55</v>
      </c>
      <c r="D22" s="58">
        <v>1.7585600252556531E-2</v>
      </c>
      <c r="E22" s="21">
        <v>570768.35</v>
      </c>
      <c r="F22" s="53">
        <v>0.39777128147280738</v>
      </c>
      <c r="G22" s="32">
        <v>147891.79999999999</v>
      </c>
      <c r="H22" s="59">
        <v>0.34970000000000001</v>
      </c>
      <c r="I22" s="55">
        <v>136105.39000000001</v>
      </c>
      <c r="J22" s="21">
        <v>286771.15999999997</v>
      </c>
      <c r="K22" s="21">
        <v>271237.92</v>
      </c>
      <c r="L22" s="21">
        <v>299530.43</v>
      </c>
      <c r="M22" s="60">
        <v>0.9929</v>
      </c>
      <c r="N22" s="60">
        <v>4.4499999999999998E-2</v>
      </c>
    </row>
    <row r="23" spans="1:14" ht="12.75" customHeight="1" x14ac:dyDescent="0.2">
      <c r="A23" s="28" t="s">
        <v>11</v>
      </c>
      <c r="B23" s="57">
        <v>1.5754244824235739E-2</v>
      </c>
      <c r="C23" s="21">
        <v>505471.38</v>
      </c>
      <c r="D23" s="58">
        <v>1.8816601682812198E-2</v>
      </c>
      <c r="E23" s="21">
        <v>610722.43999999994</v>
      </c>
      <c r="F23" s="53">
        <v>0.28308431578066745</v>
      </c>
      <c r="G23" s="32">
        <v>105251.05999999994</v>
      </c>
      <c r="H23" s="59">
        <v>0.2082</v>
      </c>
      <c r="I23" s="55">
        <v>0</v>
      </c>
      <c r="J23" s="21">
        <v>505471.38</v>
      </c>
      <c r="K23" s="21">
        <v>0</v>
      </c>
      <c r="L23" s="21">
        <v>610722.43999999994</v>
      </c>
      <c r="M23" s="60" t="s">
        <v>49</v>
      </c>
      <c r="N23" s="60">
        <v>0.2082</v>
      </c>
    </row>
    <row r="24" spans="1:14" ht="12.75" customHeight="1" x14ac:dyDescent="0.2">
      <c r="A24" s="28" t="s">
        <v>12</v>
      </c>
      <c r="B24" s="57">
        <v>1.2119212796567115E-2</v>
      </c>
      <c r="C24" s="21">
        <v>388842.2</v>
      </c>
      <c r="D24" s="58">
        <v>1.2122469867029837E-2</v>
      </c>
      <c r="E24" s="21">
        <v>393453.85</v>
      </c>
      <c r="F24" s="53">
        <v>1.2403540495173216E-2</v>
      </c>
      <c r="G24" s="32">
        <v>4611.6499999999651</v>
      </c>
      <c r="H24" s="59">
        <v>1.1900000000000001E-2</v>
      </c>
      <c r="I24" s="55">
        <v>17034.330000000002</v>
      </c>
      <c r="J24" s="21">
        <v>371807.87</v>
      </c>
      <c r="K24" s="21">
        <v>16780.41</v>
      </c>
      <c r="L24" s="21">
        <v>376673.44</v>
      </c>
      <c r="M24" s="60">
        <v>-1.49E-2</v>
      </c>
      <c r="N24" s="60">
        <v>1.3100000000000001E-2</v>
      </c>
    </row>
    <row r="25" spans="1:14" ht="12.75" customHeight="1" x14ac:dyDescent="0.2">
      <c r="A25" s="34" t="s">
        <v>13</v>
      </c>
      <c r="B25" s="57">
        <v>1.0894410017297395E-2</v>
      </c>
      <c r="C25" s="21">
        <v>349544.68</v>
      </c>
      <c r="D25" s="58">
        <v>1.1299921888245582E-2</v>
      </c>
      <c r="E25" s="21">
        <v>366756.76</v>
      </c>
      <c r="F25" s="53">
        <v>4.6293784499292626E-2</v>
      </c>
      <c r="G25" s="32">
        <v>17212.080000000016</v>
      </c>
      <c r="H25" s="59">
        <v>4.9200000000000001E-2</v>
      </c>
      <c r="I25" s="55">
        <v>0</v>
      </c>
      <c r="J25" s="21">
        <v>349544.68</v>
      </c>
      <c r="K25" s="21">
        <v>0</v>
      </c>
      <c r="L25" s="21">
        <v>366756.76</v>
      </c>
      <c r="M25" s="60" t="s">
        <v>49</v>
      </c>
      <c r="N25" s="60">
        <v>4.9200000000000001E-2</v>
      </c>
    </row>
    <row r="26" spans="1:14" ht="12.75" customHeight="1" x14ac:dyDescent="0.2">
      <c r="A26" s="28" t="s">
        <v>14</v>
      </c>
      <c r="B26" s="57">
        <v>6.5586006610980088E-2</v>
      </c>
      <c r="C26" s="21">
        <v>2104312.1800000002</v>
      </c>
      <c r="D26" s="58">
        <v>6.488324485798791E-2</v>
      </c>
      <c r="E26" s="21">
        <v>2105887.89</v>
      </c>
      <c r="F26" s="53">
        <v>4.2380455571539629E-3</v>
      </c>
      <c r="G26" s="32">
        <v>1575.7099999999627</v>
      </c>
      <c r="H26" s="59">
        <v>6.9999999999999999E-4</v>
      </c>
      <c r="I26" s="55">
        <v>0</v>
      </c>
      <c r="J26" s="21">
        <v>2104312.1800000002</v>
      </c>
      <c r="K26" s="21">
        <v>0</v>
      </c>
      <c r="L26" s="21">
        <v>2105887.89</v>
      </c>
      <c r="M26" s="60" t="s">
        <v>49</v>
      </c>
      <c r="N26" s="60">
        <v>6.9999999999999999E-4</v>
      </c>
    </row>
    <row r="27" spans="1:14" ht="12.75" customHeight="1" x14ac:dyDescent="0.2">
      <c r="A27" s="28" t="s">
        <v>15</v>
      </c>
      <c r="B27" s="57"/>
      <c r="C27" s="61">
        <v>20455034.530000001</v>
      </c>
      <c r="D27" s="58"/>
      <c r="E27" s="62">
        <v>20437951</v>
      </c>
      <c r="F27" s="63"/>
      <c r="G27" s="64"/>
      <c r="H27" s="65" t="s">
        <v>29</v>
      </c>
      <c r="I27" s="55"/>
      <c r="J27" s="62">
        <v>20455034.530000001</v>
      </c>
      <c r="K27" s="21"/>
      <c r="L27" s="61">
        <v>20437951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0.63753089615838565</v>
      </c>
      <c r="C29" s="21">
        <v>20455034.530000001</v>
      </c>
      <c r="D29" s="58">
        <v>0.62970141260870205</v>
      </c>
      <c r="E29" s="21">
        <v>20437951</v>
      </c>
      <c r="F29" s="53">
        <v>-4.5948035118780241E-2</v>
      </c>
      <c r="G29" s="32">
        <v>-17083.530000001192</v>
      </c>
      <c r="H29" s="59">
        <v>-8.0000000000000004E-4</v>
      </c>
      <c r="I29" s="55"/>
      <c r="J29" s="21">
        <v>20455034.530000001</v>
      </c>
      <c r="K29" s="21"/>
      <c r="L29" s="21">
        <v>20437951</v>
      </c>
      <c r="M29" s="60" t="s">
        <v>49</v>
      </c>
      <c r="N29" s="60">
        <v>-8.0000000000000004E-4</v>
      </c>
    </row>
    <row r="30" spans="1:14" ht="12.75" customHeight="1" x14ac:dyDescent="0.2">
      <c r="A30" s="28" t="s">
        <v>17</v>
      </c>
      <c r="B30" s="57">
        <v>4.3627907838414956E-2</v>
      </c>
      <c r="C30" s="21">
        <v>1399791.55</v>
      </c>
      <c r="D30" s="58">
        <v>4.4909550036684703E-2</v>
      </c>
      <c r="E30" s="21">
        <v>1457610.17</v>
      </c>
      <c r="F30" s="53">
        <v>0.15550954529182309</v>
      </c>
      <c r="G30" s="32">
        <v>57818.619999999879</v>
      </c>
      <c r="H30" s="59">
        <v>4.1300000000000003E-2</v>
      </c>
      <c r="I30" s="55">
        <v>1399791.55</v>
      </c>
      <c r="J30" s="21">
        <v>0</v>
      </c>
      <c r="K30" s="21">
        <v>1457610.17</v>
      </c>
      <c r="L30" s="21">
        <v>0</v>
      </c>
      <c r="M30" s="60">
        <v>4.1300000000000003E-2</v>
      </c>
      <c r="N30" s="60" t="s">
        <v>49</v>
      </c>
    </row>
    <row r="31" spans="1:14" ht="12.75" customHeight="1" x14ac:dyDescent="0.2">
      <c r="A31" s="38" t="s">
        <v>119</v>
      </c>
      <c r="B31" s="68">
        <v>1</v>
      </c>
      <c r="C31" s="40">
        <v>32084773.699999999</v>
      </c>
      <c r="D31" s="69">
        <v>1</v>
      </c>
      <c r="E31" s="40">
        <v>32456574.800000001</v>
      </c>
      <c r="F31" s="69">
        <v>0.99999999999999334</v>
      </c>
      <c r="G31" s="43">
        <v>371801.10000000149</v>
      </c>
      <c r="H31" s="70">
        <v>1.1599999999999999E-2</v>
      </c>
      <c r="I31" s="71">
        <v>1727931.31</v>
      </c>
      <c r="J31" s="40">
        <v>30356842.390000001</v>
      </c>
      <c r="K31" s="40">
        <v>1922378.56</v>
      </c>
      <c r="L31" s="40">
        <v>30534196.239999998</v>
      </c>
      <c r="M31" s="72">
        <v>0.1125</v>
      </c>
      <c r="N31" s="72">
        <v>5.7999999999999996E-3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0.5917076566855024</v>
      </c>
      <c r="C35" s="21">
        <v>1379316011</v>
      </c>
      <c r="D35" s="53">
        <v>0.60075047895758782</v>
      </c>
      <c r="E35" s="21">
        <v>1481551135</v>
      </c>
      <c r="F35" s="53">
        <v>0.7567905575511743</v>
      </c>
      <c r="G35" s="21">
        <v>102235124</v>
      </c>
      <c r="H35" s="54">
        <v>7.4099999999999999E-2</v>
      </c>
      <c r="I35" s="20"/>
      <c r="J35" s="25">
        <v>1.26203043</v>
      </c>
      <c r="K35" s="25">
        <v>1.2126128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2.4793244974609874E-2</v>
      </c>
      <c r="C36" s="21">
        <v>57794959</v>
      </c>
      <c r="D36" s="58">
        <v>2.2810402993217311E-2</v>
      </c>
      <c r="E36" s="21">
        <v>56254268</v>
      </c>
      <c r="F36" s="53">
        <v>-1.1404890562895745E-2</v>
      </c>
      <c r="G36" s="32">
        <v>-1540691</v>
      </c>
      <c r="H36" s="59">
        <v>-2.6700000000000002E-2</v>
      </c>
      <c r="I36" s="29"/>
      <c r="J36" s="33">
        <v>1.2848986200000001</v>
      </c>
      <c r="K36" s="33">
        <v>1.22409082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0.22346371402359361</v>
      </c>
      <c r="C37" s="21">
        <v>520911087</v>
      </c>
      <c r="D37" s="58">
        <v>0.23032505735030828</v>
      </c>
      <c r="E37" s="21">
        <v>568020105</v>
      </c>
      <c r="F37" s="53">
        <v>0.34872222581652373</v>
      </c>
      <c r="G37" s="32">
        <v>47109018</v>
      </c>
      <c r="H37" s="59">
        <v>9.0399999999999994E-2</v>
      </c>
      <c r="I37" s="29"/>
      <c r="J37" s="33">
        <v>1.63809849</v>
      </c>
      <c r="K37" s="33">
        <v>1.55566882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5.6932953073137525E-2</v>
      </c>
      <c r="C38" s="21">
        <v>132715088</v>
      </c>
      <c r="D38" s="58">
        <v>5.5499090338648867E-2</v>
      </c>
      <c r="E38" s="21">
        <v>136870037</v>
      </c>
      <c r="F38" s="53">
        <v>3.0756808886021343E-2</v>
      </c>
      <c r="G38" s="32">
        <v>4154949</v>
      </c>
      <c r="H38" s="59">
        <v>3.1300000000000001E-2</v>
      </c>
      <c r="I38" s="29"/>
      <c r="J38" s="33">
        <v>1.62547989</v>
      </c>
      <c r="K38" s="33">
        <v>1.5390565599999999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7.2751514461663605E-3</v>
      </c>
      <c r="C39" s="21">
        <v>16958937</v>
      </c>
      <c r="D39" s="58">
        <v>7.3275282784616563E-3</v>
      </c>
      <c r="E39" s="21">
        <v>18070910</v>
      </c>
      <c r="F39" s="53">
        <v>8.2313263165001097E-3</v>
      </c>
      <c r="G39" s="32">
        <v>1111973</v>
      </c>
      <c r="H39" s="59">
        <v>6.5600000000000006E-2</v>
      </c>
      <c r="I39" s="29"/>
      <c r="J39" s="33">
        <v>1.4686034299999999</v>
      </c>
      <c r="K39" s="33">
        <v>1.3951754000000001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2.9715000805503266E-3</v>
      </c>
      <c r="C40" s="21">
        <v>6926795</v>
      </c>
      <c r="D40" s="58">
        <v>2.6552895370702953E-3</v>
      </c>
      <c r="E40" s="21">
        <v>6548388</v>
      </c>
      <c r="F40" s="53">
        <v>-2.8011395037899813E-3</v>
      </c>
      <c r="G40" s="32">
        <v>-378407</v>
      </c>
      <c r="H40" s="59">
        <v>-5.4600000000000003E-2</v>
      </c>
      <c r="I40" s="29"/>
      <c r="J40" s="33">
        <v>1.3670043599999999</v>
      </c>
      <c r="K40" s="33">
        <v>1.2946564899999999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0.90714422028356012</v>
      </c>
      <c r="C41" s="78">
        <v>2114622877</v>
      </c>
      <c r="D41" s="79">
        <v>0.91936784745529421</v>
      </c>
      <c r="E41" s="78">
        <v>2267314843</v>
      </c>
      <c r="F41" s="53">
        <v>1.1302948885035338</v>
      </c>
      <c r="G41" s="78">
        <v>152691966</v>
      </c>
      <c r="H41" s="80">
        <v>7.22E-2</v>
      </c>
      <c r="I41" s="29"/>
      <c r="J41" s="81">
        <v>1.3801060000000001</v>
      </c>
      <c r="K41" s="81">
        <v>1.3202401500000001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3.7866643309450006E-2</v>
      </c>
      <c r="C43" s="21">
        <v>88270055</v>
      </c>
      <c r="D43" s="58">
        <v>4.3948377216566144E-2</v>
      </c>
      <c r="E43" s="21">
        <v>108384047</v>
      </c>
      <c r="F43" s="53">
        <v>0.14889285232597613</v>
      </c>
      <c r="G43" s="32">
        <v>20113992</v>
      </c>
      <c r="H43" s="59">
        <v>0.22789999999999999</v>
      </c>
      <c r="I43" s="29"/>
      <c r="J43" s="33">
        <v>1.2850732899999999</v>
      </c>
      <c r="K43" s="33">
        <v>1.22279274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2.7334648549812667E-2</v>
      </c>
      <c r="C44" s="21">
        <v>63719166</v>
      </c>
      <c r="D44" s="58">
        <v>1.2495696895595824E-2</v>
      </c>
      <c r="E44" s="21">
        <v>30816478</v>
      </c>
      <c r="F44" s="53">
        <v>-0.24356055553326594</v>
      </c>
      <c r="G44" s="32">
        <v>-32902688</v>
      </c>
      <c r="H44" s="59">
        <v>-0.51639999999999997</v>
      </c>
      <c r="I44" s="29"/>
      <c r="J44" s="33">
        <v>1.44365312</v>
      </c>
      <c r="K44" s="33">
        <v>1.44237232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1.3766358762587231E-3</v>
      </c>
      <c r="C45" s="21">
        <v>3209044</v>
      </c>
      <c r="D45" s="58">
        <v>1.1198786458281088E-3</v>
      </c>
      <c r="E45" s="21">
        <v>2761808</v>
      </c>
      <c r="F45" s="53">
        <v>-3.3106428451826105E-3</v>
      </c>
      <c r="G45" s="32">
        <v>-447236</v>
      </c>
      <c r="H45" s="59">
        <v>-0.1394</v>
      </c>
      <c r="I45" s="29"/>
      <c r="J45" s="33">
        <v>1.47264949</v>
      </c>
      <c r="K45" s="33">
        <v>1.39703194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2.6277851980918445E-2</v>
      </c>
      <c r="C46" s="21">
        <v>61255692</v>
      </c>
      <c r="D46" s="58">
        <v>2.306819978671568E-2</v>
      </c>
      <c r="E46" s="21">
        <v>56890038</v>
      </c>
      <c r="F46" s="53">
        <v>-3.2316542451061282E-2</v>
      </c>
      <c r="G46" s="32">
        <v>-4365654</v>
      </c>
      <c r="H46" s="59">
        <v>-7.1300000000000002E-2</v>
      </c>
      <c r="I46" s="29"/>
      <c r="J46" s="33">
        <v>1.3047927500000001</v>
      </c>
      <c r="K46" s="33">
        <v>1.2553858600000001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9.2855779716439837E-2</v>
      </c>
      <c r="C47" s="78">
        <v>216453957</v>
      </c>
      <c r="D47" s="79">
        <v>8.0632152544705751E-2</v>
      </c>
      <c r="E47" s="78">
        <v>198852371</v>
      </c>
      <c r="F47" s="53">
        <v>-0.13029488850353371</v>
      </c>
      <c r="G47" s="78">
        <v>-17601586</v>
      </c>
      <c r="H47" s="80">
        <v>-8.1299999999999997E-2</v>
      </c>
      <c r="I47" s="29"/>
      <c r="J47" s="81">
        <v>1.34011707</v>
      </c>
      <c r="K47" s="81">
        <v>1.26856594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119</v>
      </c>
      <c r="B49" s="68">
        <v>1</v>
      </c>
      <c r="C49" s="40">
        <v>2331076834</v>
      </c>
      <c r="D49" s="69">
        <v>1</v>
      </c>
      <c r="E49" s="40">
        <v>2466167214</v>
      </c>
      <c r="F49" s="69">
        <v>0.99999999999999978</v>
      </c>
      <c r="G49" s="43">
        <v>135090380</v>
      </c>
      <c r="H49" s="70">
        <v>5.8000000000000003E-2</v>
      </c>
      <c r="I49" s="39"/>
      <c r="J49" s="45">
        <v>1.3763928000000001</v>
      </c>
      <c r="K49" s="45">
        <v>1.3160735699999999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0.54254357480476789</v>
      </c>
      <c r="C53" s="21">
        <v>17407387.82</v>
      </c>
      <c r="D53" s="53">
        <v>0.55352355541842324</v>
      </c>
      <c r="E53" s="21">
        <v>17965478.68</v>
      </c>
      <c r="F53" s="53">
        <v>1.5010468231535548</v>
      </c>
      <c r="G53" s="21">
        <v>558090.8599999994</v>
      </c>
      <c r="H53" s="54">
        <v>3.2099999999999997E-2</v>
      </c>
      <c r="I53" s="55">
        <v>854064.4</v>
      </c>
      <c r="J53" s="21">
        <v>16553323.42</v>
      </c>
      <c r="K53" s="21">
        <v>1020368.21</v>
      </c>
      <c r="L53" s="21">
        <v>16945110.469999999</v>
      </c>
      <c r="M53" s="56">
        <v>0.19470000000000001</v>
      </c>
      <c r="N53" s="56">
        <v>2.3699999999999999E-2</v>
      </c>
    </row>
    <row r="54" spans="1:14" ht="12.75" customHeight="1" x14ac:dyDescent="0.2">
      <c r="A54" s="34" t="s">
        <v>33</v>
      </c>
      <c r="B54" s="57">
        <v>2.3145141584713751E-2</v>
      </c>
      <c r="C54" s="21">
        <v>742606.63</v>
      </c>
      <c r="D54" s="58">
        <v>2.1216142930769143E-2</v>
      </c>
      <c r="E54" s="21">
        <v>688603.33</v>
      </c>
      <c r="F54" s="53">
        <v>-0.1452478220209672</v>
      </c>
      <c r="G54" s="32">
        <v>-54003.300000000047</v>
      </c>
      <c r="H54" s="59">
        <v>-7.2700000000000001E-2</v>
      </c>
      <c r="I54" s="55">
        <v>38983.96</v>
      </c>
      <c r="J54" s="21">
        <v>703622.67</v>
      </c>
      <c r="K54" s="21">
        <v>39605.660000000003</v>
      </c>
      <c r="L54" s="21">
        <v>648997.67000000004</v>
      </c>
      <c r="M54" s="60">
        <v>1.5900000000000001E-2</v>
      </c>
      <c r="N54" s="60">
        <v>-7.7600000000000002E-2</v>
      </c>
    </row>
    <row r="55" spans="1:14" ht="12.75" customHeight="1" x14ac:dyDescent="0.2">
      <c r="A55" s="28" t="s">
        <v>34</v>
      </c>
      <c r="B55" s="57">
        <v>0.26595283855781099</v>
      </c>
      <c r="C55" s="21">
        <v>8533036.6400000006</v>
      </c>
      <c r="D55" s="58">
        <v>0.27225644494070272</v>
      </c>
      <c r="E55" s="21">
        <v>8836511.6699999999</v>
      </c>
      <c r="F55" s="53">
        <v>0.81622951088632634</v>
      </c>
      <c r="G55" s="32">
        <v>303475.02999999933</v>
      </c>
      <c r="H55" s="59">
        <v>3.56E-2</v>
      </c>
      <c r="I55" s="55">
        <v>544134.30000000005</v>
      </c>
      <c r="J55" s="21">
        <v>7988902.3399999999</v>
      </c>
      <c r="K55" s="21">
        <v>580093.75</v>
      </c>
      <c r="L55" s="21">
        <v>8256417.9199999999</v>
      </c>
      <c r="M55" s="60">
        <v>6.6100000000000006E-2</v>
      </c>
      <c r="N55" s="60">
        <v>3.3500000000000002E-2</v>
      </c>
    </row>
    <row r="56" spans="1:14" ht="12.75" customHeight="1" x14ac:dyDescent="0.2">
      <c r="A56" s="28" t="s">
        <v>35</v>
      </c>
      <c r="B56" s="57">
        <v>6.7236162865627433E-2</v>
      </c>
      <c r="C56" s="21">
        <v>2157257.0699999998</v>
      </c>
      <c r="D56" s="58">
        <v>6.4902328510647395E-2</v>
      </c>
      <c r="E56" s="21">
        <v>2106507.2799999998</v>
      </c>
      <c r="F56" s="53">
        <v>-0.13649714860983422</v>
      </c>
      <c r="G56" s="32">
        <v>-50749.790000000037</v>
      </c>
      <c r="H56" s="59">
        <v>-2.35E-2</v>
      </c>
      <c r="I56" s="55">
        <v>121784.69</v>
      </c>
      <c r="J56" s="21">
        <v>2035472.38</v>
      </c>
      <c r="K56" s="21">
        <v>128848.53</v>
      </c>
      <c r="L56" s="21">
        <v>1977658.75</v>
      </c>
      <c r="M56" s="60">
        <v>5.8000000000000003E-2</v>
      </c>
      <c r="N56" s="60">
        <v>-2.8400000000000002E-2</v>
      </c>
    </row>
    <row r="57" spans="1:14" ht="12.75" customHeight="1" x14ac:dyDescent="0.2">
      <c r="A57" s="28" t="s">
        <v>36</v>
      </c>
      <c r="B57" s="57">
        <v>7.7625459455866446E-3</v>
      </c>
      <c r="C57" s="21">
        <v>249059.53</v>
      </c>
      <c r="D57" s="58">
        <v>7.7679450636300666E-3</v>
      </c>
      <c r="E57" s="21">
        <v>252120.89</v>
      </c>
      <c r="F57" s="53">
        <v>8.233864827188523E-3</v>
      </c>
      <c r="G57" s="32">
        <v>3061.3600000000151</v>
      </c>
      <c r="H57" s="59">
        <v>1.23E-2</v>
      </c>
      <c r="I57" s="55">
        <v>12377.55</v>
      </c>
      <c r="J57" s="21">
        <v>236681.98</v>
      </c>
      <c r="K57" s="21">
        <v>14088.84</v>
      </c>
      <c r="L57" s="21">
        <v>238032.05</v>
      </c>
      <c r="M57" s="60">
        <v>0.13830000000000001</v>
      </c>
      <c r="N57" s="60">
        <v>5.7000000000000002E-3</v>
      </c>
    </row>
    <row r="58" spans="1:14" ht="12.75" customHeight="1" x14ac:dyDescent="0.2">
      <c r="A58" s="28" t="s">
        <v>37</v>
      </c>
      <c r="B58" s="57">
        <v>2.9512313499658561E-3</v>
      </c>
      <c r="C58" s="21">
        <v>94689.59</v>
      </c>
      <c r="D58" s="58">
        <v>2.6120787705546798E-3</v>
      </c>
      <c r="E58" s="21">
        <v>84779.13</v>
      </c>
      <c r="F58" s="53">
        <v>-2.6655273478211745E-2</v>
      </c>
      <c r="G58" s="32">
        <v>-9910.4599999999919</v>
      </c>
      <c r="H58" s="59">
        <v>-0.1047</v>
      </c>
      <c r="I58" s="55">
        <v>4450.49</v>
      </c>
      <c r="J58" s="21">
        <v>90239.1</v>
      </c>
      <c r="K58" s="21">
        <v>4337.01</v>
      </c>
      <c r="L58" s="21">
        <v>80442.12</v>
      </c>
      <c r="M58" s="60">
        <v>-2.5499999999999998E-2</v>
      </c>
      <c r="N58" s="60">
        <v>-0.1086</v>
      </c>
    </row>
    <row r="59" spans="1:14" s="14" customFormat="1" ht="12.75" customHeight="1" x14ac:dyDescent="0.25">
      <c r="A59" s="76" t="s">
        <v>38</v>
      </c>
      <c r="B59" s="77">
        <v>0.9095914951084727</v>
      </c>
      <c r="C59" s="78">
        <v>29184037.280000001</v>
      </c>
      <c r="D59" s="79">
        <v>0.9222784956347273</v>
      </c>
      <c r="E59" s="78">
        <v>29934000.98</v>
      </c>
      <c r="F59" s="53">
        <v>2.017109954758058</v>
      </c>
      <c r="G59" s="78">
        <v>749963.69999999925</v>
      </c>
      <c r="H59" s="80">
        <v>2.5700000000000001E-2</v>
      </c>
      <c r="I59" s="83">
        <v>1575795.3900000001</v>
      </c>
      <c r="J59" s="78">
        <v>27608241.890000001</v>
      </c>
      <c r="K59" s="78">
        <v>1787342</v>
      </c>
      <c r="L59" s="78">
        <v>28146658.980000004</v>
      </c>
      <c r="M59" s="84">
        <v>0.13420000000000001</v>
      </c>
      <c r="N59" s="84">
        <v>1.95E-2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3.5354305771525513E-2</v>
      </c>
      <c r="C61" s="21">
        <v>1134334.8999999999</v>
      </c>
      <c r="D61" s="58">
        <v>4.0833398723268854E-2</v>
      </c>
      <c r="E61" s="21">
        <v>1325312.26</v>
      </c>
      <c r="F61" s="53">
        <v>0.51365463953710555</v>
      </c>
      <c r="G61" s="32">
        <v>190977.3600000001</v>
      </c>
      <c r="H61" s="59">
        <v>0.16839999999999999</v>
      </c>
      <c r="I61" s="55">
        <v>60338.93</v>
      </c>
      <c r="J61" s="21">
        <v>1073995.97</v>
      </c>
      <c r="K61" s="21">
        <v>69687.22</v>
      </c>
      <c r="L61" s="21">
        <v>1255625.04</v>
      </c>
      <c r="M61" s="60">
        <v>0.15490000000000001</v>
      </c>
      <c r="N61" s="60">
        <v>0.1691</v>
      </c>
    </row>
    <row r="62" spans="1:14" ht="12.75" customHeight="1" x14ac:dyDescent="0.2">
      <c r="A62" s="28" t="s">
        <v>40</v>
      </c>
      <c r="B62" s="57">
        <v>2.8670413530141246E-2</v>
      </c>
      <c r="C62" s="21">
        <v>919883.73</v>
      </c>
      <c r="D62" s="58">
        <v>1.3694863143722731E-2</v>
      </c>
      <c r="E62" s="21">
        <v>444488.35</v>
      </c>
      <c r="F62" s="53">
        <v>-1.27862822353134</v>
      </c>
      <c r="G62" s="32">
        <v>-475395.38</v>
      </c>
      <c r="H62" s="59">
        <v>-0.51680000000000004</v>
      </c>
      <c r="I62" s="55">
        <v>53260.29</v>
      </c>
      <c r="J62" s="21">
        <v>866623.44</v>
      </c>
      <c r="K62" s="21">
        <v>27339.88</v>
      </c>
      <c r="L62" s="21">
        <v>417148.47</v>
      </c>
      <c r="M62" s="60">
        <v>-0.48670000000000002</v>
      </c>
      <c r="N62" s="60">
        <v>-0.51870000000000005</v>
      </c>
    </row>
    <row r="63" spans="1:14" ht="12.75" customHeight="1" x14ac:dyDescent="0.2">
      <c r="A63" s="28" t="s">
        <v>41</v>
      </c>
      <c r="B63" s="57">
        <v>1.4729095627063751E-3</v>
      </c>
      <c r="C63" s="21">
        <v>47257.97</v>
      </c>
      <c r="D63" s="58">
        <v>1.1887680766610035E-3</v>
      </c>
      <c r="E63" s="21">
        <v>38583.339999999997</v>
      </c>
      <c r="F63" s="53">
        <v>-2.3331372607558101E-2</v>
      </c>
      <c r="G63" s="32">
        <v>-8674.6300000000047</v>
      </c>
      <c r="H63" s="59">
        <v>-0.18360000000000001</v>
      </c>
      <c r="I63" s="55">
        <v>2323.2199999999998</v>
      </c>
      <c r="J63" s="21">
        <v>44934.75</v>
      </c>
      <c r="K63" s="21">
        <v>2146.29</v>
      </c>
      <c r="L63" s="21">
        <v>36437.050000000003</v>
      </c>
      <c r="M63" s="60">
        <v>-7.6200000000000004E-2</v>
      </c>
      <c r="N63" s="60">
        <v>-0.18909999999999999</v>
      </c>
    </row>
    <row r="64" spans="1:14" ht="12.75" customHeight="1" x14ac:dyDescent="0.2">
      <c r="A64" s="28" t="s">
        <v>42</v>
      </c>
      <c r="B64" s="57">
        <v>2.4910876338828596E-2</v>
      </c>
      <c r="C64" s="21">
        <v>799259.83</v>
      </c>
      <c r="D64" s="58">
        <v>2.2004462713668727E-2</v>
      </c>
      <c r="E64" s="21">
        <v>714189.49</v>
      </c>
      <c r="F64" s="53">
        <v>-0.22880604710421681</v>
      </c>
      <c r="G64" s="32">
        <v>-85070.339999999967</v>
      </c>
      <c r="H64" s="59">
        <v>-0.10639999999999999</v>
      </c>
      <c r="I64" s="55">
        <v>36213.46</v>
      </c>
      <c r="J64" s="21">
        <v>763046.37</v>
      </c>
      <c r="K64" s="21">
        <v>35863.17</v>
      </c>
      <c r="L64" s="21">
        <v>678326.32</v>
      </c>
      <c r="M64" s="60">
        <v>-9.7000000000000003E-3</v>
      </c>
      <c r="N64" s="60">
        <v>-0.111</v>
      </c>
    </row>
    <row r="65" spans="1:14" s="14" customFormat="1" ht="12.75" customHeight="1" x14ac:dyDescent="0.25">
      <c r="A65" s="76" t="s">
        <v>43</v>
      </c>
      <c r="B65" s="77">
        <v>9.0408505203201733E-2</v>
      </c>
      <c r="C65" s="78">
        <v>2900736.43</v>
      </c>
      <c r="D65" s="79">
        <v>7.7721492657321312E-2</v>
      </c>
      <c r="E65" s="78">
        <v>2522573.44</v>
      </c>
      <c r="F65" s="53">
        <v>-1.0171110037060103</v>
      </c>
      <c r="G65" s="78">
        <v>-378162.99000000022</v>
      </c>
      <c r="H65" s="80">
        <v>-0.13039999999999999</v>
      </c>
      <c r="I65" s="83">
        <v>152135.9</v>
      </c>
      <c r="J65" s="78">
        <v>2748600.53</v>
      </c>
      <c r="K65" s="78">
        <v>135036.56</v>
      </c>
      <c r="L65" s="78">
        <v>2387536.88</v>
      </c>
      <c r="M65" s="84">
        <v>-0.1124</v>
      </c>
      <c r="N65" s="84">
        <v>-0.13139999999999999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119</v>
      </c>
      <c r="B67" s="68">
        <v>1.0000000003116745</v>
      </c>
      <c r="C67" s="40">
        <v>32084773.699999999</v>
      </c>
      <c r="D67" s="69">
        <v>0.99999998829204861</v>
      </c>
      <c r="E67" s="40">
        <v>32456574.800000001</v>
      </c>
      <c r="F67" s="69">
        <v>0.9999989510520475</v>
      </c>
      <c r="G67" s="43">
        <v>371801.10000000149</v>
      </c>
      <c r="H67" s="70">
        <v>1.1599999999999999E-2</v>
      </c>
      <c r="I67" s="71">
        <v>1727931.31</v>
      </c>
      <c r="J67" s="43">
        <v>30356842.390000001</v>
      </c>
      <c r="K67" s="43">
        <v>1922378.56</v>
      </c>
      <c r="L67" s="43">
        <v>30534196.239999998</v>
      </c>
      <c r="M67" s="72">
        <v>0.1125</v>
      </c>
      <c r="N67" s="72">
        <v>5.7999999999999996E-3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3FF65-0FF4-4B29-9F0E-7D7BD72C75FE}">
  <sheetPr codeName="Sheet70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70</v>
      </c>
      <c r="L1" s="7" t="s">
        <v>120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2019143709</v>
      </c>
      <c r="D4" s="22"/>
      <c r="E4" s="21">
        <v>2262285658</v>
      </c>
      <c r="F4" s="23"/>
      <c r="G4" s="21">
        <v>243141949</v>
      </c>
      <c r="H4" s="24">
        <v>0.12039999999999999</v>
      </c>
      <c r="I4" s="20"/>
      <c r="J4" s="25">
        <v>0.21473332000000001</v>
      </c>
      <c r="K4" s="26">
        <v>0.19629226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251863888</v>
      </c>
      <c r="D6" s="30"/>
      <c r="E6" s="21">
        <v>287469903</v>
      </c>
      <c r="F6" s="31"/>
      <c r="G6" s="32">
        <v>35606015</v>
      </c>
      <c r="H6" s="24">
        <v>0.1414</v>
      </c>
      <c r="I6" s="29"/>
      <c r="J6" s="33">
        <v>0.64634073000000003</v>
      </c>
      <c r="K6" s="33">
        <v>0.62604890000000002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1887771078</v>
      </c>
      <c r="D7" s="30"/>
      <c r="E7" s="21">
        <v>2107935750</v>
      </c>
      <c r="F7" s="31"/>
      <c r="G7" s="32">
        <v>220164672</v>
      </c>
      <c r="H7" s="24">
        <v>0.1166</v>
      </c>
      <c r="I7" s="29"/>
      <c r="J7" s="33">
        <v>2.753953E-2</v>
      </c>
      <c r="K7" s="33">
        <v>3.2935480000000003E-2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2019143708</v>
      </c>
      <c r="D8" s="30"/>
      <c r="E8" s="21">
        <v>2262285658</v>
      </c>
      <c r="F8" s="31"/>
      <c r="G8" s="32">
        <v>243141950</v>
      </c>
      <c r="H8" s="24">
        <v>0.12039999999999999</v>
      </c>
      <c r="I8" s="29"/>
      <c r="J8" s="33">
        <v>2.2968039999999999E-2</v>
      </c>
      <c r="K8" s="33">
        <v>2.2586019999999998E-2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2019143708</v>
      </c>
      <c r="D9" s="30"/>
      <c r="E9" s="21">
        <v>2262285658</v>
      </c>
      <c r="F9" s="31"/>
      <c r="G9" s="32">
        <v>243141950</v>
      </c>
      <c r="H9" s="24">
        <v>0.12039999999999999</v>
      </c>
      <c r="I9" s="29"/>
      <c r="J9" s="33">
        <v>5.95401E-3</v>
      </c>
      <c r="K9" s="33">
        <v>5.4730000000000004E-3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2019143712</v>
      </c>
      <c r="D10" s="30"/>
      <c r="E10" s="21">
        <v>2262285658</v>
      </c>
      <c r="F10" s="31"/>
      <c r="G10" s="32">
        <v>243141946</v>
      </c>
      <c r="H10" s="24">
        <v>0.12039999999999999</v>
      </c>
      <c r="I10" s="29"/>
      <c r="J10" s="33">
        <v>1.5000019999999999E-2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2019143708</v>
      </c>
      <c r="D11" s="30"/>
      <c r="E11" s="21">
        <v>2262285658</v>
      </c>
      <c r="F11" s="31"/>
      <c r="G11" s="32">
        <v>243141950</v>
      </c>
      <c r="H11" s="24">
        <v>0.12039999999999999</v>
      </c>
      <c r="I11" s="29"/>
      <c r="J11" s="33">
        <v>9.2500109999999997E-2</v>
      </c>
      <c r="K11" s="33">
        <v>9.0000120000000003E-2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2019143715</v>
      </c>
      <c r="D12" s="30"/>
      <c r="E12" s="21">
        <v>2262285659</v>
      </c>
      <c r="F12" s="31"/>
      <c r="G12" s="32">
        <v>243141944</v>
      </c>
      <c r="H12" s="24">
        <v>0.12039999999999999</v>
      </c>
      <c r="I12" s="29"/>
      <c r="J12" s="33">
        <v>0.81061293999999995</v>
      </c>
      <c r="K12" s="33">
        <v>0.72791043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136221915</v>
      </c>
      <c r="D14" s="30"/>
      <c r="E14" s="21">
        <v>152714168</v>
      </c>
      <c r="F14" s="31"/>
      <c r="G14" s="32">
        <v>16492253</v>
      </c>
      <c r="H14" s="24">
        <v>0.1211</v>
      </c>
      <c r="I14" s="29"/>
      <c r="J14" s="33">
        <v>0.11062592</v>
      </c>
      <c r="K14" s="33">
        <v>0.10117858</v>
      </c>
      <c r="L14" s="22"/>
      <c r="M14" s="22"/>
      <c r="N14" s="22"/>
    </row>
    <row r="15" spans="1:14" ht="12.75" customHeight="1" x14ac:dyDescent="0.2">
      <c r="A15" s="38" t="s">
        <v>120</v>
      </c>
      <c r="B15" s="39"/>
      <c r="C15" s="40">
        <v>2019143709</v>
      </c>
      <c r="D15" s="41"/>
      <c r="E15" s="40">
        <v>2262285658</v>
      </c>
      <c r="F15" s="42"/>
      <c r="G15" s="43">
        <v>243141949</v>
      </c>
      <c r="H15" s="44">
        <v>0.12039999999999999</v>
      </c>
      <c r="I15" s="39"/>
      <c r="J15" s="45">
        <v>1.27560278</v>
      </c>
      <c r="K15" s="45">
        <v>1.1743326300000001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0.16833870216932723</v>
      </c>
      <c r="C19" s="21">
        <v>4335774.26</v>
      </c>
      <c r="D19" s="53">
        <v>0.16715217841117858</v>
      </c>
      <c r="E19" s="21">
        <v>4440691.58</v>
      </c>
      <c r="F19" s="53">
        <v>0.12944680312392801</v>
      </c>
      <c r="G19" s="21">
        <v>104917.3200000003</v>
      </c>
      <c r="H19" s="54">
        <v>2.4199999999999999E-2</v>
      </c>
      <c r="I19" s="55">
        <v>0</v>
      </c>
      <c r="J19" s="21">
        <v>4335774.26</v>
      </c>
      <c r="K19" s="21">
        <v>0</v>
      </c>
      <c r="L19" s="21">
        <v>4440691.58</v>
      </c>
      <c r="M19" s="56" t="s">
        <v>49</v>
      </c>
      <c r="N19" s="56">
        <v>2.4199999999999999E-2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6.3204025776211745E-2</v>
      </c>
      <c r="C21" s="21">
        <v>1627898.9</v>
      </c>
      <c r="D21" s="58">
        <v>6.7742632226510863E-2</v>
      </c>
      <c r="E21" s="21">
        <v>1799702.16</v>
      </c>
      <c r="F21" s="53">
        <v>0.21197055713269222</v>
      </c>
      <c r="G21" s="32">
        <v>171803.26</v>
      </c>
      <c r="H21" s="59">
        <v>0.1055</v>
      </c>
      <c r="I21" s="55">
        <v>443824.74</v>
      </c>
      <c r="J21" s="21">
        <v>1184074.1599999999</v>
      </c>
      <c r="K21" s="21">
        <v>447750.39</v>
      </c>
      <c r="L21" s="21">
        <v>1351951.77</v>
      </c>
      <c r="M21" s="60">
        <v>8.8000000000000005E-3</v>
      </c>
      <c r="N21" s="60">
        <v>0.14180000000000001</v>
      </c>
    </row>
    <row r="22" spans="1:14" ht="12.75" customHeight="1" x14ac:dyDescent="0.2">
      <c r="A22" s="28" t="s">
        <v>10</v>
      </c>
      <c r="B22" s="57">
        <v>2.0184742832631261E-2</v>
      </c>
      <c r="C22" s="21">
        <v>519883.35</v>
      </c>
      <c r="D22" s="58">
        <v>2.6132610658595571E-2</v>
      </c>
      <c r="E22" s="21">
        <v>694258.76</v>
      </c>
      <c r="F22" s="53">
        <v>0.21514407123556117</v>
      </c>
      <c r="G22" s="32">
        <v>174375.41000000003</v>
      </c>
      <c r="H22" s="59">
        <v>0.33539999999999998</v>
      </c>
      <c r="I22" s="55">
        <v>169940.86</v>
      </c>
      <c r="J22" s="21">
        <v>349942.49</v>
      </c>
      <c r="K22" s="21">
        <v>174385.06</v>
      </c>
      <c r="L22" s="21">
        <v>519873.7</v>
      </c>
      <c r="M22" s="60">
        <v>2.6200000000000001E-2</v>
      </c>
      <c r="N22" s="60">
        <v>0.48559999999999998</v>
      </c>
    </row>
    <row r="23" spans="1:14" ht="12.75" customHeight="1" x14ac:dyDescent="0.2">
      <c r="A23" s="28" t="s">
        <v>11</v>
      </c>
      <c r="B23" s="57">
        <v>1.8005634743457608E-2</v>
      </c>
      <c r="C23" s="21">
        <v>463757.69</v>
      </c>
      <c r="D23" s="58">
        <v>1.9233071558480495E-2</v>
      </c>
      <c r="E23" s="21">
        <v>510960.37</v>
      </c>
      <c r="F23" s="53">
        <v>5.8238582770525932E-2</v>
      </c>
      <c r="G23" s="32">
        <v>47202.679999999993</v>
      </c>
      <c r="H23" s="59">
        <v>0.1018</v>
      </c>
      <c r="I23" s="55">
        <v>0</v>
      </c>
      <c r="J23" s="21">
        <v>463757.69</v>
      </c>
      <c r="K23" s="21">
        <v>0</v>
      </c>
      <c r="L23" s="21">
        <v>510960.37</v>
      </c>
      <c r="M23" s="60" t="s">
        <v>49</v>
      </c>
      <c r="N23" s="60">
        <v>0.1018</v>
      </c>
    </row>
    <row r="24" spans="1:14" ht="12.75" customHeight="1" x14ac:dyDescent="0.2">
      <c r="A24" s="28" t="s">
        <v>12</v>
      </c>
      <c r="B24" s="57">
        <v>4.6676058979935467E-3</v>
      </c>
      <c r="C24" s="21">
        <v>120220.04</v>
      </c>
      <c r="D24" s="58">
        <v>4.6605215065107395E-3</v>
      </c>
      <c r="E24" s="21">
        <v>123814.95</v>
      </c>
      <c r="F24" s="53">
        <v>4.4353935748476913E-3</v>
      </c>
      <c r="G24" s="32">
        <v>3594.9100000000035</v>
      </c>
      <c r="H24" s="59">
        <v>2.9899999999999999E-2</v>
      </c>
      <c r="I24" s="55">
        <v>0</v>
      </c>
      <c r="J24" s="21">
        <v>120220.04</v>
      </c>
      <c r="K24" s="21">
        <v>0</v>
      </c>
      <c r="L24" s="21">
        <v>123814.95</v>
      </c>
      <c r="M24" s="60" t="s">
        <v>49</v>
      </c>
      <c r="N24" s="60">
        <v>2.9899999999999999E-2</v>
      </c>
    </row>
    <row r="25" spans="1:14" ht="12.75" customHeight="1" x14ac:dyDescent="0.2">
      <c r="A25" s="34" t="s">
        <v>13</v>
      </c>
      <c r="B25" s="57">
        <v>1.1759158290683282E-2</v>
      </c>
      <c r="C25" s="21">
        <v>302871.86</v>
      </c>
      <c r="D25" s="58">
        <v>1.277324210297414E-2</v>
      </c>
      <c r="E25" s="21">
        <v>339343.64</v>
      </c>
      <c r="F25" s="53">
        <v>4.4998817404401911E-2</v>
      </c>
      <c r="G25" s="32">
        <v>36471.780000000028</v>
      </c>
      <c r="H25" s="59">
        <v>0.12039999999999999</v>
      </c>
      <c r="I25" s="55">
        <v>0</v>
      </c>
      <c r="J25" s="21">
        <v>302871.86</v>
      </c>
      <c r="K25" s="21">
        <v>0</v>
      </c>
      <c r="L25" s="21">
        <v>339343.64</v>
      </c>
      <c r="M25" s="60" t="s">
        <v>49</v>
      </c>
      <c r="N25" s="60">
        <v>0.12039999999999999</v>
      </c>
    </row>
    <row r="26" spans="1:14" ht="12.75" customHeight="1" x14ac:dyDescent="0.2">
      <c r="A26" s="28" t="s">
        <v>14</v>
      </c>
      <c r="B26" s="57">
        <v>7.2514824471749034E-2</v>
      </c>
      <c r="C26" s="21">
        <v>1867710.19</v>
      </c>
      <c r="D26" s="58">
        <v>7.6639378465027524E-2</v>
      </c>
      <c r="E26" s="21">
        <v>2036059.87</v>
      </c>
      <c r="F26" s="53">
        <v>0.207709536260898</v>
      </c>
      <c r="G26" s="32">
        <v>168349.68000000017</v>
      </c>
      <c r="H26" s="59">
        <v>9.01E-2</v>
      </c>
      <c r="I26" s="55">
        <v>0</v>
      </c>
      <c r="J26" s="21">
        <v>1867710.19</v>
      </c>
      <c r="K26" s="21">
        <v>0</v>
      </c>
      <c r="L26" s="21">
        <v>2036059.87</v>
      </c>
      <c r="M26" s="60" t="s">
        <v>49</v>
      </c>
      <c r="N26" s="60">
        <v>9.01E-2</v>
      </c>
    </row>
    <row r="27" spans="1:14" ht="12.75" customHeight="1" x14ac:dyDescent="0.2">
      <c r="A27" s="28" t="s">
        <v>15</v>
      </c>
      <c r="B27" s="57"/>
      <c r="C27" s="61">
        <v>16367440.310000001</v>
      </c>
      <c r="D27" s="58"/>
      <c r="E27" s="62">
        <v>16467413.289999999</v>
      </c>
      <c r="F27" s="63"/>
      <c r="G27" s="64"/>
      <c r="H27" s="65" t="s">
        <v>29</v>
      </c>
      <c r="I27" s="55"/>
      <c r="J27" s="62">
        <v>16367440.310000001</v>
      </c>
      <c r="K27" s="21"/>
      <c r="L27" s="61">
        <v>16467413.289999999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0.63547442611076599</v>
      </c>
      <c r="C29" s="21">
        <v>16367440.310000001</v>
      </c>
      <c r="D29" s="58">
        <v>0.61985029913306722</v>
      </c>
      <c r="E29" s="21">
        <v>16467413.289999999</v>
      </c>
      <c r="F29" s="53">
        <v>0.12334648521113742</v>
      </c>
      <c r="G29" s="32">
        <v>99972.979999998584</v>
      </c>
      <c r="H29" s="59">
        <v>6.1000000000000004E-3</v>
      </c>
      <c r="I29" s="55"/>
      <c r="J29" s="21">
        <v>16367440.310000001</v>
      </c>
      <c r="K29" s="21"/>
      <c r="L29" s="21">
        <v>16467413.289999999</v>
      </c>
      <c r="M29" s="60" t="s">
        <v>49</v>
      </c>
      <c r="N29" s="60">
        <v>6.1000000000000004E-3</v>
      </c>
    </row>
    <row r="30" spans="1:14" ht="12.75" customHeight="1" x14ac:dyDescent="0.2">
      <c r="A30" s="28" t="s">
        <v>17</v>
      </c>
      <c r="B30" s="57">
        <v>5.8508797071802673E-3</v>
      </c>
      <c r="C30" s="21">
        <v>150696.74</v>
      </c>
      <c r="D30" s="58">
        <v>5.8160659376547859E-3</v>
      </c>
      <c r="E30" s="21">
        <v>154514.01999999999</v>
      </c>
      <c r="F30" s="53">
        <v>4.7097532860056503E-3</v>
      </c>
      <c r="G30" s="32">
        <v>3817.2799999999988</v>
      </c>
      <c r="H30" s="59">
        <v>2.53E-2</v>
      </c>
      <c r="I30" s="55">
        <v>150696.74</v>
      </c>
      <c r="J30" s="21">
        <v>0</v>
      </c>
      <c r="K30" s="21">
        <v>154514.01999999999</v>
      </c>
      <c r="L30" s="21">
        <v>0</v>
      </c>
      <c r="M30" s="60">
        <v>2.53E-2</v>
      </c>
      <c r="N30" s="60" t="s">
        <v>49</v>
      </c>
    </row>
    <row r="31" spans="1:14" ht="12.75" customHeight="1" x14ac:dyDescent="0.2">
      <c r="A31" s="38" t="s">
        <v>120</v>
      </c>
      <c r="B31" s="68">
        <v>1</v>
      </c>
      <c r="C31" s="40">
        <v>25756253.34</v>
      </c>
      <c r="D31" s="69">
        <v>1</v>
      </c>
      <c r="E31" s="40">
        <v>26566758.640000001</v>
      </c>
      <c r="F31" s="69">
        <v>0.999999999999998</v>
      </c>
      <c r="G31" s="43">
        <v>810505.30000000075</v>
      </c>
      <c r="H31" s="70">
        <v>3.15E-2</v>
      </c>
      <c r="I31" s="71">
        <v>764462.34</v>
      </c>
      <c r="J31" s="40">
        <v>24991791</v>
      </c>
      <c r="K31" s="40">
        <v>776649.47</v>
      </c>
      <c r="L31" s="40">
        <v>25790109.170000002</v>
      </c>
      <c r="M31" s="72">
        <v>1.5900000000000001E-2</v>
      </c>
      <c r="N31" s="72">
        <v>3.1899999999999998E-2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0.61144150834684352</v>
      </c>
      <c r="C35" s="21">
        <v>1234588275</v>
      </c>
      <c r="D35" s="53">
        <v>0.6127442461114696</v>
      </c>
      <c r="E35" s="21">
        <v>1386202520</v>
      </c>
      <c r="F35" s="53">
        <v>0.62356267860631487</v>
      </c>
      <c r="G35" s="21">
        <v>151614245</v>
      </c>
      <c r="H35" s="54">
        <v>0.12280000000000001</v>
      </c>
      <c r="I35" s="20"/>
      <c r="J35" s="25">
        <v>1.19449436</v>
      </c>
      <c r="K35" s="25">
        <v>1.0939135099999999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2.9891906520062361E-2</v>
      </c>
      <c r="C36" s="21">
        <v>60356055</v>
      </c>
      <c r="D36" s="58">
        <v>3.0307704403967892E-2</v>
      </c>
      <c r="E36" s="21">
        <v>68564685</v>
      </c>
      <c r="F36" s="53">
        <v>3.3760649010837696E-2</v>
      </c>
      <c r="G36" s="32">
        <v>8208630</v>
      </c>
      <c r="H36" s="59">
        <v>0.13600000000000001</v>
      </c>
      <c r="I36" s="29"/>
      <c r="J36" s="33">
        <v>1.1979949999999999</v>
      </c>
      <c r="K36" s="33">
        <v>1.08778229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0.24360178416602243</v>
      </c>
      <c r="C37" s="21">
        <v>491867010</v>
      </c>
      <c r="D37" s="58">
        <v>0.23913560300703635</v>
      </c>
      <c r="E37" s="21">
        <v>540993045</v>
      </c>
      <c r="F37" s="53">
        <v>0.20204672703351573</v>
      </c>
      <c r="G37" s="32">
        <v>49126035</v>
      </c>
      <c r="H37" s="59">
        <v>9.9900000000000003E-2</v>
      </c>
      <c r="I37" s="29"/>
      <c r="J37" s="33">
        <v>1.4865030100000001</v>
      </c>
      <c r="K37" s="33">
        <v>1.3843380300000001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5.3478006304701314E-2</v>
      </c>
      <c r="C38" s="21">
        <v>107979780</v>
      </c>
      <c r="D38" s="58">
        <v>5.5720903129201554E-2</v>
      </c>
      <c r="E38" s="21">
        <v>126056600</v>
      </c>
      <c r="F38" s="53">
        <v>7.4346775923886332E-2</v>
      </c>
      <c r="G38" s="32">
        <v>18076820</v>
      </c>
      <c r="H38" s="59">
        <v>0.16739999999999999</v>
      </c>
      <c r="I38" s="29"/>
      <c r="J38" s="33">
        <v>1.346465</v>
      </c>
      <c r="K38" s="33">
        <v>1.2622885699999999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6.0756888899580553E-3</v>
      </c>
      <c r="C39" s="21">
        <v>12267689</v>
      </c>
      <c r="D39" s="58">
        <v>5.8891736120443546E-3</v>
      </c>
      <c r="E39" s="21">
        <v>13322993</v>
      </c>
      <c r="F39" s="53">
        <v>4.340279430761658E-3</v>
      </c>
      <c r="G39" s="32">
        <v>1055304</v>
      </c>
      <c r="H39" s="59">
        <v>8.5999999999999993E-2</v>
      </c>
      <c r="I39" s="29"/>
      <c r="J39" s="33">
        <v>1.1632212099999999</v>
      </c>
      <c r="K39" s="33">
        <v>1.0615923199999999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8.6951364193364603E-4</v>
      </c>
      <c r="C40" s="21">
        <v>1755673</v>
      </c>
      <c r="D40" s="58">
        <v>7.5248985201319791E-4</v>
      </c>
      <c r="E40" s="21">
        <v>1702347</v>
      </c>
      <c r="F40" s="53">
        <v>-2.1932044313751882E-4</v>
      </c>
      <c r="G40" s="32">
        <v>-53326</v>
      </c>
      <c r="H40" s="59">
        <v>-3.04E-2</v>
      </c>
      <c r="I40" s="29"/>
      <c r="J40" s="33">
        <v>1.2124757900000001</v>
      </c>
      <c r="K40" s="33">
        <v>1.1197828599999999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0.9453584078695213</v>
      </c>
      <c r="C41" s="78">
        <v>1908814482</v>
      </c>
      <c r="D41" s="79">
        <v>0.94455012011573292</v>
      </c>
      <c r="E41" s="78">
        <v>2136842190</v>
      </c>
      <c r="F41" s="53">
        <v>0.93783778956217878</v>
      </c>
      <c r="G41" s="78">
        <v>228027708</v>
      </c>
      <c r="H41" s="80">
        <v>0.1195</v>
      </c>
      <c r="I41" s="29"/>
      <c r="J41" s="81">
        <v>1.2782627900000001</v>
      </c>
      <c r="K41" s="81">
        <v>1.17699661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3.1885013787297495E-2</v>
      </c>
      <c r="C43" s="21">
        <v>64380425</v>
      </c>
      <c r="D43" s="58">
        <v>3.3590666028967063E-2</v>
      </c>
      <c r="E43" s="21">
        <v>75991682</v>
      </c>
      <c r="F43" s="53">
        <v>4.7755054394172027E-2</v>
      </c>
      <c r="G43" s="32">
        <v>11611257</v>
      </c>
      <c r="H43" s="59">
        <v>0.1804</v>
      </c>
      <c r="I43" s="29"/>
      <c r="J43" s="33">
        <v>1.1850900600000001</v>
      </c>
      <c r="K43" s="33">
        <v>1.08560415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1.7196248016044507E-2</v>
      </c>
      <c r="C44" s="21">
        <v>34721696</v>
      </c>
      <c r="D44" s="58">
        <v>1.6171514357891933E-2</v>
      </c>
      <c r="E44" s="21">
        <v>36584585</v>
      </c>
      <c r="F44" s="53">
        <v>7.6617342571355307E-3</v>
      </c>
      <c r="G44" s="32">
        <v>1862889</v>
      </c>
      <c r="H44" s="59">
        <v>5.3699999999999998E-2</v>
      </c>
      <c r="I44" s="29"/>
      <c r="J44" s="33">
        <v>1.25915877</v>
      </c>
      <c r="K44" s="33">
        <v>1.15494075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1.1749292481885449E-3</v>
      </c>
      <c r="C45" s="21">
        <v>2372351</v>
      </c>
      <c r="D45" s="58">
        <v>9.1137739069731575E-4</v>
      </c>
      <c r="E45" s="21">
        <v>2061796</v>
      </c>
      <c r="F45" s="53">
        <v>-1.2772580020735131E-3</v>
      </c>
      <c r="G45" s="32">
        <v>-310555</v>
      </c>
      <c r="H45" s="59">
        <v>-0.13089999999999999</v>
      </c>
      <c r="I45" s="29"/>
      <c r="J45" s="33">
        <v>1.16322079</v>
      </c>
      <c r="K45" s="33">
        <v>1.0615929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4.3854010789481654E-3</v>
      </c>
      <c r="C46" s="21">
        <v>8854755</v>
      </c>
      <c r="D46" s="58">
        <v>4.776322106710717E-3</v>
      </c>
      <c r="E46" s="21">
        <v>10805405</v>
      </c>
      <c r="F46" s="53">
        <v>8.0226797885872003E-3</v>
      </c>
      <c r="G46" s="32">
        <v>1950650</v>
      </c>
      <c r="H46" s="59">
        <v>0.2203</v>
      </c>
      <c r="I46" s="29"/>
      <c r="J46" s="33">
        <v>1.45486939</v>
      </c>
      <c r="K46" s="33">
        <v>1.3586838299999999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5.4641592130478714E-2</v>
      </c>
      <c r="C47" s="78">
        <v>110329227</v>
      </c>
      <c r="D47" s="79">
        <v>5.5449879884267028E-2</v>
      </c>
      <c r="E47" s="78">
        <v>125443468</v>
      </c>
      <c r="F47" s="53">
        <v>6.216221043782124E-2</v>
      </c>
      <c r="G47" s="78">
        <v>15114241</v>
      </c>
      <c r="H47" s="80">
        <v>0.13700000000000001</v>
      </c>
      <c r="I47" s="29"/>
      <c r="J47" s="81">
        <v>1.2295818000000001</v>
      </c>
      <c r="K47" s="81">
        <v>1.1289534000000001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120</v>
      </c>
      <c r="B49" s="68">
        <v>1</v>
      </c>
      <c r="C49" s="40">
        <v>2019143709</v>
      </c>
      <c r="D49" s="69">
        <v>1</v>
      </c>
      <c r="E49" s="40">
        <v>2262285658</v>
      </c>
      <c r="F49" s="69">
        <v>1</v>
      </c>
      <c r="G49" s="43">
        <v>243141949</v>
      </c>
      <c r="H49" s="70">
        <v>0.12039999999999999</v>
      </c>
      <c r="I49" s="39"/>
      <c r="J49" s="45">
        <v>1.27560278</v>
      </c>
      <c r="K49" s="45">
        <v>1.1743326300000001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0.57256337462318185</v>
      </c>
      <c r="C53" s="21">
        <v>14747087.33</v>
      </c>
      <c r="D53" s="53">
        <v>0.57078309271680117</v>
      </c>
      <c r="E53" s="21">
        <v>15163856.66</v>
      </c>
      <c r="F53" s="53">
        <v>0.51420925933488615</v>
      </c>
      <c r="G53" s="21">
        <v>416769.33000000007</v>
      </c>
      <c r="H53" s="54">
        <v>2.8299999999999999E-2</v>
      </c>
      <c r="I53" s="55">
        <v>236448.95</v>
      </c>
      <c r="J53" s="21">
        <v>14510638.380000001</v>
      </c>
      <c r="K53" s="21">
        <v>243785.66</v>
      </c>
      <c r="L53" s="21">
        <v>14920071</v>
      </c>
      <c r="M53" s="56">
        <v>3.1E-2</v>
      </c>
      <c r="N53" s="56">
        <v>2.8199999999999999E-2</v>
      </c>
    </row>
    <row r="54" spans="1:14" ht="12.75" customHeight="1" x14ac:dyDescent="0.2">
      <c r="A54" s="34" t="s">
        <v>33</v>
      </c>
      <c r="B54" s="57">
        <v>2.8073280319737687E-2</v>
      </c>
      <c r="C54" s="21">
        <v>723062.52</v>
      </c>
      <c r="D54" s="58">
        <v>2.8073974326587248E-2</v>
      </c>
      <c r="E54" s="21">
        <v>745834.5</v>
      </c>
      <c r="F54" s="53">
        <v>2.8096028489881509E-2</v>
      </c>
      <c r="G54" s="32">
        <v>22771.979999999981</v>
      </c>
      <c r="H54" s="59">
        <v>3.15E-2</v>
      </c>
      <c r="I54" s="55">
        <v>9516.36</v>
      </c>
      <c r="J54" s="21">
        <v>713546.16</v>
      </c>
      <c r="K54" s="21">
        <v>9908.7099999999991</v>
      </c>
      <c r="L54" s="21">
        <v>735925.79</v>
      </c>
      <c r="M54" s="60">
        <v>4.1200000000000001E-2</v>
      </c>
      <c r="N54" s="60">
        <v>3.1399999999999997E-2</v>
      </c>
    </row>
    <row r="55" spans="1:14" ht="12.75" customHeight="1" x14ac:dyDescent="0.2">
      <c r="A55" s="28" t="s">
        <v>34</v>
      </c>
      <c r="B55" s="57">
        <v>0.28387738789029943</v>
      </c>
      <c r="C55" s="21">
        <v>7311617.9199999999</v>
      </c>
      <c r="D55" s="58">
        <v>0.28190012118091046</v>
      </c>
      <c r="E55" s="21">
        <v>7489172.4800000004</v>
      </c>
      <c r="F55" s="53">
        <v>0.21906650086063639</v>
      </c>
      <c r="G55" s="32">
        <v>177554.56000000052</v>
      </c>
      <c r="H55" s="59">
        <v>2.4299999999999999E-2</v>
      </c>
      <c r="I55" s="55">
        <v>396663.71</v>
      </c>
      <c r="J55" s="21">
        <v>6914954.21</v>
      </c>
      <c r="K55" s="21">
        <v>392712.18</v>
      </c>
      <c r="L55" s="21">
        <v>7096460.2999999998</v>
      </c>
      <c r="M55" s="60">
        <v>-0.01</v>
      </c>
      <c r="N55" s="60">
        <v>2.6200000000000001E-2</v>
      </c>
    </row>
    <row r="56" spans="1:14" ht="12.75" customHeight="1" x14ac:dyDescent="0.2">
      <c r="A56" s="28" t="s">
        <v>35</v>
      </c>
      <c r="B56" s="57">
        <v>5.6448813451529745E-2</v>
      </c>
      <c r="C56" s="21">
        <v>1453909.94</v>
      </c>
      <c r="D56" s="58">
        <v>5.9894324014530965E-2</v>
      </c>
      <c r="E56" s="21">
        <v>1591198.05</v>
      </c>
      <c r="F56" s="53">
        <v>0.16938582634808183</v>
      </c>
      <c r="G56" s="32">
        <v>137288.1100000001</v>
      </c>
      <c r="H56" s="59">
        <v>9.4399999999999998E-2</v>
      </c>
      <c r="I56" s="55">
        <v>85692.05</v>
      </c>
      <c r="J56" s="21">
        <v>1368217.89</v>
      </c>
      <c r="K56" s="21">
        <v>93915.02</v>
      </c>
      <c r="L56" s="21">
        <v>1497283.03</v>
      </c>
      <c r="M56" s="60">
        <v>9.6000000000000002E-2</v>
      </c>
      <c r="N56" s="60">
        <v>9.4299999999999995E-2</v>
      </c>
    </row>
    <row r="57" spans="1:14" ht="12.75" customHeight="1" x14ac:dyDescent="0.2">
      <c r="A57" s="28" t="s">
        <v>36</v>
      </c>
      <c r="B57" s="57">
        <v>5.540416073574775E-3</v>
      </c>
      <c r="C57" s="21">
        <v>142700.35999999999</v>
      </c>
      <c r="D57" s="58">
        <v>5.3237909794177285E-3</v>
      </c>
      <c r="E57" s="21">
        <v>141435.87</v>
      </c>
      <c r="F57" s="53">
        <v>-1.560125516760951E-3</v>
      </c>
      <c r="G57" s="32">
        <v>-1264.4899999999907</v>
      </c>
      <c r="H57" s="59">
        <v>-8.8999999999999999E-3</v>
      </c>
      <c r="I57" s="55">
        <v>2773.25</v>
      </c>
      <c r="J57" s="21">
        <v>139927.10999999999</v>
      </c>
      <c r="K57" s="21">
        <v>2727.24</v>
      </c>
      <c r="L57" s="21">
        <v>138708.63</v>
      </c>
      <c r="M57" s="60">
        <v>-1.66E-2</v>
      </c>
      <c r="N57" s="60">
        <v>-8.6999999999999994E-3</v>
      </c>
    </row>
    <row r="58" spans="1:14" ht="12.75" customHeight="1" x14ac:dyDescent="0.2">
      <c r="A58" s="28" t="s">
        <v>37</v>
      </c>
      <c r="B58" s="57">
        <v>8.264831735810221E-4</v>
      </c>
      <c r="C58" s="21">
        <v>21287.11</v>
      </c>
      <c r="D58" s="58">
        <v>7.1753540800037919E-4</v>
      </c>
      <c r="E58" s="21">
        <v>19062.59</v>
      </c>
      <c r="F58" s="53">
        <v>-2.7446088261236521E-3</v>
      </c>
      <c r="G58" s="32">
        <v>-2224.5200000000004</v>
      </c>
      <c r="H58" s="59">
        <v>-0.1045</v>
      </c>
      <c r="I58" s="55">
        <v>875.34</v>
      </c>
      <c r="J58" s="21">
        <v>20411.77</v>
      </c>
      <c r="K58" s="21">
        <v>825.46</v>
      </c>
      <c r="L58" s="21">
        <v>18237.13</v>
      </c>
      <c r="M58" s="60">
        <v>-5.7000000000000002E-2</v>
      </c>
      <c r="N58" s="60">
        <v>-0.1065</v>
      </c>
    </row>
    <row r="59" spans="1:14" s="14" customFormat="1" ht="12.75" customHeight="1" x14ac:dyDescent="0.25">
      <c r="A59" s="76" t="s">
        <v>38</v>
      </c>
      <c r="B59" s="77">
        <v>0.94732975553190457</v>
      </c>
      <c r="C59" s="78">
        <v>24399665.18</v>
      </c>
      <c r="D59" s="79">
        <v>0.94669283862624809</v>
      </c>
      <c r="E59" s="78">
        <v>25150560.150000002</v>
      </c>
      <c r="F59" s="53">
        <v>0.92645288069060361</v>
      </c>
      <c r="G59" s="78">
        <v>750894.97000000253</v>
      </c>
      <c r="H59" s="80">
        <v>3.0800000000000001E-2</v>
      </c>
      <c r="I59" s="83">
        <v>731969.66</v>
      </c>
      <c r="J59" s="78">
        <v>23667695.52</v>
      </c>
      <c r="K59" s="78">
        <v>743874.27</v>
      </c>
      <c r="L59" s="78">
        <v>24406685.879999999</v>
      </c>
      <c r="M59" s="84">
        <v>1.6299999999999999E-2</v>
      </c>
      <c r="N59" s="84">
        <v>3.1199999999999999E-2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2.9622554566781568E-2</v>
      </c>
      <c r="C61" s="21">
        <v>762966.02</v>
      </c>
      <c r="D61" s="58">
        <v>3.1052672295441154E-2</v>
      </c>
      <c r="E61" s="21">
        <v>824968.85</v>
      </c>
      <c r="F61" s="53">
        <v>7.649898156125555E-2</v>
      </c>
      <c r="G61" s="32">
        <v>62002.829999999958</v>
      </c>
      <c r="H61" s="59">
        <v>8.1299999999999997E-2</v>
      </c>
      <c r="I61" s="55">
        <v>8904.18</v>
      </c>
      <c r="J61" s="21">
        <v>754061.84</v>
      </c>
      <c r="K61" s="21">
        <v>9290.98</v>
      </c>
      <c r="L61" s="21">
        <v>815677.87</v>
      </c>
      <c r="M61" s="60">
        <v>4.3400000000000001E-2</v>
      </c>
      <c r="N61" s="60">
        <v>8.1699999999999995E-2</v>
      </c>
    </row>
    <row r="62" spans="1:14" ht="12.75" customHeight="1" x14ac:dyDescent="0.2">
      <c r="A62" s="28" t="s">
        <v>40</v>
      </c>
      <c r="B62" s="57">
        <v>1.6974568242851429E-2</v>
      </c>
      <c r="C62" s="21">
        <v>437201.28</v>
      </c>
      <c r="D62" s="58">
        <v>1.5904472417038528E-2</v>
      </c>
      <c r="E62" s="21">
        <v>422530.28</v>
      </c>
      <c r="F62" s="53">
        <v>-1.810105375004949E-2</v>
      </c>
      <c r="G62" s="32">
        <v>-14671</v>
      </c>
      <c r="H62" s="59">
        <v>-3.3599999999999998E-2</v>
      </c>
      <c r="I62" s="55">
        <v>15712.68</v>
      </c>
      <c r="J62" s="21">
        <v>421488.6</v>
      </c>
      <c r="K62" s="21">
        <v>14666.81</v>
      </c>
      <c r="L62" s="21">
        <v>407863.47</v>
      </c>
      <c r="M62" s="60">
        <v>-6.6600000000000006E-2</v>
      </c>
      <c r="N62" s="60">
        <v>-3.2300000000000002E-2</v>
      </c>
    </row>
    <row r="63" spans="1:14" ht="12.75" customHeight="1" x14ac:dyDescent="0.2">
      <c r="A63" s="28" t="s">
        <v>41</v>
      </c>
      <c r="B63" s="57">
        <v>1.0714167016342914E-3</v>
      </c>
      <c r="C63" s="21">
        <v>27595.68</v>
      </c>
      <c r="D63" s="58">
        <v>8.2388221674302084E-4</v>
      </c>
      <c r="E63" s="21">
        <v>21887.88</v>
      </c>
      <c r="F63" s="53">
        <v>-7.0422735051825008E-3</v>
      </c>
      <c r="G63" s="32">
        <v>-5707.7999999999993</v>
      </c>
      <c r="H63" s="59">
        <v>-0.20680000000000001</v>
      </c>
      <c r="I63" s="55">
        <v>536.29999999999995</v>
      </c>
      <c r="J63" s="21">
        <v>27059.38</v>
      </c>
      <c r="K63" s="21">
        <v>422.06</v>
      </c>
      <c r="L63" s="21">
        <v>21465.82</v>
      </c>
      <c r="M63" s="60">
        <v>-0.21299999999999999</v>
      </c>
      <c r="N63" s="60">
        <v>-0.20669999999999999</v>
      </c>
    </row>
    <row r="64" spans="1:14" ht="12.75" customHeight="1" x14ac:dyDescent="0.2">
      <c r="A64" s="28" t="s">
        <v>42</v>
      </c>
      <c r="B64" s="57">
        <v>5.0017026272968007E-3</v>
      </c>
      <c r="C64" s="21">
        <v>128825.12</v>
      </c>
      <c r="D64" s="58">
        <v>5.5261272927347223E-3</v>
      </c>
      <c r="E64" s="21">
        <v>146811.29</v>
      </c>
      <c r="F64" s="53">
        <v>2.2191304609605878E-2</v>
      </c>
      <c r="G64" s="32">
        <v>17986.170000000013</v>
      </c>
      <c r="H64" s="59">
        <v>0.1396</v>
      </c>
      <c r="I64" s="55">
        <v>7339.5</v>
      </c>
      <c r="J64" s="21">
        <v>121485.62</v>
      </c>
      <c r="K64" s="21">
        <v>8395.36</v>
      </c>
      <c r="L64" s="21">
        <v>138415.93</v>
      </c>
      <c r="M64" s="60">
        <v>0.1439</v>
      </c>
      <c r="N64" s="60">
        <v>0.1394</v>
      </c>
    </row>
    <row r="65" spans="1:14" s="14" customFormat="1" ht="12.75" customHeight="1" x14ac:dyDescent="0.25">
      <c r="A65" s="76" t="s">
        <v>43</v>
      </c>
      <c r="B65" s="77">
        <v>5.267024213856409E-2</v>
      </c>
      <c r="C65" s="78">
        <v>1356588.1</v>
      </c>
      <c r="D65" s="79">
        <v>5.330715422195742E-2</v>
      </c>
      <c r="E65" s="78">
        <v>1416198.2999999998</v>
      </c>
      <c r="F65" s="53">
        <v>7.3546958915629138E-2</v>
      </c>
      <c r="G65" s="78">
        <v>59610.199999999721</v>
      </c>
      <c r="H65" s="80">
        <v>4.3900000000000002E-2</v>
      </c>
      <c r="I65" s="83">
        <v>32492.66</v>
      </c>
      <c r="J65" s="78">
        <v>1324095.44</v>
      </c>
      <c r="K65" s="78">
        <v>32775.210000000006</v>
      </c>
      <c r="L65" s="78">
        <v>1383423.0899999999</v>
      </c>
      <c r="M65" s="84">
        <v>8.6999999999999994E-3</v>
      </c>
      <c r="N65" s="84">
        <v>4.48E-2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120</v>
      </c>
      <c r="B67" s="68">
        <v>0.99999999767046888</v>
      </c>
      <c r="C67" s="40">
        <v>25756253.34</v>
      </c>
      <c r="D67" s="69">
        <v>0.99999999284820529</v>
      </c>
      <c r="E67" s="40">
        <v>26566758.640000001</v>
      </c>
      <c r="F67" s="69">
        <v>0.99999983960623062</v>
      </c>
      <c r="G67" s="43">
        <v>810505.30000000075</v>
      </c>
      <c r="H67" s="70">
        <v>3.15E-2</v>
      </c>
      <c r="I67" s="71">
        <v>764462.34</v>
      </c>
      <c r="J67" s="43">
        <v>24991791</v>
      </c>
      <c r="K67" s="43">
        <v>776649.47</v>
      </c>
      <c r="L67" s="43">
        <v>25790109.170000002</v>
      </c>
      <c r="M67" s="72">
        <v>1.5900000000000001E-2</v>
      </c>
      <c r="N67" s="72">
        <v>3.1899999999999998E-2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A5421-4031-4CFE-BE5D-D8002DB17691}">
  <sheetPr codeName="Sheet71">
    <pageSetUpPr fitToPage="1"/>
  </sheetPr>
  <dimension ref="A1:N72"/>
  <sheetViews>
    <sheetView zoomScaleNormal="100" workbookViewId="0">
      <selection activeCell="E22" sqref="E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71</v>
      </c>
      <c r="L1" s="7" t="s">
        <v>121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6110057264</v>
      </c>
      <c r="D4" s="22"/>
      <c r="E4" s="21">
        <v>6566933402</v>
      </c>
      <c r="F4" s="23"/>
      <c r="G4" s="21">
        <v>456876138</v>
      </c>
      <c r="H4" s="24">
        <v>7.4800000000000005E-2</v>
      </c>
      <c r="I4" s="20"/>
      <c r="J4" s="25">
        <v>0.19469317999999999</v>
      </c>
      <c r="K4" s="26">
        <v>0.19681821999999999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4091726344</v>
      </c>
      <c r="D5" s="30"/>
      <c r="E5" s="21">
        <v>4276651158</v>
      </c>
      <c r="F5" s="31"/>
      <c r="G5" s="32">
        <v>184924814</v>
      </c>
      <c r="H5" s="24">
        <v>4.5199999999999997E-2</v>
      </c>
      <c r="I5" s="29"/>
      <c r="J5" s="33">
        <v>3.2369370000000001E-2</v>
      </c>
      <c r="K5" s="33">
        <v>3.273649E-2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2264102634</v>
      </c>
      <c r="D6" s="30"/>
      <c r="E6" s="21">
        <v>2572325667</v>
      </c>
      <c r="F6" s="31"/>
      <c r="G6" s="32">
        <v>308223033</v>
      </c>
      <c r="H6" s="24">
        <v>0.1361</v>
      </c>
      <c r="I6" s="29"/>
      <c r="J6" s="33">
        <v>0.33049769000000001</v>
      </c>
      <c r="K6" s="33">
        <v>0.30712476999999999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3817938391</v>
      </c>
      <c r="D7" s="30"/>
      <c r="E7" s="21">
        <v>4024641824</v>
      </c>
      <c r="F7" s="31"/>
      <c r="G7" s="32">
        <v>206703433</v>
      </c>
      <c r="H7" s="24">
        <v>5.4100000000000002E-2</v>
      </c>
      <c r="I7" s="29"/>
      <c r="J7" s="33">
        <v>2.567009E-2</v>
      </c>
      <c r="K7" s="33">
        <v>3.558356E-2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6110057255</v>
      </c>
      <c r="D8" s="30"/>
      <c r="E8" s="21">
        <v>6566933392</v>
      </c>
      <c r="F8" s="31"/>
      <c r="G8" s="32">
        <v>456876137</v>
      </c>
      <c r="H8" s="24">
        <v>7.4800000000000005E-2</v>
      </c>
      <c r="I8" s="29"/>
      <c r="J8" s="33">
        <v>3.3759740000000003E-2</v>
      </c>
      <c r="K8" s="33">
        <v>3.2803619999999999E-2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6152590506</v>
      </c>
      <c r="D9" s="30"/>
      <c r="E9" s="21">
        <v>6622788465</v>
      </c>
      <c r="F9" s="31"/>
      <c r="G9" s="32">
        <v>470197959</v>
      </c>
      <c r="H9" s="24">
        <v>7.6399999999999996E-2</v>
      </c>
      <c r="I9" s="29"/>
      <c r="J9" s="33">
        <v>1.241987E-2</v>
      </c>
      <c r="K9" s="33">
        <v>6.2246100000000002E-3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6110057264</v>
      </c>
      <c r="D10" s="30"/>
      <c r="E10" s="21">
        <v>6566933403</v>
      </c>
      <c r="F10" s="31"/>
      <c r="G10" s="32">
        <v>456876139</v>
      </c>
      <c r="H10" s="24">
        <v>7.4800000000000005E-2</v>
      </c>
      <c r="I10" s="29"/>
      <c r="J10" s="33">
        <v>1.5000029999999999E-2</v>
      </c>
      <c r="K10" s="33">
        <v>1.5000039999999999E-2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6110057264</v>
      </c>
      <c r="D11" s="30"/>
      <c r="E11" s="21">
        <v>6566933402</v>
      </c>
      <c r="F11" s="31"/>
      <c r="G11" s="32">
        <v>456876138</v>
      </c>
      <c r="H11" s="24">
        <v>7.4800000000000005E-2</v>
      </c>
      <c r="I11" s="29"/>
      <c r="J11" s="33">
        <v>9.0272130000000006E-2</v>
      </c>
      <c r="K11" s="33">
        <v>8.5391120000000001E-2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6110057266</v>
      </c>
      <c r="D12" s="30"/>
      <c r="E12" s="21">
        <v>6566933402</v>
      </c>
      <c r="F12" s="31"/>
      <c r="G12" s="32">
        <v>456876136</v>
      </c>
      <c r="H12" s="24">
        <v>7.4800000000000005E-2</v>
      </c>
      <c r="I12" s="29"/>
      <c r="J12" s="33">
        <v>0.78516127999999996</v>
      </c>
      <c r="K12" s="33">
        <v>0.76264102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7172966743</v>
      </c>
      <c r="D14" s="30"/>
      <c r="E14" s="21">
        <v>6670504101</v>
      </c>
      <c r="F14" s="31"/>
      <c r="G14" s="32">
        <v>-502462642</v>
      </c>
      <c r="H14" s="24">
        <v>-7.0000000000000007E-2</v>
      </c>
      <c r="I14" s="29"/>
      <c r="J14" s="33">
        <v>8.2137589999999996E-2</v>
      </c>
      <c r="K14" s="33">
        <v>7.9506560000000004E-2</v>
      </c>
      <c r="L14" s="22"/>
      <c r="M14" s="22"/>
      <c r="N14" s="22"/>
    </row>
    <row r="15" spans="1:14" ht="12.75" customHeight="1" x14ac:dyDescent="0.2">
      <c r="A15" s="38" t="s">
        <v>121</v>
      </c>
      <c r="B15" s="39"/>
      <c r="C15" s="40">
        <v>6110057264</v>
      </c>
      <c r="D15" s="41"/>
      <c r="E15" s="40">
        <v>6566933402</v>
      </c>
      <c r="F15" s="42"/>
      <c r="G15" s="43">
        <v>456876138</v>
      </c>
      <c r="H15" s="44">
        <v>7.4800000000000005E-2</v>
      </c>
      <c r="I15" s="39"/>
      <c r="J15" s="45">
        <v>1.3880030999999999</v>
      </c>
      <c r="K15" s="45">
        <v>1.3431227800000001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0.14026855150798231</v>
      </c>
      <c r="C19" s="21">
        <v>11895865.08</v>
      </c>
      <c r="D19" s="53">
        <v>0.14653777224004061</v>
      </c>
      <c r="E19" s="21">
        <v>12924921.460000001</v>
      </c>
      <c r="F19" s="53">
        <v>0.30318134829656307</v>
      </c>
      <c r="G19" s="21">
        <v>1029056.3800000008</v>
      </c>
      <c r="H19" s="54">
        <v>8.6499999999999994E-2</v>
      </c>
      <c r="I19" s="55">
        <v>1014086.2</v>
      </c>
      <c r="J19" s="21">
        <v>10881778.880000001</v>
      </c>
      <c r="K19" s="21">
        <v>0</v>
      </c>
      <c r="L19" s="21">
        <v>12924921.460000001</v>
      </c>
      <c r="M19" s="56">
        <v>-1</v>
      </c>
      <c r="N19" s="56">
        <v>0.18779999999999999</v>
      </c>
    </row>
    <row r="20" spans="1:14" ht="12.75" customHeight="1" x14ac:dyDescent="0.2">
      <c r="A20" s="28" t="s">
        <v>8</v>
      </c>
      <c r="B20" s="57">
        <v>1.5617268022572102E-2</v>
      </c>
      <c r="C20" s="21">
        <v>1324465.8999999999</v>
      </c>
      <c r="D20" s="58">
        <v>1.5872947877924624E-2</v>
      </c>
      <c r="E20" s="21">
        <v>1400025.41</v>
      </c>
      <c r="F20" s="53">
        <v>2.2261398465288778E-2</v>
      </c>
      <c r="G20" s="32">
        <v>75559.510000000009</v>
      </c>
      <c r="H20" s="59">
        <v>5.7000000000000002E-2</v>
      </c>
      <c r="I20" s="55">
        <v>0</v>
      </c>
      <c r="J20" s="21">
        <v>1324465.8999999999</v>
      </c>
      <c r="K20" s="21">
        <v>0</v>
      </c>
      <c r="L20" s="21">
        <v>1400025.41</v>
      </c>
      <c r="M20" s="60" t="s">
        <v>49</v>
      </c>
      <c r="N20" s="60">
        <v>5.7000000000000002E-2</v>
      </c>
    </row>
    <row r="21" spans="1:14" ht="12.75" customHeight="1" x14ac:dyDescent="0.2">
      <c r="A21" s="28" t="s">
        <v>9</v>
      </c>
      <c r="B21" s="57">
        <v>8.8232547040466E-2</v>
      </c>
      <c r="C21" s="21">
        <v>7482806.8300000001</v>
      </c>
      <c r="D21" s="58">
        <v>8.9569978247923357E-2</v>
      </c>
      <c r="E21" s="21">
        <v>7900249.3099999996</v>
      </c>
      <c r="F21" s="53">
        <v>0.1229872107907837</v>
      </c>
      <c r="G21" s="32">
        <v>417442.47999999952</v>
      </c>
      <c r="H21" s="59">
        <v>5.5800000000000002E-2</v>
      </c>
      <c r="I21" s="55">
        <v>843991.47</v>
      </c>
      <c r="J21" s="21">
        <v>6638815.3600000003</v>
      </c>
      <c r="K21" s="21">
        <v>310828.77</v>
      </c>
      <c r="L21" s="21">
        <v>7589420.54</v>
      </c>
      <c r="M21" s="60">
        <v>-0.63170000000000004</v>
      </c>
      <c r="N21" s="60">
        <v>0.14319999999999999</v>
      </c>
    </row>
    <row r="22" spans="1:14" ht="12.75" customHeight="1" x14ac:dyDescent="0.2">
      <c r="A22" s="28" t="s">
        <v>10</v>
      </c>
      <c r="B22" s="57">
        <v>1.155634870633109E-2</v>
      </c>
      <c r="C22" s="21">
        <v>980068.33</v>
      </c>
      <c r="D22" s="58">
        <v>1.6236719422366756E-2</v>
      </c>
      <c r="E22" s="21">
        <v>1432110.78</v>
      </c>
      <c r="F22" s="53">
        <v>0.13318107942567889</v>
      </c>
      <c r="G22" s="32">
        <v>452042.45000000007</v>
      </c>
      <c r="H22" s="59">
        <v>0.4612</v>
      </c>
      <c r="I22" s="55">
        <v>367632.1</v>
      </c>
      <c r="J22" s="21">
        <v>612436.23</v>
      </c>
      <c r="K22" s="21">
        <v>443167.37</v>
      </c>
      <c r="L22" s="21">
        <v>988943.41</v>
      </c>
      <c r="M22" s="60">
        <v>0.20549999999999999</v>
      </c>
      <c r="N22" s="60">
        <v>0.61480000000000001</v>
      </c>
    </row>
    <row r="23" spans="1:14" ht="12.75" customHeight="1" x14ac:dyDescent="0.2">
      <c r="A23" s="28" t="s">
        <v>11</v>
      </c>
      <c r="B23" s="57">
        <v>2.4322524796757915E-2</v>
      </c>
      <c r="C23" s="21">
        <v>2062739.44</v>
      </c>
      <c r="D23" s="58">
        <v>2.4423393360640512E-2</v>
      </c>
      <c r="E23" s="21">
        <v>2154191.62</v>
      </c>
      <c r="F23" s="53">
        <v>2.6943708601330479E-2</v>
      </c>
      <c r="G23" s="32">
        <v>91452.180000000168</v>
      </c>
      <c r="H23" s="59">
        <v>4.4299999999999999E-2</v>
      </c>
      <c r="I23" s="55">
        <v>0</v>
      </c>
      <c r="J23" s="21">
        <v>2062739.44</v>
      </c>
      <c r="K23" s="21">
        <v>0</v>
      </c>
      <c r="L23" s="21">
        <v>2154191.62</v>
      </c>
      <c r="M23" s="60" t="s">
        <v>49</v>
      </c>
      <c r="N23" s="60">
        <v>4.4299999999999999E-2</v>
      </c>
    </row>
    <row r="24" spans="1:14" ht="12.75" customHeight="1" x14ac:dyDescent="0.2">
      <c r="A24" s="28" t="s">
        <v>12</v>
      </c>
      <c r="B24" s="57">
        <v>9.0103016491442263E-3</v>
      </c>
      <c r="C24" s="21">
        <v>764143.72</v>
      </c>
      <c r="D24" s="58">
        <v>4.673851610394247E-3</v>
      </c>
      <c r="E24" s="21">
        <v>412242.96</v>
      </c>
      <c r="F24" s="53">
        <v>-0.10367726099068075</v>
      </c>
      <c r="G24" s="32">
        <v>-351900.75999999995</v>
      </c>
      <c r="H24" s="59">
        <v>-0.46050000000000002</v>
      </c>
      <c r="I24" s="55">
        <v>0</v>
      </c>
      <c r="J24" s="21">
        <v>764143.72</v>
      </c>
      <c r="K24" s="21">
        <v>0</v>
      </c>
      <c r="L24" s="21">
        <v>412242.96</v>
      </c>
      <c r="M24" s="60" t="s">
        <v>49</v>
      </c>
      <c r="N24" s="60">
        <v>-0.46050000000000002</v>
      </c>
    </row>
    <row r="25" spans="1:14" ht="12.75" customHeight="1" x14ac:dyDescent="0.2">
      <c r="A25" s="34" t="s">
        <v>13</v>
      </c>
      <c r="B25" s="57">
        <v>1.0806915733642529E-2</v>
      </c>
      <c r="C25" s="21">
        <v>916510.58</v>
      </c>
      <c r="D25" s="58">
        <v>1.1168033358946871E-2</v>
      </c>
      <c r="E25" s="21">
        <v>985042.64</v>
      </c>
      <c r="F25" s="53">
        <v>2.0190965972477579E-2</v>
      </c>
      <c r="G25" s="32">
        <v>68532.060000000056</v>
      </c>
      <c r="H25" s="59">
        <v>7.4800000000000005E-2</v>
      </c>
      <c r="I25" s="55">
        <v>0</v>
      </c>
      <c r="J25" s="21">
        <v>916510.58</v>
      </c>
      <c r="K25" s="21">
        <v>0</v>
      </c>
      <c r="L25" s="21">
        <v>985042.64</v>
      </c>
      <c r="M25" s="60" t="s">
        <v>49</v>
      </c>
      <c r="N25" s="60">
        <v>7.4800000000000005E-2</v>
      </c>
    </row>
    <row r="26" spans="1:14" ht="12.75" customHeight="1" x14ac:dyDescent="0.2">
      <c r="A26" s="28" t="s">
        <v>14</v>
      </c>
      <c r="B26" s="57">
        <v>6.5037413681078363E-2</v>
      </c>
      <c r="C26" s="21">
        <v>5515678.96</v>
      </c>
      <c r="D26" s="58">
        <v>6.3576556390146644E-2</v>
      </c>
      <c r="E26" s="21">
        <v>5607578.0700000003</v>
      </c>
      <c r="F26" s="53">
        <v>2.7075383446973276E-2</v>
      </c>
      <c r="G26" s="32">
        <v>91899.110000000335</v>
      </c>
      <c r="H26" s="59">
        <v>1.67E-2</v>
      </c>
      <c r="I26" s="55">
        <v>0</v>
      </c>
      <c r="J26" s="21">
        <v>5515678.96</v>
      </c>
      <c r="K26" s="21">
        <v>0</v>
      </c>
      <c r="L26" s="21">
        <v>5607578.0700000003</v>
      </c>
      <c r="M26" s="60" t="s">
        <v>49</v>
      </c>
      <c r="N26" s="60">
        <v>1.67E-2</v>
      </c>
    </row>
    <row r="27" spans="1:14" ht="12.75" customHeight="1" x14ac:dyDescent="0.2">
      <c r="A27" s="28" t="s">
        <v>15</v>
      </c>
      <c r="B27" s="57"/>
      <c r="C27" s="61">
        <v>47973803.700000003</v>
      </c>
      <c r="D27" s="58"/>
      <c r="E27" s="62">
        <v>50082128.200000003</v>
      </c>
      <c r="F27" s="63"/>
      <c r="G27" s="64"/>
      <c r="H27" s="65" t="s">
        <v>29</v>
      </c>
      <c r="I27" s="55"/>
      <c r="J27" s="62">
        <v>47973803.700000003</v>
      </c>
      <c r="K27" s="21"/>
      <c r="L27" s="61">
        <v>50082128.200000003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0.56567688941267669</v>
      </c>
      <c r="C29" s="21">
        <v>47973803.700000003</v>
      </c>
      <c r="D29" s="58">
        <v>0.56781184459654843</v>
      </c>
      <c r="E29" s="21">
        <v>50082128.200000003</v>
      </c>
      <c r="F29" s="53">
        <v>0.62115611639925561</v>
      </c>
      <c r="G29" s="32">
        <v>2108324.5</v>
      </c>
      <c r="H29" s="59">
        <v>4.3900000000000002E-2</v>
      </c>
      <c r="I29" s="55"/>
      <c r="J29" s="21">
        <v>47973803.700000003</v>
      </c>
      <c r="K29" s="21"/>
      <c r="L29" s="21">
        <v>50082128.200000003</v>
      </c>
      <c r="M29" s="60" t="s">
        <v>49</v>
      </c>
      <c r="N29" s="60">
        <v>4.3900000000000002E-2</v>
      </c>
    </row>
    <row r="30" spans="1:14" ht="12.75" customHeight="1" x14ac:dyDescent="0.2">
      <c r="A30" s="28" t="s">
        <v>17</v>
      </c>
      <c r="B30" s="57">
        <v>6.947123944934884E-2</v>
      </c>
      <c r="C30" s="21">
        <v>5891701.9000000004</v>
      </c>
      <c r="D30" s="58">
        <v>6.0128902895068004E-2</v>
      </c>
      <c r="E30" s="21">
        <v>5303488.21</v>
      </c>
      <c r="F30" s="53">
        <v>-0.17329995040767013</v>
      </c>
      <c r="G30" s="32">
        <v>-588213.69000000041</v>
      </c>
      <c r="H30" s="59">
        <v>-9.98E-2</v>
      </c>
      <c r="I30" s="55">
        <v>5891701.9000000004</v>
      </c>
      <c r="J30" s="21">
        <v>0</v>
      </c>
      <c r="K30" s="21">
        <v>5303488.21</v>
      </c>
      <c r="L30" s="21">
        <v>0</v>
      </c>
      <c r="M30" s="60">
        <v>-9.98E-2</v>
      </c>
      <c r="N30" s="60" t="s">
        <v>49</v>
      </c>
    </row>
    <row r="31" spans="1:14" ht="12.75" customHeight="1" x14ac:dyDescent="0.2">
      <c r="A31" s="38" t="s">
        <v>121</v>
      </c>
      <c r="B31" s="68">
        <v>1</v>
      </c>
      <c r="C31" s="40">
        <v>84807784.439999998</v>
      </c>
      <c r="D31" s="69">
        <v>1</v>
      </c>
      <c r="E31" s="40">
        <v>88201978.659999996</v>
      </c>
      <c r="F31" s="69">
        <v>1.0000000000000004</v>
      </c>
      <c r="G31" s="43">
        <v>3394194.2199999988</v>
      </c>
      <c r="H31" s="70">
        <v>0.04</v>
      </c>
      <c r="I31" s="71">
        <v>8117411.6699999999</v>
      </c>
      <c r="J31" s="40">
        <v>76690372.769999996</v>
      </c>
      <c r="K31" s="40">
        <v>6057484.3499999996</v>
      </c>
      <c r="L31" s="40">
        <v>82144494.310000002</v>
      </c>
      <c r="M31" s="72">
        <v>-0.25380000000000003</v>
      </c>
      <c r="N31" s="72">
        <v>7.1099999999999997E-2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0.35872902254357658</v>
      </c>
      <c r="C35" s="21">
        <v>2191854870</v>
      </c>
      <c r="D35" s="53">
        <v>0.34829734215111813</v>
      </c>
      <c r="E35" s="21">
        <v>2287245450</v>
      </c>
      <c r="F35" s="53">
        <v>0.20878871113203115</v>
      </c>
      <c r="G35" s="21">
        <v>95390580</v>
      </c>
      <c r="H35" s="54">
        <v>4.3499999999999997E-2</v>
      </c>
      <c r="I35" s="20"/>
      <c r="J35" s="25">
        <v>1.0901390399999999</v>
      </c>
      <c r="K35" s="25">
        <v>1.0366020600000001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2.9556774543512691E-2</v>
      </c>
      <c r="C36" s="21">
        <v>180593585</v>
      </c>
      <c r="D36" s="58">
        <v>2.9182432387944598E-2</v>
      </c>
      <c r="E36" s="21">
        <v>191639090</v>
      </c>
      <c r="F36" s="53">
        <v>2.4176147715554364E-2</v>
      </c>
      <c r="G36" s="32">
        <v>11045505</v>
      </c>
      <c r="H36" s="59">
        <v>6.1199999999999997E-2</v>
      </c>
      <c r="I36" s="29"/>
      <c r="J36" s="33">
        <v>1.0981480800000001</v>
      </c>
      <c r="K36" s="33">
        <v>1.0549241199999999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0.39252430744485411</v>
      </c>
      <c r="C37" s="21">
        <v>2398345996</v>
      </c>
      <c r="D37" s="58">
        <v>0.40890159936481107</v>
      </c>
      <c r="E37" s="21">
        <v>2685229571</v>
      </c>
      <c r="F37" s="53">
        <v>0.62792418149883766</v>
      </c>
      <c r="G37" s="32">
        <v>286883575</v>
      </c>
      <c r="H37" s="59">
        <v>0.1196</v>
      </c>
      <c r="I37" s="29"/>
      <c r="J37" s="33">
        <v>1.6320432499999999</v>
      </c>
      <c r="K37" s="33">
        <v>1.5778832300000001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0.13064849943442364</v>
      </c>
      <c r="C38" s="21">
        <v>798269813</v>
      </c>
      <c r="D38" s="58">
        <v>0.13162884410198866</v>
      </c>
      <c r="E38" s="21">
        <v>864397853</v>
      </c>
      <c r="F38" s="53">
        <v>0.14473953551060703</v>
      </c>
      <c r="G38" s="32">
        <v>66128040</v>
      </c>
      <c r="H38" s="59">
        <v>8.2799999999999999E-2</v>
      </c>
      <c r="I38" s="29"/>
      <c r="J38" s="33">
        <v>1.57715038</v>
      </c>
      <c r="K38" s="33">
        <v>1.52244534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1.5876043678270835E-2</v>
      </c>
      <c r="C39" s="21">
        <v>97003536</v>
      </c>
      <c r="D39" s="58">
        <v>1.6235595136008051E-2</v>
      </c>
      <c r="E39" s="21">
        <v>106618072</v>
      </c>
      <c r="F39" s="53">
        <v>2.1044075626466621E-2</v>
      </c>
      <c r="G39" s="32">
        <v>9614536</v>
      </c>
      <c r="H39" s="59">
        <v>9.9099999999999994E-2</v>
      </c>
      <c r="I39" s="29"/>
      <c r="J39" s="33">
        <v>1.39009216</v>
      </c>
      <c r="K39" s="33">
        <v>1.3466465700000001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8.2532434347410723E-4</v>
      </c>
      <c r="C40" s="21">
        <v>5042779</v>
      </c>
      <c r="D40" s="58">
        <v>7.5435133825040729E-4</v>
      </c>
      <c r="E40" s="21">
        <v>4953775</v>
      </c>
      <c r="F40" s="53">
        <v>-1.9480991147758302E-4</v>
      </c>
      <c r="G40" s="32">
        <v>-89004</v>
      </c>
      <c r="H40" s="59">
        <v>-1.7600000000000001E-2</v>
      </c>
      <c r="I40" s="29"/>
      <c r="J40" s="33">
        <v>1.44415768</v>
      </c>
      <c r="K40" s="33">
        <v>1.39477227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0.92815997198811195</v>
      </c>
      <c r="C41" s="78">
        <v>5671110579</v>
      </c>
      <c r="D41" s="79">
        <v>0.93500016448012091</v>
      </c>
      <c r="E41" s="78">
        <v>6140083811</v>
      </c>
      <c r="F41" s="53">
        <v>1.0264778415720193</v>
      </c>
      <c r="G41" s="78">
        <v>468973232</v>
      </c>
      <c r="H41" s="80">
        <v>8.2699999999999996E-2</v>
      </c>
      <c r="I41" s="29"/>
      <c r="J41" s="81">
        <v>1.39356609</v>
      </c>
      <c r="K41" s="81">
        <v>1.34796067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2.3142272959227703E-2</v>
      </c>
      <c r="C43" s="21">
        <v>141400613</v>
      </c>
      <c r="D43" s="58">
        <v>2.3780918495753003E-2</v>
      </c>
      <c r="E43" s="21">
        <v>156167708</v>
      </c>
      <c r="F43" s="53">
        <v>3.2321878451879227E-2</v>
      </c>
      <c r="G43" s="32">
        <v>14767095</v>
      </c>
      <c r="H43" s="59">
        <v>0.10440000000000001</v>
      </c>
      <c r="I43" s="29"/>
      <c r="J43" s="33">
        <v>1.0812522600000001</v>
      </c>
      <c r="K43" s="33">
        <v>1.02666802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4.3199531296569532E-2</v>
      </c>
      <c r="C44" s="21">
        <v>263951610</v>
      </c>
      <c r="D44" s="58">
        <v>3.4100762455090299E-2</v>
      </c>
      <c r="E44" s="21">
        <v>223937436</v>
      </c>
      <c r="F44" s="53">
        <v>-8.7582105240085875E-2</v>
      </c>
      <c r="G44" s="32">
        <v>-40014174</v>
      </c>
      <c r="H44" s="59">
        <v>-0.15160000000000001</v>
      </c>
      <c r="I44" s="29"/>
      <c r="J44" s="33">
        <v>1.41742078</v>
      </c>
      <c r="K44" s="33">
        <v>1.3908012700000001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1.696562495588421E-3</v>
      </c>
      <c r="C45" s="21">
        <v>10366094</v>
      </c>
      <c r="D45" s="58">
        <v>1.7216041808124308E-3</v>
      </c>
      <c r="E45" s="21">
        <v>11305660</v>
      </c>
      <c r="F45" s="53">
        <v>2.0565004863528241E-3</v>
      </c>
      <c r="G45" s="32">
        <v>939566</v>
      </c>
      <c r="H45" s="59">
        <v>9.06E-2</v>
      </c>
      <c r="I45" s="29"/>
      <c r="J45" s="33">
        <v>1.4020430500000001</v>
      </c>
      <c r="K45" s="33">
        <v>1.3607188800000001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3.8016612605023862E-3</v>
      </c>
      <c r="C46" s="21">
        <v>23228368</v>
      </c>
      <c r="D46" s="58">
        <v>5.3965503882233527E-3</v>
      </c>
      <c r="E46" s="21">
        <v>35438787</v>
      </c>
      <c r="F46" s="53">
        <v>2.6725884729834587E-2</v>
      </c>
      <c r="G46" s="32">
        <v>12210419</v>
      </c>
      <c r="H46" s="59">
        <v>0.52569999999999995</v>
      </c>
      <c r="I46" s="29"/>
      <c r="J46" s="33">
        <v>1.5565932600000001</v>
      </c>
      <c r="K46" s="33">
        <v>1.5925417799999999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7.1840028011888046E-2</v>
      </c>
      <c r="C47" s="78">
        <v>438946685</v>
      </c>
      <c r="D47" s="79">
        <v>6.499983551987909E-2</v>
      </c>
      <c r="E47" s="78">
        <v>426849591</v>
      </c>
      <c r="F47" s="53">
        <v>-2.6477841572019243E-2</v>
      </c>
      <c r="G47" s="78">
        <v>-12097094</v>
      </c>
      <c r="H47" s="80">
        <v>-2.76E-2</v>
      </c>
      <c r="I47" s="29"/>
      <c r="J47" s="81">
        <v>1.3161303600000001</v>
      </c>
      <c r="K47" s="81">
        <v>1.2735315899999999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121</v>
      </c>
      <c r="B49" s="68">
        <v>1</v>
      </c>
      <c r="C49" s="40">
        <v>6110057264</v>
      </c>
      <c r="D49" s="69">
        <v>0.99999999999999978</v>
      </c>
      <c r="E49" s="40">
        <v>6566933402</v>
      </c>
      <c r="F49" s="69">
        <v>1.0000000000000002</v>
      </c>
      <c r="G49" s="43">
        <v>456876138</v>
      </c>
      <c r="H49" s="70">
        <v>7.4800000000000005E-2</v>
      </c>
      <c r="I49" s="39"/>
      <c r="J49" s="45">
        <v>1.3880030999999999</v>
      </c>
      <c r="K49" s="45">
        <v>1.3431227800000001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0.28174613589752207</v>
      </c>
      <c r="C53" s="21">
        <v>23894265.559999999</v>
      </c>
      <c r="D53" s="53">
        <v>0.26881067568104827</v>
      </c>
      <c r="E53" s="21">
        <v>23709633.48</v>
      </c>
      <c r="F53" s="53">
        <v>-5.439643934105759E-2</v>
      </c>
      <c r="G53" s="21">
        <v>-184632.07999999821</v>
      </c>
      <c r="H53" s="54">
        <v>-7.7000000000000002E-3</v>
      </c>
      <c r="I53" s="55">
        <v>1820279.82</v>
      </c>
      <c r="J53" s="21">
        <v>22073985.739999998</v>
      </c>
      <c r="K53" s="21">
        <v>1365682.96</v>
      </c>
      <c r="L53" s="21">
        <v>22343950.52</v>
      </c>
      <c r="M53" s="56">
        <v>-0.24970000000000001</v>
      </c>
      <c r="N53" s="56">
        <v>1.2200000000000001E-2</v>
      </c>
    </row>
    <row r="54" spans="1:14" ht="12.75" customHeight="1" x14ac:dyDescent="0.2">
      <c r="A54" s="34" t="s">
        <v>33</v>
      </c>
      <c r="B54" s="57">
        <v>2.3384468691114883E-2</v>
      </c>
      <c r="C54" s="21">
        <v>1983184.98</v>
      </c>
      <c r="D54" s="58">
        <v>2.2920653376643875E-2</v>
      </c>
      <c r="E54" s="21">
        <v>2021646.98</v>
      </c>
      <c r="F54" s="53">
        <v>1.1331702756832818E-2</v>
      </c>
      <c r="G54" s="32">
        <v>38462</v>
      </c>
      <c r="H54" s="59">
        <v>1.9400000000000001E-2</v>
      </c>
      <c r="I54" s="55">
        <v>140848.04</v>
      </c>
      <c r="J54" s="21">
        <v>1842336.94</v>
      </c>
      <c r="K54" s="21">
        <v>100064.81</v>
      </c>
      <c r="L54" s="21">
        <v>1921582.17</v>
      </c>
      <c r="M54" s="60">
        <v>-0.28960000000000002</v>
      </c>
      <c r="N54" s="60">
        <v>4.2999999999999997E-2</v>
      </c>
    </row>
    <row r="55" spans="1:14" ht="12.75" customHeight="1" x14ac:dyDescent="0.2">
      <c r="A55" s="28" t="s">
        <v>34</v>
      </c>
      <c r="B55" s="57">
        <v>0.46153833953405893</v>
      </c>
      <c r="C55" s="21">
        <v>39142044.009999998</v>
      </c>
      <c r="D55" s="58">
        <v>0.48037229678629528</v>
      </c>
      <c r="E55" s="21">
        <v>42369787.07</v>
      </c>
      <c r="F55" s="53">
        <v>0.95096003669466023</v>
      </c>
      <c r="G55" s="32">
        <v>3227743.0600000024</v>
      </c>
      <c r="H55" s="59">
        <v>8.2500000000000004E-2</v>
      </c>
      <c r="I55" s="55">
        <v>4137739.2</v>
      </c>
      <c r="J55" s="21">
        <v>35004304.810000002</v>
      </c>
      <c r="K55" s="21">
        <v>3133196.25</v>
      </c>
      <c r="L55" s="21">
        <v>39236590.82</v>
      </c>
      <c r="M55" s="60">
        <v>-0.24279999999999999</v>
      </c>
      <c r="N55" s="60">
        <v>0.12089999999999999</v>
      </c>
    </row>
    <row r="56" spans="1:14" ht="12.75" customHeight="1" x14ac:dyDescent="0.2">
      <c r="A56" s="28" t="s">
        <v>35</v>
      </c>
      <c r="B56" s="57">
        <v>0.14845235544276175</v>
      </c>
      <c r="C56" s="21">
        <v>12589915.359999999</v>
      </c>
      <c r="D56" s="58">
        <v>0.14920282968626999</v>
      </c>
      <c r="E56" s="21">
        <v>13159984.800000001</v>
      </c>
      <c r="F56" s="53">
        <v>0.16795427811435068</v>
      </c>
      <c r="G56" s="32">
        <v>570069.44000000134</v>
      </c>
      <c r="H56" s="59">
        <v>4.53E-2</v>
      </c>
      <c r="I56" s="55">
        <v>1328253.93</v>
      </c>
      <c r="J56" s="21">
        <v>11261661.43</v>
      </c>
      <c r="K56" s="21">
        <v>974538.86</v>
      </c>
      <c r="L56" s="21">
        <v>12185445.939999999</v>
      </c>
      <c r="M56" s="60">
        <v>-0.26629999999999998</v>
      </c>
      <c r="N56" s="60">
        <v>8.2000000000000003E-2</v>
      </c>
    </row>
    <row r="57" spans="1:14" ht="12.75" customHeight="1" x14ac:dyDescent="0.2">
      <c r="A57" s="28" t="s">
        <v>36</v>
      </c>
      <c r="B57" s="57">
        <v>1.5899938418436062E-2</v>
      </c>
      <c r="C57" s="21">
        <v>1348438.55</v>
      </c>
      <c r="D57" s="58">
        <v>1.6278190487478573E-2</v>
      </c>
      <c r="E57" s="21">
        <v>1435768.61</v>
      </c>
      <c r="F57" s="53">
        <v>2.5729246572106911E-2</v>
      </c>
      <c r="G57" s="32">
        <v>87330.060000000056</v>
      </c>
      <c r="H57" s="59">
        <v>6.4799999999999996E-2</v>
      </c>
      <c r="I57" s="55">
        <v>128966.14</v>
      </c>
      <c r="J57" s="21">
        <v>1219472.4099999999</v>
      </c>
      <c r="K57" s="21">
        <v>102089.38</v>
      </c>
      <c r="L57" s="21">
        <v>1333679.23</v>
      </c>
      <c r="M57" s="60">
        <v>-0.2084</v>
      </c>
      <c r="N57" s="60">
        <v>9.3700000000000006E-2</v>
      </c>
    </row>
    <row r="58" spans="1:14" ht="12.75" customHeight="1" x14ac:dyDescent="0.2">
      <c r="A58" s="28" t="s">
        <v>37</v>
      </c>
      <c r="B58" s="57">
        <v>8.5871456825431947E-4</v>
      </c>
      <c r="C58" s="21">
        <v>72825.679999999993</v>
      </c>
      <c r="D58" s="58">
        <v>7.8335975053736974E-4</v>
      </c>
      <c r="E58" s="21">
        <v>69093.88</v>
      </c>
      <c r="F58" s="53">
        <v>-1.0994656634587014E-3</v>
      </c>
      <c r="G58" s="32">
        <v>-3731.7999999999884</v>
      </c>
      <c r="H58" s="59">
        <v>-5.1200000000000002E-2</v>
      </c>
      <c r="I58" s="55">
        <v>7770.75</v>
      </c>
      <c r="J58" s="21">
        <v>65054.93</v>
      </c>
      <c r="K58" s="21">
        <v>5117.59</v>
      </c>
      <c r="L58" s="21">
        <v>63976.29</v>
      </c>
      <c r="M58" s="60">
        <v>-0.34139999999999998</v>
      </c>
      <c r="N58" s="60">
        <v>-1.66E-2</v>
      </c>
    </row>
    <row r="59" spans="1:14" s="14" customFormat="1" ht="12.75" customHeight="1" x14ac:dyDescent="0.25">
      <c r="A59" s="76" t="s">
        <v>38</v>
      </c>
      <c r="B59" s="77">
        <v>0.93187995255214806</v>
      </c>
      <c r="C59" s="78">
        <v>79030674.140000001</v>
      </c>
      <c r="D59" s="79">
        <v>0.93836800576827328</v>
      </c>
      <c r="E59" s="78">
        <v>82765914.819999993</v>
      </c>
      <c r="F59" s="53">
        <v>1.1004793591334303</v>
      </c>
      <c r="G59" s="78">
        <v>3735240.6799999923</v>
      </c>
      <c r="H59" s="80">
        <v>4.7300000000000002E-2</v>
      </c>
      <c r="I59" s="83">
        <v>7563857.8799999999</v>
      </c>
      <c r="J59" s="78">
        <v>71466816.260000005</v>
      </c>
      <c r="K59" s="78">
        <v>5680689.8499999996</v>
      </c>
      <c r="L59" s="78">
        <v>77085224.970000014</v>
      </c>
      <c r="M59" s="84">
        <v>-0.249</v>
      </c>
      <c r="N59" s="84">
        <v>7.8600000000000003E-2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1.8027794619274222E-2</v>
      </c>
      <c r="C61" s="21">
        <v>1528897.32</v>
      </c>
      <c r="D61" s="58">
        <v>1.8177867938546765E-2</v>
      </c>
      <c r="E61" s="21">
        <v>1603323.92</v>
      </c>
      <c r="F61" s="53">
        <v>2.1927619687007741E-2</v>
      </c>
      <c r="G61" s="32">
        <v>74426.59999999986</v>
      </c>
      <c r="H61" s="59">
        <v>4.87E-2</v>
      </c>
      <c r="I61" s="55">
        <v>111698.87</v>
      </c>
      <c r="J61" s="21">
        <v>1417198.45</v>
      </c>
      <c r="K61" s="21">
        <v>86575.42</v>
      </c>
      <c r="L61" s="21">
        <v>1516748.5</v>
      </c>
      <c r="M61" s="60">
        <v>-0.22489999999999999</v>
      </c>
      <c r="N61" s="60">
        <v>7.0199999999999999E-2</v>
      </c>
    </row>
    <row r="62" spans="1:14" ht="12.75" customHeight="1" x14ac:dyDescent="0.2">
      <c r="A62" s="28" t="s">
        <v>40</v>
      </c>
      <c r="B62" s="57">
        <v>4.4115112600859263E-2</v>
      </c>
      <c r="C62" s="21">
        <v>3741304.96</v>
      </c>
      <c r="D62" s="58">
        <v>3.5311279376235252E-2</v>
      </c>
      <c r="E62" s="21">
        <v>3114524.71</v>
      </c>
      <c r="F62" s="53">
        <v>-0.18466245870868292</v>
      </c>
      <c r="G62" s="32">
        <v>-626780.25</v>
      </c>
      <c r="H62" s="59">
        <v>-0.16750000000000001</v>
      </c>
      <c r="I62" s="55">
        <v>388980.5</v>
      </c>
      <c r="J62" s="21">
        <v>3352324.46</v>
      </c>
      <c r="K62" s="21">
        <v>235800.85</v>
      </c>
      <c r="L62" s="21">
        <v>2878723.86</v>
      </c>
      <c r="M62" s="60">
        <v>-0.39379999999999998</v>
      </c>
      <c r="N62" s="60">
        <v>-0.14130000000000001</v>
      </c>
    </row>
    <row r="63" spans="1:14" ht="12.75" customHeight="1" x14ac:dyDescent="0.2">
      <c r="A63" s="28" t="s">
        <v>41</v>
      </c>
      <c r="B63" s="57">
        <v>1.7137235804435315E-3</v>
      </c>
      <c r="C63" s="21">
        <v>145337.1</v>
      </c>
      <c r="D63" s="58">
        <v>1.7441587177200863E-3</v>
      </c>
      <c r="E63" s="21">
        <v>153838.25</v>
      </c>
      <c r="F63" s="53">
        <v>2.5046150717916186E-3</v>
      </c>
      <c r="G63" s="32">
        <v>8501.1499999999942</v>
      </c>
      <c r="H63" s="59">
        <v>5.8500000000000003E-2</v>
      </c>
      <c r="I63" s="55">
        <v>13999.12</v>
      </c>
      <c r="J63" s="21">
        <v>131337.98000000001</v>
      </c>
      <c r="K63" s="21">
        <v>11010.6</v>
      </c>
      <c r="L63" s="21">
        <v>142827.65</v>
      </c>
      <c r="M63" s="60">
        <v>-0.2135</v>
      </c>
      <c r="N63" s="60">
        <v>8.7499999999999994E-2</v>
      </c>
    </row>
    <row r="64" spans="1:14" ht="12.75" customHeight="1" x14ac:dyDescent="0.2">
      <c r="A64" s="28" t="s">
        <v>42</v>
      </c>
      <c r="B64" s="57">
        <v>4.2634200667723519E-3</v>
      </c>
      <c r="C64" s="21">
        <v>361571.21</v>
      </c>
      <c r="D64" s="58">
        <v>6.398694208160069E-3</v>
      </c>
      <c r="E64" s="21">
        <v>564377.49</v>
      </c>
      <c r="F64" s="53">
        <v>5.9750935525427901E-2</v>
      </c>
      <c r="G64" s="32">
        <v>202806.27999999997</v>
      </c>
      <c r="H64" s="59">
        <v>0.56089999999999995</v>
      </c>
      <c r="I64" s="55">
        <v>38875.24</v>
      </c>
      <c r="J64" s="21">
        <v>322695.96999999997</v>
      </c>
      <c r="K64" s="21">
        <v>43407.77</v>
      </c>
      <c r="L64" s="21">
        <v>520969.72</v>
      </c>
      <c r="M64" s="60">
        <v>0.1166</v>
      </c>
      <c r="N64" s="60">
        <v>0.61439999999999995</v>
      </c>
    </row>
    <row r="65" spans="1:14" s="14" customFormat="1" ht="12.75" customHeight="1" x14ac:dyDescent="0.25">
      <c r="A65" s="76" t="s">
        <v>43</v>
      </c>
      <c r="B65" s="77">
        <v>6.812005086734936E-2</v>
      </c>
      <c r="C65" s="78">
        <v>5777110.5899999999</v>
      </c>
      <c r="D65" s="79">
        <v>6.1632000240662177E-2</v>
      </c>
      <c r="E65" s="78">
        <v>5436064.3700000001</v>
      </c>
      <c r="F65" s="53">
        <v>-0.10047928842445553</v>
      </c>
      <c r="G65" s="78">
        <v>-341046.21999999974</v>
      </c>
      <c r="H65" s="80">
        <v>-5.8999999999999997E-2</v>
      </c>
      <c r="I65" s="83">
        <v>553553.73</v>
      </c>
      <c r="J65" s="78">
        <v>5223556.8600000003</v>
      </c>
      <c r="K65" s="78">
        <v>376794.64</v>
      </c>
      <c r="L65" s="78">
        <v>5059269.7299999995</v>
      </c>
      <c r="M65" s="84">
        <v>-0.31929999999999997</v>
      </c>
      <c r="N65" s="84">
        <v>-3.15E-2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121</v>
      </c>
      <c r="B67" s="68">
        <v>1.0000000034194976</v>
      </c>
      <c r="C67" s="40">
        <v>84807784.439999998</v>
      </c>
      <c r="D67" s="69">
        <v>1.0000000060089353</v>
      </c>
      <c r="E67" s="40">
        <v>88201978.659999996</v>
      </c>
      <c r="F67" s="69">
        <v>1.0000000707089789</v>
      </c>
      <c r="G67" s="43">
        <v>3394194.2199999988</v>
      </c>
      <c r="H67" s="70">
        <v>0.04</v>
      </c>
      <c r="I67" s="71">
        <v>8117411.6699999999</v>
      </c>
      <c r="J67" s="43">
        <v>76690372.769999996</v>
      </c>
      <c r="K67" s="43">
        <v>6057484.3499999996</v>
      </c>
      <c r="L67" s="43">
        <v>82144494.310000002</v>
      </c>
      <c r="M67" s="72">
        <v>-0.25380000000000003</v>
      </c>
      <c r="N67" s="72">
        <v>7.1099999999999997E-2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07BE-F772-44C8-A208-14E52F190B34}">
  <sheetPr codeName="Sheet72">
    <pageSetUpPr fitToPage="1"/>
  </sheetPr>
  <dimension ref="A1:N72"/>
  <sheetViews>
    <sheetView zoomScaleNormal="100" workbookViewId="0">
      <selection sqref="A1:XFD1048576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72</v>
      </c>
      <c r="L1" s="7" t="s">
        <v>122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1849812438</v>
      </c>
      <c r="D4" s="22"/>
      <c r="E4" s="21">
        <v>1951632190</v>
      </c>
      <c r="F4" s="23"/>
      <c r="G4" s="21">
        <v>101819752</v>
      </c>
      <c r="H4" s="24">
        <v>5.5E-2</v>
      </c>
      <c r="I4" s="20"/>
      <c r="J4" s="25">
        <v>0.22618832</v>
      </c>
      <c r="K4" s="26">
        <v>0.22015431999999999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169441021</v>
      </c>
      <c r="D6" s="30"/>
      <c r="E6" s="21">
        <v>188989300</v>
      </c>
      <c r="F6" s="31"/>
      <c r="G6" s="32">
        <v>19548279</v>
      </c>
      <c r="H6" s="24">
        <v>0.1154</v>
      </c>
      <c r="I6" s="29"/>
      <c r="J6" s="33">
        <v>0.46083881999999998</v>
      </c>
      <c r="K6" s="33">
        <v>0.42118628000000002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1801657327</v>
      </c>
      <c r="D7" s="30"/>
      <c r="E7" s="21">
        <v>1900316780</v>
      </c>
      <c r="F7" s="31"/>
      <c r="G7" s="32">
        <v>98659453</v>
      </c>
      <c r="H7" s="24">
        <v>5.4800000000000001E-2</v>
      </c>
      <c r="I7" s="29"/>
      <c r="J7" s="33">
        <v>2.3548570000000001E-2</v>
      </c>
      <c r="K7" s="33">
        <v>2.513899E-2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1849812439</v>
      </c>
      <c r="D8" s="30"/>
      <c r="E8" s="21">
        <v>1951632191</v>
      </c>
      <c r="F8" s="31"/>
      <c r="G8" s="32">
        <v>101819752</v>
      </c>
      <c r="H8" s="24">
        <v>5.5E-2</v>
      </c>
      <c r="I8" s="29"/>
      <c r="J8" s="33">
        <v>2.250431E-2</v>
      </c>
      <c r="K8" s="33">
        <v>2.1867399999999999E-2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3946930434</v>
      </c>
      <c r="D9" s="30"/>
      <c r="E9" s="21">
        <v>4162429190</v>
      </c>
      <c r="F9" s="31"/>
      <c r="G9" s="32">
        <v>215498756</v>
      </c>
      <c r="H9" s="24">
        <v>5.4600000000000003E-2</v>
      </c>
      <c r="I9" s="29"/>
      <c r="J9" s="33">
        <v>8.2828699999999995E-3</v>
      </c>
      <c r="K9" s="33">
        <v>8.3794400000000002E-3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1849812443</v>
      </c>
      <c r="D10" s="30"/>
      <c r="E10" s="21">
        <v>1951632193</v>
      </c>
      <c r="F10" s="31"/>
      <c r="G10" s="32">
        <v>101819750</v>
      </c>
      <c r="H10" s="24">
        <v>5.5E-2</v>
      </c>
      <c r="I10" s="29"/>
      <c r="J10" s="33">
        <v>1.5016349999999999E-2</v>
      </c>
      <c r="K10" s="33">
        <v>1.501483E-2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1849812439</v>
      </c>
      <c r="D11" s="30"/>
      <c r="E11" s="21">
        <v>1951632190</v>
      </c>
      <c r="F11" s="31"/>
      <c r="G11" s="32">
        <v>101819751</v>
      </c>
      <c r="H11" s="24">
        <v>5.5E-2</v>
      </c>
      <c r="I11" s="29"/>
      <c r="J11" s="33">
        <v>9.0272149999999995E-2</v>
      </c>
      <c r="K11" s="33">
        <v>8.5391120000000001E-2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1849812443</v>
      </c>
      <c r="D12" s="30"/>
      <c r="E12" s="21">
        <v>1951632198</v>
      </c>
      <c r="F12" s="31"/>
      <c r="G12" s="32">
        <v>101819755</v>
      </c>
      <c r="H12" s="24">
        <v>5.5E-2</v>
      </c>
      <c r="I12" s="29"/>
      <c r="J12" s="33">
        <v>0.69338416000000003</v>
      </c>
      <c r="K12" s="33">
        <v>0.67126297000000001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1544838598</v>
      </c>
      <c r="D14" s="30"/>
      <c r="E14" s="21">
        <v>1636694344</v>
      </c>
      <c r="F14" s="31"/>
      <c r="G14" s="32">
        <v>91855746</v>
      </c>
      <c r="H14" s="24">
        <v>5.9499999999999997E-2</v>
      </c>
      <c r="I14" s="29"/>
      <c r="J14" s="33">
        <v>0.10828342000000001</v>
      </c>
      <c r="K14" s="33">
        <v>0.10368914</v>
      </c>
      <c r="L14" s="22"/>
      <c r="M14" s="22"/>
      <c r="N14" s="22"/>
    </row>
    <row r="15" spans="1:14" ht="12.75" customHeight="1" x14ac:dyDescent="0.2">
      <c r="A15" s="38" t="s">
        <v>122</v>
      </c>
      <c r="B15" s="39"/>
      <c r="C15" s="40">
        <v>1849812438</v>
      </c>
      <c r="D15" s="41"/>
      <c r="E15" s="40">
        <v>1951632190</v>
      </c>
      <c r="F15" s="42"/>
      <c r="G15" s="43">
        <v>101819752</v>
      </c>
      <c r="H15" s="44">
        <v>5.5E-2</v>
      </c>
      <c r="I15" s="39"/>
      <c r="J15" s="45">
        <v>1.2206173300000001</v>
      </c>
      <c r="K15" s="45">
        <v>1.18378315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0.18530649238205099</v>
      </c>
      <c r="C19" s="21">
        <v>4184059.6</v>
      </c>
      <c r="D19" s="53">
        <v>0.18597520640629203</v>
      </c>
      <c r="E19" s="21">
        <v>4296602.4800000004</v>
      </c>
      <c r="F19" s="53">
        <v>0.21479215935926099</v>
      </c>
      <c r="G19" s="21">
        <v>112542.88000000035</v>
      </c>
      <c r="H19" s="54">
        <v>2.69E-2</v>
      </c>
      <c r="I19" s="55">
        <v>656849.9</v>
      </c>
      <c r="J19" s="21">
        <v>3527209.7</v>
      </c>
      <c r="K19" s="21">
        <v>676162.49</v>
      </c>
      <c r="L19" s="21">
        <v>3620439.99</v>
      </c>
      <c r="M19" s="56">
        <v>2.9399999999999999E-2</v>
      </c>
      <c r="N19" s="56">
        <v>2.64E-2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3.4582818699935472E-2</v>
      </c>
      <c r="C21" s="21">
        <v>780850</v>
      </c>
      <c r="D21" s="58">
        <v>3.445413138936447E-2</v>
      </c>
      <c r="E21" s="21">
        <v>795997</v>
      </c>
      <c r="F21" s="53">
        <v>2.8908597663528032E-2</v>
      </c>
      <c r="G21" s="32">
        <v>15147</v>
      </c>
      <c r="H21" s="59">
        <v>1.9400000000000001E-2</v>
      </c>
      <c r="I21" s="55">
        <v>140170.12</v>
      </c>
      <c r="J21" s="21">
        <v>640679.88</v>
      </c>
      <c r="K21" s="21">
        <v>105076.19</v>
      </c>
      <c r="L21" s="21">
        <v>690920.81</v>
      </c>
      <c r="M21" s="60">
        <v>-0.25040000000000001</v>
      </c>
      <c r="N21" s="60">
        <v>7.8399999999999997E-2</v>
      </c>
    </row>
    <row r="22" spans="1:14" ht="12.75" customHeight="1" x14ac:dyDescent="0.2">
      <c r="A22" s="28" t="s">
        <v>10</v>
      </c>
      <c r="B22" s="57">
        <v>1.8790120249436455E-2</v>
      </c>
      <c r="C22" s="21">
        <v>424264.59</v>
      </c>
      <c r="D22" s="58">
        <v>2.0677769467226249E-2</v>
      </c>
      <c r="E22" s="21">
        <v>477720.43</v>
      </c>
      <c r="F22" s="53">
        <v>0.10202240518425612</v>
      </c>
      <c r="G22" s="32">
        <v>53455.839999999967</v>
      </c>
      <c r="H22" s="59">
        <v>0.126</v>
      </c>
      <c r="I22" s="55">
        <v>86734.78</v>
      </c>
      <c r="J22" s="21">
        <v>337529.81</v>
      </c>
      <c r="K22" s="21">
        <v>70399.960000000006</v>
      </c>
      <c r="L22" s="21">
        <v>407320.47</v>
      </c>
      <c r="M22" s="60">
        <v>-0.1883</v>
      </c>
      <c r="N22" s="60">
        <v>0.20680000000000001</v>
      </c>
    </row>
    <row r="23" spans="1:14" ht="12.75" customHeight="1" x14ac:dyDescent="0.2">
      <c r="A23" s="28" t="s">
        <v>11</v>
      </c>
      <c r="B23" s="57">
        <v>1.8436824990358199E-2</v>
      </c>
      <c r="C23" s="21">
        <v>416287.49</v>
      </c>
      <c r="D23" s="58">
        <v>1.8472468639745485E-2</v>
      </c>
      <c r="E23" s="21">
        <v>426771.16</v>
      </c>
      <c r="F23" s="53">
        <v>2.0008463594586287E-2</v>
      </c>
      <c r="G23" s="32">
        <v>10483.669999999984</v>
      </c>
      <c r="H23" s="59">
        <v>2.52E-2</v>
      </c>
      <c r="I23" s="55">
        <v>0</v>
      </c>
      <c r="J23" s="21">
        <v>416287.49</v>
      </c>
      <c r="K23" s="21">
        <v>0</v>
      </c>
      <c r="L23" s="21">
        <v>426771.16</v>
      </c>
      <c r="M23" s="60" t="s">
        <v>49</v>
      </c>
      <c r="N23" s="60">
        <v>2.52E-2</v>
      </c>
    </row>
    <row r="24" spans="1:14" ht="12.75" customHeight="1" x14ac:dyDescent="0.2">
      <c r="A24" s="28" t="s">
        <v>12</v>
      </c>
      <c r="B24" s="57">
        <v>1.4478823715306481E-2</v>
      </c>
      <c r="C24" s="21">
        <v>326919.26</v>
      </c>
      <c r="D24" s="58">
        <v>1.5097044398118131E-2</v>
      </c>
      <c r="E24" s="21">
        <v>348788.42</v>
      </c>
      <c r="F24" s="53">
        <v>4.1738083295657223E-2</v>
      </c>
      <c r="G24" s="32">
        <v>21869.159999999974</v>
      </c>
      <c r="H24" s="59">
        <v>6.6900000000000001E-2</v>
      </c>
      <c r="I24" s="55">
        <v>100608.28</v>
      </c>
      <c r="J24" s="21">
        <v>226310.98</v>
      </c>
      <c r="K24" s="21">
        <v>101587.65</v>
      </c>
      <c r="L24" s="21">
        <v>247200.77</v>
      </c>
      <c r="M24" s="60">
        <v>9.7000000000000003E-3</v>
      </c>
      <c r="N24" s="60">
        <v>9.2299999999999993E-2</v>
      </c>
    </row>
    <row r="25" spans="1:14" ht="12.75" customHeight="1" x14ac:dyDescent="0.2">
      <c r="A25" s="34" t="s">
        <v>13</v>
      </c>
      <c r="B25" s="57">
        <v>1.2302259010127246E-2</v>
      </c>
      <c r="C25" s="21">
        <v>277774.32</v>
      </c>
      <c r="D25" s="58">
        <v>1.2683770551163369E-2</v>
      </c>
      <c r="E25" s="21">
        <v>293034.33</v>
      </c>
      <c r="F25" s="53">
        <v>2.9124281338312186E-2</v>
      </c>
      <c r="G25" s="32">
        <v>15260.010000000009</v>
      </c>
      <c r="H25" s="59">
        <v>5.4899999999999997E-2</v>
      </c>
      <c r="I25" s="55">
        <v>302.31</v>
      </c>
      <c r="J25" s="21">
        <v>277472.01</v>
      </c>
      <c r="K25" s="21">
        <v>288.64999999999998</v>
      </c>
      <c r="L25" s="21">
        <v>292745.68</v>
      </c>
      <c r="M25" s="60">
        <v>-4.5199999999999997E-2</v>
      </c>
      <c r="N25" s="60">
        <v>5.5E-2</v>
      </c>
    </row>
    <row r="26" spans="1:14" ht="12.75" customHeight="1" x14ac:dyDescent="0.2">
      <c r="A26" s="28" t="s">
        <v>14</v>
      </c>
      <c r="B26" s="57">
        <v>7.3956141920957646E-2</v>
      </c>
      <c r="C26" s="21">
        <v>1669865.43</v>
      </c>
      <c r="D26" s="58">
        <v>7.2134092331563773E-2</v>
      </c>
      <c r="E26" s="21">
        <v>1666520.64</v>
      </c>
      <c r="F26" s="53">
        <v>-6.3836527615364763E-3</v>
      </c>
      <c r="G26" s="32">
        <v>-3344.7900000000373</v>
      </c>
      <c r="H26" s="59">
        <v>-2E-3</v>
      </c>
      <c r="I26" s="55">
        <v>0</v>
      </c>
      <c r="J26" s="21">
        <v>1669865.43</v>
      </c>
      <c r="K26" s="21">
        <v>0</v>
      </c>
      <c r="L26" s="21">
        <v>1666520.64</v>
      </c>
      <c r="M26" s="60" t="s">
        <v>49</v>
      </c>
      <c r="N26" s="60">
        <v>-2E-3</v>
      </c>
    </row>
    <row r="27" spans="1:14" ht="12.75" customHeight="1" x14ac:dyDescent="0.2">
      <c r="A27" s="28" t="s">
        <v>15</v>
      </c>
      <c r="B27" s="57"/>
      <c r="C27" s="61">
        <v>12826306.41</v>
      </c>
      <c r="D27" s="58"/>
      <c r="E27" s="62">
        <v>13100584.16</v>
      </c>
      <c r="F27" s="63"/>
      <c r="G27" s="64"/>
      <c r="H27" s="65" t="s">
        <v>29</v>
      </c>
      <c r="I27" s="55"/>
      <c r="J27" s="62">
        <v>12826306.41</v>
      </c>
      <c r="K27" s="21"/>
      <c r="L27" s="61">
        <v>13100584.16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0.56806022817039148</v>
      </c>
      <c r="C29" s="21">
        <v>12826306.41</v>
      </c>
      <c r="D29" s="58">
        <v>0.56704893099605524</v>
      </c>
      <c r="E29" s="21">
        <v>13100584.16</v>
      </c>
      <c r="F29" s="53">
        <v>0.52346901187084749</v>
      </c>
      <c r="G29" s="32">
        <v>274277.75</v>
      </c>
      <c r="H29" s="59">
        <v>2.1399999999999999E-2</v>
      </c>
      <c r="I29" s="55"/>
      <c r="J29" s="21">
        <v>12826306.41</v>
      </c>
      <c r="K29" s="21"/>
      <c r="L29" s="21">
        <v>13100584.16</v>
      </c>
      <c r="M29" s="60" t="s">
        <v>49</v>
      </c>
      <c r="N29" s="60">
        <v>2.1399999999999999E-2</v>
      </c>
    </row>
    <row r="30" spans="1:14" ht="12.75" customHeight="1" x14ac:dyDescent="0.2">
      <c r="A30" s="28" t="s">
        <v>17</v>
      </c>
      <c r="B30" s="57">
        <v>7.408629086143606E-2</v>
      </c>
      <c r="C30" s="21">
        <v>1672804.08</v>
      </c>
      <c r="D30" s="58">
        <v>7.3456585820471279E-2</v>
      </c>
      <c r="E30" s="21">
        <v>1697074.33</v>
      </c>
      <c r="F30" s="53">
        <v>4.632065045508954E-2</v>
      </c>
      <c r="G30" s="32">
        <v>24270.25</v>
      </c>
      <c r="H30" s="59">
        <v>1.4500000000000001E-2</v>
      </c>
      <c r="I30" s="55">
        <v>1672804.08</v>
      </c>
      <c r="J30" s="21">
        <v>0</v>
      </c>
      <c r="K30" s="21">
        <v>1697074.33</v>
      </c>
      <c r="L30" s="21">
        <v>0</v>
      </c>
      <c r="M30" s="60">
        <v>1.4500000000000001E-2</v>
      </c>
      <c r="N30" s="60" t="s">
        <v>49</v>
      </c>
    </row>
    <row r="31" spans="1:14" ht="12.75" customHeight="1" x14ac:dyDescent="0.2">
      <c r="A31" s="38" t="s">
        <v>122</v>
      </c>
      <c r="B31" s="68">
        <v>1</v>
      </c>
      <c r="C31" s="40">
        <v>22579131.18</v>
      </c>
      <c r="D31" s="69">
        <v>1</v>
      </c>
      <c r="E31" s="40">
        <v>23103092.949999999</v>
      </c>
      <c r="F31" s="69">
        <v>1.0000000000000013</v>
      </c>
      <c r="G31" s="43">
        <v>523961.76999999955</v>
      </c>
      <c r="H31" s="70">
        <v>2.3199999999999998E-2</v>
      </c>
      <c r="I31" s="71">
        <v>2657469.4700000002</v>
      </c>
      <c r="J31" s="40">
        <v>19921661.710000001</v>
      </c>
      <c r="K31" s="40">
        <v>2650589.27</v>
      </c>
      <c r="L31" s="40">
        <v>20452503.68</v>
      </c>
      <c r="M31" s="72">
        <v>-2.5999999999999999E-3</v>
      </c>
      <c r="N31" s="72">
        <v>2.6599999999999999E-2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0.72579063391506937</v>
      </c>
      <c r="C35" s="21">
        <v>1342576542</v>
      </c>
      <c r="D35" s="53">
        <v>0.6987919352775176</v>
      </c>
      <c r="E35" s="21">
        <v>1363784835</v>
      </c>
      <c r="F35" s="53">
        <v>0.2082925226531685</v>
      </c>
      <c r="G35" s="21">
        <v>21208293</v>
      </c>
      <c r="H35" s="54">
        <v>1.5800000000000002E-2</v>
      </c>
      <c r="I35" s="20"/>
      <c r="J35" s="25">
        <v>1.16743592</v>
      </c>
      <c r="K35" s="25">
        <v>1.1315408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3.0957720265907304E-2</v>
      </c>
      <c r="C36" s="21">
        <v>57265976</v>
      </c>
      <c r="D36" s="58">
        <v>2.9567235207367634E-2</v>
      </c>
      <c r="E36" s="21">
        <v>57704368</v>
      </c>
      <c r="F36" s="53">
        <v>4.3055693162560443E-3</v>
      </c>
      <c r="G36" s="32">
        <v>438392</v>
      </c>
      <c r="H36" s="59">
        <v>7.7000000000000002E-3</v>
      </c>
      <c r="I36" s="29"/>
      <c r="J36" s="33">
        <v>1.17531991</v>
      </c>
      <c r="K36" s="33">
        <v>1.1407337500000001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0.17229265867872817</v>
      </c>
      <c r="C37" s="21">
        <v>318709103</v>
      </c>
      <c r="D37" s="58">
        <v>0.1983318460226873</v>
      </c>
      <c r="E37" s="21">
        <v>387070815</v>
      </c>
      <c r="F37" s="53">
        <v>0.67139931749195381</v>
      </c>
      <c r="G37" s="32">
        <v>68361712</v>
      </c>
      <c r="H37" s="59">
        <v>0.2145</v>
      </c>
      <c r="I37" s="29"/>
      <c r="J37" s="33">
        <v>1.41989838</v>
      </c>
      <c r="K37" s="33">
        <v>1.35278426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2.0603594838624392E-2</v>
      </c>
      <c r="C38" s="21">
        <v>38112786</v>
      </c>
      <c r="D38" s="58">
        <v>1.9243262225552858E-2</v>
      </c>
      <c r="E38" s="21">
        <v>37555770</v>
      </c>
      <c r="F38" s="53">
        <v>-5.4706084925447472E-3</v>
      </c>
      <c r="G38" s="32">
        <v>-557016</v>
      </c>
      <c r="H38" s="59">
        <v>-1.46E-2</v>
      </c>
      <c r="I38" s="29"/>
      <c r="J38" s="33">
        <v>1.46481887</v>
      </c>
      <c r="K38" s="33">
        <v>1.4016165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1.177290494572834E-2</v>
      </c>
      <c r="C39" s="21">
        <v>21777666</v>
      </c>
      <c r="D39" s="58">
        <v>1.2026491528611238E-2</v>
      </c>
      <c r="E39" s="21">
        <v>23471288</v>
      </c>
      <c r="F39" s="53">
        <v>1.663353098718999E-2</v>
      </c>
      <c r="G39" s="32">
        <v>1693622</v>
      </c>
      <c r="H39" s="59">
        <v>7.7799999999999994E-2</v>
      </c>
      <c r="I39" s="29"/>
      <c r="J39" s="33">
        <v>1.2399310400000001</v>
      </c>
      <c r="K39" s="33">
        <v>1.1963420600000001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7.1174188958502392E-4</v>
      </c>
      <c r="C40" s="21">
        <v>1316589</v>
      </c>
      <c r="D40" s="58">
        <v>5.9256657372514442E-4</v>
      </c>
      <c r="E40" s="21">
        <v>1156472</v>
      </c>
      <c r="F40" s="53">
        <v>-1.5725534275510709E-3</v>
      </c>
      <c r="G40" s="32">
        <v>-160117</v>
      </c>
      <c r="H40" s="59">
        <v>-0.1216</v>
      </c>
      <c r="I40" s="29"/>
      <c r="J40" s="33">
        <v>1.22267769</v>
      </c>
      <c r="K40" s="33">
        <v>1.1886236800000001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0.96212925453364262</v>
      </c>
      <c r="C41" s="78">
        <v>1779758662</v>
      </c>
      <c r="D41" s="79">
        <v>0.95855333683546184</v>
      </c>
      <c r="E41" s="78">
        <v>1870743548</v>
      </c>
      <c r="F41" s="53">
        <v>0.8935877785284726</v>
      </c>
      <c r="G41" s="78">
        <v>90984886</v>
      </c>
      <c r="H41" s="80">
        <v>5.11E-2</v>
      </c>
      <c r="I41" s="29"/>
      <c r="J41" s="81">
        <v>1.2201954100000001</v>
      </c>
      <c r="K41" s="81">
        <v>1.18387146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2.787452713624796E-2</v>
      </c>
      <c r="C43" s="21">
        <v>51562647</v>
      </c>
      <c r="D43" s="58">
        <v>3.1708511633024461E-2</v>
      </c>
      <c r="E43" s="21">
        <v>61883352</v>
      </c>
      <c r="F43" s="53">
        <v>0.10136250380967339</v>
      </c>
      <c r="G43" s="32">
        <v>10320705</v>
      </c>
      <c r="H43" s="59">
        <v>0.20019999999999999</v>
      </c>
      <c r="I43" s="29"/>
      <c r="J43" s="33">
        <v>1.17650312</v>
      </c>
      <c r="K43" s="33">
        <v>1.1389375900000001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5.4133791049792912E-3</v>
      </c>
      <c r="C44" s="21">
        <v>10013736</v>
      </c>
      <c r="D44" s="58">
        <v>5.3704940171129274E-3</v>
      </c>
      <c r="E44" s="21">
        <v>10481229</v>
      </c>
      <c r="F44" s="53">
        <v>4.5913783015303355E-3</v>
      </c>
      <c r="G44" s="32">
        <v>467493</v>
      </c>
      <c r="H44" s="59">
        <v>4.6699999999999998E-2</v>
      </c>
      <c r="I44" s="29"/>
      <c r="J44" s="33">
        <v>1.4501794299999999</v>
      </c>
      <c r="K44" s="33">
        <v>1.3729303100000001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1.1626843650837211E-3</v>
      </c>
      <c r="C45" s="21">
        <v>2150748</v>
      </c>
      <c r="D45" s="58">
        <v>1.1977523285266166E-3</v>
      </c>
      <c r="E45" s="21">
        <v>2337572</v>
      </c>
      <c r="F45" s="53">
        <v>1.8348502754161099E-3</v>
      </c>
      <c r="G45" s="32">
        <v>186824</v>
      </c>
      <c r="H45" s="59">
        <v>8.6900000000000005E-2</v>
      </c>
      <c r="I45" s="29"/>
      <c r="J45" s="33">
        <v>1.23993094</v>
      </c>
      <c r="K45" s="33">
        <v>1.1963430399999999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3.4201548600464107E-3</v>
      </c>
      <c r="C46" s="21">
        <v>6326645</v>
      </c>
      <c r="D46" s="58">
        <v>3.1699051858741886E-3</v>
      </c>
      <c r="E46" s="21">
        <v>6186489</v>
      </c>
      <c r="F46" s="53">
        <v>-1.376510915092388E-3</v>
      </c>
      <c r="G46" s="32">
        <v>-140156</v>
      </c>
      <c r="H46" s="59">
        <v>-2.2200000000000001E-2</v>
      </c>
      <c r="I46" s="29"/>
      <c r="J46" s="33">
        <v>1.3289308900000001</v>
      </c>
      <c r="K46" s="33">
        <v>1.28046813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3.7870745466357388E-2</v>
      </c>
      <c r="C47" s="78">
        <v>70053776</v>
      </c>
      <c r="D47" s="79">
        <v>4.144666316453819E-2</v>
      </c>
      <c r="E47" s="78">
        <v>80888642</v>
      </c>
      <c r="F47" s="53">
        <v>0.10641222147152744</v>
      </c>
      <c r="G47" s="78">
        <v>10834866</v>
      </c>
      <c r="H47" s="80">
        <v>0.1547</v>
      </c>
      <c r="I47" s="29"/>
      <c r="J47" s="81">
        <v>1.23133665</v>
      </c>
      <c r="K47" s="81">
        <v>1.1817408599999999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122</v>
      </c>
      <c r="B49" s="68">
        <v>1</v>
      </c>
      <c r="C49" s="40">
        <v>1849812438</v>
      </c>
      <c r="D49" s="69">
        <v>0.99999999999999989</v>
      </c>
      <c r="E49" s="40">
        <v>1951632190</v>
      </c>
      <c r="F49" s="69">
        <v>1</v>
      </c>
      <c r="G49" s="43">
        <v>101819752</v>
      </c>
      <c r="H49" s="70">
        <v>5.5E-2</v>
      </c>
      <c r="I49" s="39"/>
      <c r="J49" s="45">
        <v>1.2206173300000001</v>
      </c>
      <c r="K49" s="45">
        <v>1.18378315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0.69416846091418116</v>
      </c>
      <c r="C53" s="21">
        <v>15673720.74</v>
      </c>
      <c r="D53" s="53">
        <v>0.66795306902836138</v>
      </c>
      <c r="E53" s="21">
        <v>15431781.84</v>
      </c>
      <c r="F53" s="53">
        <v>-0.46174914631653485</v>
      </c>
      <c r="G53" s="21">
        <v>-241938.90000000037</v>
      </c>
      <c r="H53" s="54">
        <v>-1.54E-2</v>
      </c>
      <c r="I53" s="55">
        <v>1735493.91</v>
      </c>
      <c r="J53" s="21">
        <v>13938226.83</v>
      </c>
      <c r="K53" s="21">
        <v>1686183.02</v>
      </c>
      <c r="L53" s="21">
        <v>13745598.82</v>
      </c>
      <c r="M53" s="56">
        <v>-2.8400000000000002E-2</v>
      </c>
      <c r="N53" s="56">
        <v>-1.38E-2</v>
      </c>
    </row>
    <row r="54" spans="1:14" ht="12.75" customHeight="1" x14ac:dyDescent="0.2">
      <c r="A54" s="34" t="s">
        <v>33</v>
      </c>
      <c r="B54" s="57">
        <v>2.9808871503265701E-2</v>
      </c>
      <c r="C54" s="21">
        <v>673058.42</v>
      </c>
      <c r="D54" s="58">
        <v>2.8491994618408872E-2</v>
      </c>
      <c r="E54" s="21">
        <v>658253.19999999995</v>
      </c>
      <c r="F54" s="53">
        <v>-2.8256298164654459E-2</v>
      </c>
      <c r="G54" s="32">
        <v>-14805.220000000088</v>
      </c>
      <c r="H54" s="59">
        <v>-2.1999999999999999E-2</v>
      </c>
      <c r="I54" s="55">
        <v>74740.929999999993</v>
      </c>
      <c r="J54" s="21">
        <v>598317.49</v>
      </c>
      <c r="K54" s="21">
        <v>71581.33</v>
      </c>
      <c r="L54" s="21">
        <v>586671.87</v>
      </c>
      <c r="M54" s="60">
        <v>-4.2299999999999997E-2</v>
      </c>
      <c r="N54" s="60">
        <v>-1.95E-2</v>
      </c>
    </row>
    <row r="55" spans="1:14" ht="12.75" customHeight="1" x14ac:dyDescent="0.2">
      <c r="A55" s="28" t="s">
        <v>34</v>
      </c>
      <c r="B55" s="57">
        <v>0.20042159080099731</v>
      </c>
      <c r="C55" s="21">
        <v>4525345.3899999997</v>
      </c>
      <c r="D55" s="58">
        <v>0.22664640883072756</v>
      </c>
      <c r="E55" s="21">
        <v>5236233.05</v>
      </c>
      <c r="F55" s="53">
        <v>1.356754825833955</v>
      </c>
      <c r="G55" s="32">
        <v>710887.66000000015</v>
      </c>
      <c r="H55" s="59">
        <v>0.15709999999999999</v>
      </c>
      <c r="I55" s="55">
        <v>638013.65</v>
      </c>
      <c r="J55" s="21">
        <v>3887331.74</v>
      </c>
      <c r="K55" s="21">
        <v>684484.77</v>
      </c>
      <c r="L55" s="21">
        <v>4551748.28</v>
      </c>
      <c r="M55" s="60">
        <v>7.2800000000000004E-2</v>
      </c>
      <c r="N55" s="60">
        <v>0.1709</v>
      </c>
    </row>
    <row r="56" spans="1:14" ht="12.75" customHeight="1" x14ac:dyDescent="0.2">
      <c r="A56" s="28" t="s">
        <v>35</v>
      </c>
      <c r="B56" s="57">
        <v>2.4725631626362696E-2</v>
      </c>
      <c r="C56" s="21">
        <v>558283.28</v>
      </c>
      <c r="D56" s="58">
        <v>2.2784302999568722E-2</v>
      </c>
      <c r="E56" s="21">
        <v>526387.87</v>
      </c>
      <c r="F56" s="53">
        <v>-6.0873544266407183E-2</v>
      </c>
      <c r="G56" s="32">
        <v>-31895.410000000033</v>
      </c>
      <c r="H56" s="59">
        <v>-5.7099999999999998E-2</v>
      </c>
      <c r="I56" s="55">
        <v>74383.289999999994</v>
      </c>
      <c r="J56" s="21">
        <v>483899.99</v>
      </c>
      <c r="K56" s="21">
        <v>65336.32</v>
      </c>
      <c r="L56" s="21">
        <v>461051.55</v>
      </c>
      <c r="M56" s="60">
        <v>-0.1216</v>
      </c>
      <c r="N56" s="60">
        <v>-4.7199999999999999E-2</v>
      </c>
    </row>
    <row r="57" spans="1:14" ht="12.75" customHeight="1" x14ac:dyDescent="0.2">
      <c r="A57" s="28" t="s">
        <v>36</v>
      </c>
      <c r="B57" s="57">
        <v>1.1959186465030316E-2</v>
      </c>
      <c r="C57" s="21">
        <v>270028.03999999998</v>
      </c>
      <c r="D57" s="58">
        <v>1.2154082165868619E-2</v>
      </c>
      <c r="E57" s="21">
        <v>280796.89</v>
      </c>
      <c r="F57" s="53">
        <v>2.0552739945130051E-2</v>
      </c>
      <c r="G57" s="32">
        <v>10768.850000000035</v>
      </c>
      <c r="H57" s="59">
        <v>3.9899999999999998E-2</v>
      </c>
      <c r="I57" s="55">
        <v>31911.13</v>
      </c>
      <c r="J57" s="21">
        <v>238116.91</v>
      </c>
      <c r="K57" s="21">
        <v>31885.56</v>
      </c>
      <c r="L57" s="21">
        <v>248911.33</v>
      </c>
      <c r="M57" s="60">
        <v>-8.0000000000000004E-4</v>
      </c>
      <c r="N57" s="60">
        <v>4.53E-2</v>
      </c>
    </row>
    <row r="58" spans="1:14" ht="12.75" customHeight="1" x14ac:dyDescent="0.2">
      <c r="A58" s="28" t="s">
        <v>37</v>
      </c>
      <c r="B58" s="57">
        <v>7.1294328695246099E-4</v>
      </c>
      <c r="C58" s="21">
        <v>16097.64</v>
      </c>
      <c r="D58" s="58">
        <v>5.9498959856801338E-4</v>
      </c>
      <c r="E58" s="21">
        <v>13746.1</v>
      </c>
      <c r="F58" s="53">
        <v>-4.4879991912387066E-3</v>
      </c>
      <c r="G58" s="32">
        <v>-2351.5399999999991</v>
      </c>
      <c r="H58" s="59">
        <v>-0.14610000000000001</v>
      </c>
      <c r="I58" s="55">
        <v>1864.05</v>
      </c>
      <c r="J58" s="21">
        <v>14233.59</v>
      </c>
      <c r="K58" s="21">
        <v>1540.85</v>
      </c>
      <c r="L58" s="21">
        <v>12205.25</v>
      </c>
      <c r="M58" s="60">
        <v>-0.1734</v>
      </c>
      <c r="N58" s="60">
        <v>-0.14249999999999999</v>
      </c>
    </row>
    <row r="59" spans="1:14" s="14" customFormat="1" ht="12.75" customHeight="1" x14ac:dyDescent="0.25">
      <c r="A59" s="76" t="s">
        <v>38</v>
      </c>
      <c r="B59" s="77">
        <v>0.9617966845967898</v>
      </c>
      <c r="C59" s="78">
        <v>21716533.510000002</v>
      </c>
      <c r="D59" s="79">
        <v>0.95862484724150343</v>
      </c>
      <c r="E59" s="78">
        <v>22147198.950000003</v>
      </c>
      <c r="F59" s="53">
        <v>0.82194057784025298</v>
      </c>
      <c r="G59" s="78">
        <v>430665.44000000134</v>
      </c>
      <c r="H59" s="80">
        <v>1.9800000000000002E-2</v>
      </c>
      <c r="I59" s="83">
        <v>2556406.9599999995</v>
      </c>
      <c r="J59" s="78">
        <v>19160126.550000001</v>
      </c>
      <c r="K59" s="78">
        <v>2541011.85</v>
      </c>
      <c r="L59" s="78">
        <v>19606187.099999998</v>
      </c>
      <c r="M59" s="84">
        <v>-6.0000000000000001E-3</v>
      </c>
      <c r="N59" s="84">
        <v>2.3300000000000001E-2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2.686711659381041E-2</v>
      </c>
      <c r="C61" s="21">
        <v>606636.15</v>
      </c>
      <c r="D61" s="58">
        <v>3.0507290150516408E-2</v>
      </c>
      <c r="E61" s="21">
        <v>704812.76</v>
      </c>
      <c r="F61" s="53">
        <v>0.18737361315502096</v>
      </c>
      <c r="G61" s="32">
        <v>98176.609999999986</v>
      </c>
      <c r="H61" s="59">
        <v>0.1618</v>
      </c>
      <c r="I61" s="55">
        <v>68290.31</v>
      </c>
      <c r="J61" s="21">
        <v>538345.84</v>
      </c>
      <c r="K61" s="21">
        <v>79281.08</v>
      </c>
      <c r="L61" s="21">
        <v>625531.68000000005</v>
      </c>
      <c r="M61" s="60">
        <v>0.16089999999999999</v>
      </c>
      <c r="N61" s="60">
        <v>0.16200000000000001</v>
      </c>
    </row>
    <row r="62" spans="1:14" ht="12.75" customHeight="1" x14ac:dyDescent="0.2">
      <c r="A62" s="28" t="s">
        <v>40</v>
      </c>
      <c r="B62" s="57">
        <v>6.4314759873767653E-3</v>
      </c>
      <c r="C62" s="21">
        <v>145217.14000000001</v>
      </c>
      <c r="D62" s="58">
        <v>6.2286019586827663E-3</v>
      </c>
      <c r="E62" s="21">
        <v>143899.97</v>
      </c>
      <c r="F62" s="53">
        <v>-2.5138666128256149E-3</v>
      </c>
      <c r="G62" s="32">
        <v>-1317.1700000000128</v>
      </c>
      <c r="H62" s="59">
        <v>-9.1000000000000004E-3</v>
      </c>
      <c r="I62" s="55">
        <v>18994.2</v>
      </c>
      <c r="J62" s="21">
        <v>126222.94</v>
      </c>
      <c r="K62" s="21">
        <v>17760.560000000001</v>
      </c>
      <c r="L62" s="21">
        <v>126139.41</v>
      </c>
      <c r="M62" s="60">
        <v>-6.4899999999999999E-2</v>
      </c>
      <c r="N62" s="60">
        <v>-6.9999999999999999E-4</v>
      </c>
    </row>
    <row r="63" spans="1:14" ht="12.75" customHeight="1" x14ac:dyDescent="0.2">
      <c r="A63" s="28" t="s">
        <v>41</v>
      </c>
      <c r="B63" s="57">
        <v>1.1810813174078915E-3</v>
      </c>
      <c r="C63" s="21">
        <v>26667.79</v>
      </c>
      <c r="D63" s="58">
        <v>1.2104604375060527E-3</v>
      </c>
      <c r="E63" s="21">
        <v>27965.38</v>
      </c>
      <c r="F63" s="53">
        <v>2.4764974742336665E-3</v>
      </c>
      <c r="G63" s="32">
        <v>1297.5900000000001</v>
      </c>
      <c r="H63" s="59">
        <v>4.87E-2</v>
      </c>
      <c r="I63" s="55">
        <v>3151.53</v>
      </c>
      <c r="J63" s="21">
        <v>23516.26</v>
      </c>
      <c r="K63" s="21">
        <v>3175.58</v>
      </c>
      <c r="L63" s="21">
        <v>24789.8</v>
      </c>
      <c r="M63" s="60">
        <v>7.6E-3</v>
      </c>
      <c r="N63" s="60">
        <v>5.4199999999999998E-2</v>
      </c>
    </row>
    <row r="64" spans="1:14" ht="12.75" customHeight="1" x14ac:dyDescent="0.2">
      <c r="A64" s="28" t="s">
        <v>42</v>
      </c>
      <c r="B64" s="57">
        <v>3.7236481479177982E-3</v>
      </c>
      <c r="C64" s="21">
        <v>84076.74</v>
      </c>
      <c r="D64" s="58">
        <v>3.4288058387437689E-3</v>
      </c>
      <c r="E64" s="21">
        <v>79216.02</v>
      </c>
      <c r="F64" s="53">
        <v>-9.2768600274023907E-3</v>
      </c>
      <c r="G64" s="32">
        <v>-4860.7200000000012</v>
      </c>
      <c r="H64" s="59">
        <v>-5.7799999999999997E-2</v>
      </c>
      <c r="I64" s="55">
        <v>10626.41</v>
      </c>
      <c r="J64" s="21">
        <v>73450.33</v>
      </c>
      <c r="K64" s="21">
        <v>9360.2000000000007</v>
      </c>
      <c r="L64" s="21">
        <v>69855.820000000007</v>
      </c>
      <c r="M64" s="60">
        <v>-0.1192</v>
      </c>
      <c r="N64" s="60">
        <v>-4.8899999999999999E-2</v>
      </c>
    </row>
    <row r="65" spans="1:14" s="14" customFormat="1" ht="12.75" customHeight="1" x14ac:dyDescent="0.25">
      <c r="A65" s="76" t="s">
        <v>43</v>
      </c>
      <c r="B65" s="77">
        <v>3.8203322046512868E-2</v>
      </c>
      <c r="C65" s="78">
        <v>862597.82000000007</v>
      </c>
      <c r="D65" s="79">
        <v>4.1375158385448994E-2</v>
      </c>
      <c r="E65" s="78">
        <v>955894.13</v>
      </c>
      <c r="F65" s="53">
        <v>0.17805938398902657</v>
      </c>
      <c r="G65" s="78">
        <v>93296.309999999939</v>
      </c>
      <c r="H65" s="80">
        <v>0.1082</v>
      </c>
      <c r="I65" s="83">
        <v>101062.45</v>
      </c>
      <c r="J65" s="78">
        <v>761535.37</v>
      </c>
      <c r="K65" s="78">
        <v>109577.42</v>
      </c>
      <c r="L65" s="78">
        <v>846316.7100000002</v>
      </c>
      <c r="M65" s="84">
        <v>8.43E-2</v>
      </c>
      <c r="N65" s="84">
        <v>0.1113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122</v>
      </c>
      <c r="B67" s="68">
        <v>1.0000000066433024</v>
      </c>
      <c r="C67" s="40">
        <v>22579131.18</v>
      </c>
      <c r="D67" s="69">
        <v>1.0000000056269522</v>
      </c>
      <c r="E67" s="40">
        <v>23103092.949999999</v>
      </c>
      <c r="F67" s="69">
        <v>0.99999996182927642</v>
      </c>
      <c r="G67" s="43">
        <v>523961.76999999955</v>
      </c>
      <c r="H67" s="70">
        <v>2.3199999999999998E-2</v>
      </c>
      <c r="I67" s="71">
        <v>2657469.4700000002</v>
      </c>
      <c r="J67" s="43">
        <v>19921661.710000001</v>
      </c>
      <c r="K67" s="43">
        <v>2650589.27</v>
      </c>
      <c r="L67" s="43">
        <v>20452503.68</v>
      </c>
      <c r="M67" s="72">
        <v>-2.5999999999999999E-3</v>
      </c>
      <c r="N67" s="72">
        <v>2.6599999999999999E-2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BAB25-8FDD-4B77-99A1-EE4F616D1BF6}">
  <sheetPr codeName="Sheet73">
    <pageSetUpPr fitToPage="1"/>
  </sheetPr>
  <dimension ref="A1:N72"/>
  <sheetViews>
    <sheetView zoomScaleNormal="100" workbookViewId="0">
      <selection activeCell="E10" sqref="E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73</v>
      </c>
      <c r="L1" s="7" t="s">
        <v>123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1371667683</v>
      </c>
      <c r="D4" s="22"/>
      <c r="E4" s="21">
        <v>1502534569</v>
      </c>
      <c r="F4" s="23"/>
      <c r="G4" s="21">
        <v>130866886</v>
      </c>
      <c r="H4" s="24">
        <v>9.5399999999999999E-2</v>
      </c>
      <c r="I4" s="20"/>
      <c r="J4" s="25">
        <v>0.30776576</v>
      </c>
      <c r="K4" s="26">
        <v>0.29046865999999999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541434421</v>
      </c>
      <c r="D6" s="30"/>
      <c r="E6" s="21">
        <v>608978985</v>
      </c>
      <c r="F6" s="31"/>
      <c r="G6" s="32">
        <v>67544564</v>
      </c>
      <c r="H6" s="24">
        <v>0.12479999999999999</v>
      </c>
      <c r="I6" s="29"/>
      <c r="J6" s="33">
        <v>0.33757784000000002</v>
      </c>
      <c r="K6" s="33">
        <v>0.33690775000000001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834234881</v>
      </c>
      <c r="D7" s="30"/>
      <c r="E7" s="21">
        <v>897369236</v>
      </c>
      <c r="F7" s="31"/>
      <c r="G7" s="32">
        <v>63134355</v>
      </c>
      <c r="H7" s="24">
        <v>7.5700000000000003E-2</v>
      </c>
      <c r="I7" s="29"/>
      <c r="J7" s="33">
        <v>3.1373180000000001E-2</v>
      </c>
      <c r="K7" s="33">
        <v>3.7219620000000002E-2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1371667683</v>
      </c>
      <c r="D8" s="30"/>
      <c r="E8" s="21">
        <v>1502534569</v>
      </c>
      <c r="F8" s="31"/>
      <c r="G8" s="32">
        <v>130866886</v>
      </c>
      <c r="H8" s="24">
        <v>9.5399999999999999E-2</v>
      </c>
      <c r="I8" s="29"/>
      <c r="J8" s="33">
        <v>3.5110099999999998E-2</v>
      </c>
      <c r="K8" s="33">
        <v>3.2429060000000003E-2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1471036011</v>
      </c>
      <c r="D9" s="30"/>
      <c r="E9" s="21">
        <v>1609967016</v>
      </c>
      <c r="F9" s="31"/>
      <c r="G9" s="32">
        <v>138931005</v>
      </c>
      <c r="H9" s="24">
        <v>9.4399999999999998E-2</v>
      </c>
      <c r="I9" s="29"/>
      <c r="J9" s="33">
        <v>2.1224899999999999E-3</v>
      </c>
      <c r="K9" s="33">
        <v>3.2967299999999999E-3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1371667683</v>
      </c>
      <c r="D10" s="30"/>
      <c r="E10" s="21">
        <v>1502534569</v>
      </c>
      <c r="F10" s="31"/>
      <c r="G10" s="32">
        <v>130866886</v>
      </c>
      <c r="H10" s="24">
        <v>9.5399999999999999E-2</v>
      </c>
      <c r="I10" s="29"/>
      <c r="J10" s="33">
        <v>1.499515E-2</v>
      </c>
      <c r="K10" s="33">
        <v>1.4713250000000001E-2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1371667683</v>
      </c>
      <c r="D11" s="30"/>
      <c r="E11" s="21">
        <v>1502534569</v>
      </c>
      <c r="F11" s="31"/>
      <c r="G11" s="32">
        <v>130866886</v>
      </c>
      <c r="H11" s="24">
        <v>9.5399999999999999E-2</v>
      </c>
      <c r="I11" s="29"/>
      <c r="J11" s="33">
        <v>7.8170169999999997E-2</v>
      </c>
      <c r="K11" s="33">
        <v>7.4626120000000004E-2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1371667683</v>
      </c>
      <c r="D12" s="30"/>
      <c r="E12" s="21">
        <v>1502534569</v>
      </c>
      <c r="F12" s="31"/>
      <c r="G12" s="32">
        <v>130866886</v>
      </c>
      <c r="H12" s="24">
        <v>9.5399999999999999E-2</v>
      </c>
      <c r="I12" s="29"/>
      <c r="J12" s="33">
        <v>0.90255048999999998</v>
      </c>
      <c r="K12" s="33">
        <v>0.83729016000000001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674466234</v>
      </c>
      <c r="D14" s="30"/>
      <c r="E14" s="21">
        <v>753388571</v>
      </c>
      <c r="F14" s="31"/>
      <c r="G14" s="32">
        <v>78922337</v>
      </c>
      <c r="H14" s="24">
        <v>0.11700000000000001</v>
      </c>
      <c r="I14" s="29"/>
      <c r="J14" s="33">
        <v>6.3139219999999996E-2</v>
      </c>
      <c r="K14" s="33">
        <v>5.6647080000000002E-2</v>
      </c>
      <c r="L14" s="22"/>
      <c r="M14" s="22"/>
      <c r="N14" s="22"/>
    </row>
    <row r="15" spans="1:14" ht="12.75" customHeight="1" x14ac:dyDescent="0.2">
      <c r="A15" s="38" t="s">
        <v>123</v>
      </c>
      <c r="B15" s="39"/>
      <c r="C15" s="40">
        <v>1371667683</v>
      </c>
      <c r="D15" s="41"/>
      <c r="E15" s="40">
        <v>1502534569</v>
      </c>
      <c r="F15" s="42"/>
      <c r="G15" s="43">
        <v>130866886</v>
      </c>
      <c r="H15" s="44">
        <v>9.5399999999999999E-2</v>
      </c>
      <c r="I15" s="39"/>
      <c r="J15" s="45">
        <v>1.52424625</v>
      </c>
      <c r="K15" s="45">
        <v>1.4402412499999999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0.20191341373342445</v>
      </c>
      <c r="C19" s="21">
        <v>4221523.5199999996</v>
      </c>
      <c r="D19" s="53">
        <v>0.20168055776016669</v>
      </c>
      <c r="E19" s="21">
        <v>4364392</v>
      </c>
      <c r="F19" s="53">
        <v>0.19503446551087233</v>
      </c>
      <c r="G19" s="21">
        <v>142868.48000000045</v>
      </c>
      <c r="H19" s="54">
        <v>3.3799999999999997E-2</v>
      </c>
      <c r="I19" s="55">
        <v>444763.25</v>
      </c>
      <c r="J19" s="21">
        <v>3776760.27</v>
      </c>
      <c r="K19" s="21">
        <v>450640.17</v>
      </c>
      <c r="L19" s="21">
        <v>3913751.83</v>
      </c>
      <c r="M19" s="56">
        <v>1.32E-2</v>
      </c>
      <c r="N19" s="56">
        <v>3.6299999999999999E-2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8.7420994887712863E-2</v>
      </c>
      <c r="C21" s="21">
        <v>1827762.6</v>
      </c>
      <c r="D21" s="58">
        <v>9.4809878669717074E-2</v>
      </c>
      <c r="E21" s="21">
        <v>2051697.4</v>
      </c>
      <c r="F21" s="53">
        <v>0.3057007677780566</v>
      </c>
      <c r="G21" s="32">
        <v>223934.79999999981</v>
      </c>
      <c r="H21" s="59">
        <v>0.1225</v>
      </c>
      <c r="I21" s="55">
        <v>0</v>
      </c>
      <c r="J21" s="21">
        <v>1827762.6</v>
      </c>
      <c r="K21" s="21">
        <v>0</v>
      </c>
      <c r="L21" s="21">
        <v>2051697.4</v>
      </c>
      <c r="M21" s="60" t="s">
        <v>49</v>
      </c>
      <c r="N21" s="60">
        <v>0.1225</v>
      </c>
    </row>
    <row r="22" spans="1:14" ht="12.75" customHeight="1" x14ac:dyDescent="0.2">
      <c r="A22" s="28" t="s">
        <v>10</v>
      </c>
      <c r="B22" s="57">
        <v>1.2518227576268103E-2</v>
      </c>
      <c r="C22" s="21">
        <v>261726.01</v>
      </c>
      <c r="D22" s="58">
        <v>1.5434175021324346E-2</v>
      </c>
      <c r="E22" s="21">
        <v>333997.44</v>
      </c>
      <c r="F22" s="53">
        <v>9.866010838609314E-2</v>
      </c>
      <c r="G22" s="32">
        <v>72271.429999999993</v>
      </c>
      <c r="H22" s="59">
        <v>0.27610000000000001</v>
      </c>
      <c r="I22" s="55">
        <v>0</v>
      </c>
      <c r="J22" s="21">
        <v>261726.01</v>
      </c>
      <c r="K22" s="21">
        <v>0</v>
      </c>
      <c r="L22" s="21">
        <v>333997.44</v>
      </c>
      <c r="M22" s="60" t="s">
        <v>49</v>
      </c>
      <c r="N22" s="60">
        <v>0.27610000000000001</v>
      </c>
    </row>
    <row r="23" spans="1:14" ht="12.75" customHeight="1" x14ac:dyDescent="0.2">
      <c r="A23" s="28" t="s">
        <v>11</v>
      </c>
      <c r="B23" s="57">
        <v>2.3034398791502795E-2</v>
      </c>
      <c r="C23" s="21">
        <v>481593.84</v>
      </c>
      <c r="D23" s="58">
        <v>2.251640522358556E-2</v>
      </c>
      <c r="E23" s="21">
        <v>487257.77</v>
      </c>
      <c r="F23" s="53">
        <v>7.7320173087933068E-3</v>
      </c>
      <c r="G23" s="32">
        <v>5663.929999999993</v>
      </c>
      <c r="H23" s="59">
        <v>1.18E-2</v>
      </c>
      <c r="I23" s="55">
        <v>0</v>
      </c>
      <c r="J23" s="21">
        <v>481593.84</v>
      </c>
      <c r="K23" s="21">
        <v>0</v>
      </c>
      <c r="L23" s="21">
        <v>487257.77</v>
      </c>
      <c r="M23" s="60" t="s">
        <v>49</v>
      </c>
      <c r="N23" s="60">
        <v>1.18E-2</v>
      </c>
    </row>
    <row r="24" spans="1:14" ht="12.75" customHeight="1" x14ac:dyDescent="0.2">
      <c r="A24" s="28" t="s">
        <v>12</v>
      </c>
      <c r="B24" s="57">
        <v>1.4933631849185175E-3</v>
      </c>
      <c r="C24" s="21">
        <v>31222.63</v>
      </c>
      <c r="D24" s="58">
        <v>2.4526788009484944E-3</v>
      </c>
      <c r="E24" s="21">
        <v>53076.27</v>
      </c>
      <c r="F24" s="53">
        <v>2.9833123421394322E-2</v>
      </c>
      <c r="G24" s="32">
        <v>21853.639999999996</v>
      </c>
      <c r="H24" s="59">
        <v>0.69989999999999997</v>
      </c>
      <c r="I24" s="55">
        <v>0</v>
      </c>
      <c r="J24" s="21">
        <v>31222.63</v>
      </c>
      <c r="K24" s="21">
        <v>0</v>
      </c>
      <c r="L24" s="21">
        <v>53076.27</v>
      </c>
      <c r="M24" s="60" t="s">
        <v>49</v>
      </c>
      <c r="N24" s="60">
        <v>0.69989999999999997</v>
      </c>
    </row>
    <row r="25" spans="1:14" ht="12.75" customHeight="1" x14ac:dyDescent="0.2">
      <c r="A25" s="34" t="s">
        <v>13</v>
      </c>
      <c r="B25" s="57">
        <v>9.8377468815131278E-3</v>
      </c>
      <c r="C25" s="21">
        <v>205683.61</v>
      </c>
      <c r="D25" s="58">
        <v>1.0215826586660995E-2</v>
      </c>
      <c r="E25" s="21">
        <v>221071.74</v>
      </c>
      <c r="F25" s="53">
        <v>2.1006842865282892E-2</v>
      </c>
      <c r="G25" s="32">
        <v>15388.130000000005</v>
      </c>
      <c r="H25" s="59">
        <v>7.4800000000000005E-2</v>
      </c>
      <c r="I25" s="55">
        <v>0</v>
      </c>
      <c r="J25" s="21">
        <v>205683.61</v>
      </c>
      <c r="K25" s="21">
        <v>0</v>
      </c>
      <c r="L25" s="21">
        <v>221071.74</v>
      </c>
      <c r="M25" s="60" t="s">
        <v>49</v>
      </c>
      <c r="N25" s="60">
        <v>7.4800000000000005E-2</v>
      </c>
    </row>
    <row r="26" spans="1:14" ht="12.75" customHeight="1" x14ac:dyDescent="0.2">
      <c r="A26" s="28" t="s">
        <v>14</v>
      </c>
      <c r="B26" s="57">
        <v>5.1284474435551508E-2</v>
      </c>
      <c r="C26" s="21">
        <v>1072234.93</v>
      </c>
      <c r="D26" s="58">
        <v>5.1815013236741071E-2</v>
      </c>
      <c r="E26" s="21">
        <v>1121283.24</v>
      </c>
      <c r="F26" s="53">
        <v>6.695746273118855E-2</v>
      </c>
      <c r="G26" s="32">
        <v>49048.310000000056</v>
      </c>
      <c r="H26" s="59">
        <v>4.5699999999999998E-2</v>
      </c>
      <c r="I26" s="55">
        <v>0</v>
      </c>
      <c r="J26" s="21">
        <v>1072234.93</v>
      </c>
      <c r="K26" s="21">
        <v>0</v>
      </c>
      <c r="L26" s="21">
        <v>1121283.24</v>
      </c>
      <c r="M26" s="60" t="s">
        <v>49</v>
      </c>
      <c r="N26" s="60">
        <v>4.5699999999999998E-2</v>
      </c>
    </row>
    <row r="27" spans="1:14" ht="12.75" customHeight="1" x14ac:dyDescent="0.2">
      <c r="A27" s="28" t="s">
        <v>15</v>
      </c>
      <c r="B27" s="57"/>
      <c r="C27" s="61">
        <v>12379993.390000001</v>
      </c>
      <c r="D27" s="58"/>
      <c r="E27" s="62">
        <v>12580574.15</v>
      </c>
      <c r="F27" s="63"/>
      <c r="G27" s="64"/>
      <c r="H27" s="65" t="s">
        <v>29</v>
      </c>
      <c r="I27" s="55"/>
      <c r="J27" s="62">
        <v>12379993.390000001</v>
      </c>
      <c r="K27" s="21"/>
      <c r="L27" s="61">
        <v>12580574.15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0.5921290537715943</v>
      </c>
      <c r="C29" s="21">
        <v>12379993.390000001</v>
      </c>
      <c r="D29" s="58">
        <v>0.58135410648611197</v>
      </c>
      <c r="E29" s="21">
        <v>12580574.15</v>
      </c>
      <c r="F29" s="53">
        <v>0.27381939892105239</v>
      </c>
      <c r="G29" s="32">
        <v>200580.75999999978</v>
      </c>
      <c r="H29" s="59">
        <v>1.6199999999999999E-2</v>
      </c>
      <c r="I29" s="55"/>
      <c r="J29" s="21">
        <v>12379993.390000001</v>
      </c>
      <c r="K29" s="21"/>
      <c r="L29" s="21">
        <v>12580574.15</v>
      </c>
      <c r="M29" s="60" t="s">
        <v>49</v>
      </c>
      <c r="N29" s="60">
        <v>1.6199999999999999E-2</v>
      </c>
    </row>
    <row r="30" spans="1:14" ht="12.75" customHeight="1" x14ac:dyDescent="0.2">
      <c r="A30" s="28" t="s">
        <v>17</v>
      </c>
      <c r="B30" s="57">
        <v>2.0368326737514365E-2</v>
      </c>
      <c r="C30" s="21">
        <v>425852.69</v>
      </c>
      <c r="D30" s="58">
        <v>1.9721358214743794E-2</v>
      </c>
      <c r="E30" s="21">
        <v>426772.61</v>
      </c>
      <c r="F30" s="53">
        <v>1.2558130772634939E-3</v>
      </c>
      <c r="G30" s="32">
        <v>919.9199999999837</v>
      </c>
      <c r="H30" s="59">
        <v>2.2000000000000001E-3</v>
      </c>
      <c r="I30" s="55">
        <v>425852.69</v>
      </c>
      <c r="J30" s="21">
        <v>0</v>
      </c>
      <c r="K30" s="21">
        <v>426772.61</v>
      </c>
      <c r="L30" s="21">
        <v>0</v>
      </c>
      <c r="M30" s="60">
        <v>2.2000000000000001E-3</v>
      </c>
      <c r="N30" s="60" t="s">
        <v>49</v>
      </c>
    </row>
    <row r="31" spans="1:14" ht="12.75" customHeight="1" x14ac:dyDescent="0.2">
      <c r="A31" s="38" t="s">
        <v>123</v>
      </c>
      <c r="B31" s="68">
        <v>1</v>
      </c>
      <c r="C31" s="40">
        <v>20907593.219999999</v>
      </c>
      <c r="D31" s="69">
        <v>1</v>
      </c>
      <c r="E31" s="40">
        <v>21640122.620000001</v>
      </c>
      <c r="F31" s="69">
        <v>0.99999999999999711</v>
      </c>
      <c r="G31" s="43">
        <v>732529.40000000224</v>
      </c>
      <c r="H31" s="70">
        <v>3.5000000000000003E-2</v>
      </c>
      <c r="I31" s="71">
        <v>870615.94</v>
      </c>
      <c r="J31" s="40">
        <v>20036977.280000001</v>
      </c>
      <c r="K31" s="40">
        <v>877412.78</v>
      </c>
      <c r="L31" s="40">
        <v>20762709.84</v>
      </c>
      <c r="M31" s="72">
        <v>7.7999999999999996E-3</v>
      </c>
      <c r="N31" s="72">
        <v>3.6200000000000003E-2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0.38276615721652169</v>
      </c>
      <c r="C35" s="21">
        <v>525027968</v>
      </c>
      <c r="D35" s="53">
        <v>0.36984276532808347</v>
      </c>
      <c r="E35" s="21">
        <v>555701540</v>
      </c>
      <c r="F35" s="53">
        <v>0.23438757456183376</v>
      </c>
      <c r="G35" s="21">
        <v>30673572</v>
      </c>
      <c r="H35" s="54">
        <v>5.8400000000000001E-2</v>
      </c>
      <c r="I35" s="20"/>
      <c r="J35" s="25">
        <v>1.3017734999999999</v>
      </c>
      <c r="K35" s="25">
        <v>1.21525996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1.8134224716585379E-2</v>
      </c>
      <c r="C36" s="21">
        <v>24874130</v>
      </c>
      <c r="D36" s="58">
        <v>1.6977170792800575E-2</v>
      </c>
      <c r="E36" s="21">
        <v>25508786</v>
      </c>
      <c r="F36" s="53">
        <v>4.8496301807013269E-3</v>
      </c>
      <c r="G36" s="32">
        <v>634656</v>
      </c>
      <c r="H36" s="59">
        <v>2.5499999999999998E-2</v>
      </c>
      <c r="I36" s="29"/>
      <c r="J36" s="33">
        <v>1.3284784599999999</v>
      </c>
      <c r="K36" s="33">
        <v>1.24442578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0.39012038092903001</v>
      </c>
      <c r="C37" s="21">
        <v>535115519</v>
      </c>
      <c r="D37" s="58">
        <v>0.39402103366847729</v>
      </c>
      <c r="E37" s="21">
        <v>592030224</v>
      </c>
      <c r="F37" s="53">
        <v>0.43490532051018621</v>
      </c>
      <c r="G37" s="32">
        <v>56914705</v>
      </c>
      <c r="H37" s="59">
        <v>0.10639999999999999</v>
      </c>
      <c r="I37" s="29"/>
      <c r="J37" s="33">
        <v>1.68663549</v>
      </c>
      <c r="K37" s="33">
        <v>1.5984509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0.11906568699118357</v>
      </c>
      <c r="C38" s="21">
        <v>163318555</v>
      </c>
      <c r="D38" s="58">
        <v>0.12812784608884428</v>
      </c>
      <c r="E38" s="21">
        <v>192516518</v>
      </c>
      <c r="F38" s="53">
        <v>0.22311192611399036</v>
      </c>
      <c r="G38" s="32">
        <v>29197963</v>
      </c>
      <c r="H38" s="59">
        <v>0.17879999999999999</v>
      </c>
      <c r="I38" s="29"/>
      <c r="J38" s="33">
        <v>1.7599287400000001</v>
      </c>
      <c r="K38" s="33">
        <v>1.66250111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2.0467770253649695E-2</v>
      </c>
      <c r="C39" s="21">
        <v>28074979</v>
      </c>
      <c r="D39" s="58">
        <v>1.9931497496215009E-2</v>
      </c>
      <c r="E39" s="21">
        <v>29947764</v>
      </c>
      <c r="F39" s="53">
        <v>1.4310610248646093E-2</v>
      </c>
      <c r="G39" s="32">
        <v>1872785</v>
      </c>
      <c r="H39" s="59">
        <v>6.6699999999999995E-2</v>
      </c>
      <c r="I39" s="29"/>
      <c r="J39" s="33">
        <v>1.45312358</v>
      </c>
      <c r="K39" s="33">
        <v>1.36718227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2.9814182040476052E-3</v>
      </c>
      <c r="C40" s="21">
        <v>4089515</v>
      </c>
      <c r="D40" s="58">
        <v>2.4888791759971815E-3</v>
      </c>
      <c r="E40" s="21">
        <v>3739627</v>
      </c>
      <c r="F40" s="53">
        <v>-2.6736175261326232E-3</v>
      </c>
      <c r="G40" s="32">
        <v>-349888</v>
      </c>
      <c r="H40" s="59">
        <v>-8.5599999999999996E-2</v>
      </c>
      <c r="I40" s="29"/>
      <c r="J40" s="33">
        <v>1.6063586999999999</v>
      </c>
      <c r="K40" s="33">
        <v>1.51148978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0.93353563831101793</v>
      </c>
      <c r="C41" s="78">
        <v>1280500666</v>
      </c>
      <c r="D41" s="79">
        <v>0.93138919255041774</v>
      </c>
      <c r="E41" s="78">
        <v>1399444459</v>
      </c>
      <c r="F41" s="53">
        <v>0.90889144408922518</v>
      </c>
      <c r="G41" s="78">
        <v>118943793</v>
      </c>
      <c r="H41" s="80">
        <v>9.2899999999999996E-2</v>
      </c>
      <c r="I41" s="29"/>
      <c r="J41" s="81">
        <v>1.52584984</v>
      </c>
      <c r="K41" s="81">
        <v>1.44346726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3.2909337705815146E-2</v>
      </c>
      <c r="C43" s="21">
        <v>45140675</v>
      </c>
      <c r="D43" s="58">
        <v>3.6927539069485461E-2</v>
      </c>
      <c r="E43" s="21">
        <v>55484904</v>
      </c>
      <c r="F43" s="53">
        <v>7.9043899615675123E-2</v>
      </c>
      <c r="G43" s="32">
        <v>10344229</v>
      </c>
      <c r="H43" s="59">
        <v>0.22919999999999999</v>
      </c>
      <c r="I43" s="29"/>
      <c r="J43" s="33">
        <v>1.33828076</v>
      </c>
      <c r="K43" s="33">
        <v>1.2518590599999999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1.8091554760352256E-2</v>
      </c>
      <c r="C44" s="21">
        <v>24815601</v>
      </c>
      <c r="D44" s="58">
        <v>1.6804848634401036E-2</v>
      </c>
      <c r="E44" s="21">
        <v>25249866</v>
      </c>
      <c r="F44" s="53">
        <v>3.3183719218320821E-3</v>
      </c>
      <c r="G44" s="32">
        <v>434265</v>
      </c>
      <c r="H44" s="59">
        <v>1.7500000000000002E-2</v>
      </c>
      <c r="I44" s="29"/>
      <c r="J44" s="33">
        <v>1.74373004</v>
      </c>
      <c r="K44" s="33">
        <v>1.6348442000000001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3.8970933457502768E-3</v>
      </c>
      <c r="C45" s="21">
        <v>5345517</v>
      </c>
      <c r="D45" s="58">
        <v>3.0570464698572936E-3</v>
      </c>
      <c r="E45" s="21">
        <v>4593318</v>
      </c>
      <c r="F45" s="53">
        <v>-5.7478176717676308E-3</v>
      </c>
      <c r="G45" s="32">
        <v>-752199</v>
      </c>
      <c r="H45" s="59">
        <v>-0.14069999999999999</v>
      </c>
      <c r="I45" s="29"/>
      <c r="J45" s="33">
        <v>1.45650327</v>
      </c>
      <c r="K45" s="33">
        <v>1.3692097999999999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1.1566375877064387E-2</v>
      </c>
      <c r="C46" s="21">
        <v>15865224</v>
      </c>
      <c r="D46" s="58">
        <v>1.1821373275838421E-2</v>
      </c>
      <c r="E46" s="21">
        <v>17762022</v>
      </c>
      <c r="F46" s="53">
        <v>1.4494102045035288E-2</v>
      </c>
      <c r="G46" s="32">
        <v>1896798</v>
      </c>
      <c r="H46" s="59">
        <v>0.1196</v>
      </c>
      <c r="I46" s="29"/>
      <c r="J46" s="33">
        <v>1.6034578500000001</v>
      </c>
      <c r="K46" s="33">
        <v>1.5162646500000001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6.6464361688982065E-2</v>
      </c>
      <c r="C47" s="78">
        <v>91167017</v>
      </c>
      <c r="D47" s="79">
        <v>6.8610807449582215E-2</v>
      </c>
      <c r="E47" s="78">
        <v>103090110</v>
      </c>
      <c r="F47" s="53">
        <v>9.1108555910774866E-2</v>
      </c>
      <c r="G47" s="78">
        <v>11923093</v>
      </c>
      <c r="H47" s="80">
        <v>0.1308</v>
      </c>
      <c r="I47" s="29"/>
      <c r="J47" s="81">
        <v>1.5017227900000001</v>
      </c>
      <c r="K47" s="81">
        <v>1.3964483999999999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123</v>
      </c>
      <c r="B49" s="68">
        <v>0.99999999999999989</v>
      </c>
      <c r="C49" s="40">
        <v>1371667683</v>
      </c>
      <c r="D49" s="69">
        <v>1</v>
      </c>
      <c r="E49" s="40">
        <v>1502534569</v>
      </c>
      <c r="F49" s="69">
        <v>1</v>
      </c>
      <c r="G49" s="43">
        <v>130866886</v>
      </c>
      <c r="H49" s="70">
        <v>9.5399999999999999E-2</v>
      </c>
      <c r="I49" s="39"/>
      <c r="J49" s="45">
        <v>1.52424625</v>
      </c>
      <c r="K49" s="45">
        <v>1.4402412499999999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0.32689917428955989</v>
      </c>
      <c r="C53" s="21">
        <v>6834674.96</v>
      </c>
      <c r="D53" s="53">
        <v>0.31206931904159424</v>
      </c>
      <c r="E53" s="21">
        <v>6753218.3300000001</v>
      </c>
      <c r="F53" s="53">
        <v>-0.11119912729782537</v>
      </c>
      <c r="G53" s="21">
        <v>-81456.629999999888</v>
      </c>
      <c r="H53" s="54">
        <v>-1.1900000000000001E-2</v>
      </c>
      <c r="I53" s="55">
        <v>226804.64</v>
      </c>
      <c r="J53" s="21">
        <v>6607870.3200000003</v>
      </c>
      <c r="K53" s="21">
        <v>220340.14</v>
      </c>
      <c r="L53" s="21">
        <v>6532878.1900000004</v>
      </c>
      <c r="M53" s="56">
        <v>-2.8500000000000001E-2</v>
      </c>
      <c r="N53" s="56">
        <v>-1.1299999999999999E-2</v>
      </c>
    </row>
    <row r="54" spans="1:14" ht="12.75" customHeight="1" x14ac:dyDescent="0.2">
      <c r="A54" s="34" t="s">
        <v>33</v>
      </c>
      <c r="B54" s="57">
        <v>1.5805141056785876E-2</v>
      </c>
      <c r="C54" s="21">
        <v>330447.46000000002</v>
      </c>
      <c r="D54" s="58">
        <v>1.4668951538501031E-2</v>
      </c>
      <c r="E54" s="21">
        <v>317437.90999999997</v>
      </c>
      <c r="F54" s="53">
        <v>-1.7759765000558349E-2</v>
      </c>
      <c r="G54" s="32">
        <v>-13009.550000000047</v>
      </c>
      <c r="H54" s="59">
        <v>-3.9399999999999998E-2</v>
      </c>
      <c r="I54" s="55">
        <v>11694.32</v>
      </c>
      <c r="J54" s="21">
        <v>318753.14</v>
      </c>
      <c r="K54" s="21">
        <v>11058.89</v>
      </c>
      <c r="L54" s="21">
        <v>306379.02</v>
      </c>
      <c r="M54" s="60">
        <v>-5.4300000000000001E-2</v>
      </c>
      <c r="N54" s="60">
        <v>-3.8800000000000001E-2</v>
      </c>
    </row>
    <row r="55" spans="1:14" ht="12.75" customHeight="1" x14ac:dyDescent="0.2">
      <c r="A55" s="28" t="s">
        <v>34</v>
      </c>
      <c r="B55" s="57">
        <v>0.43168279509888036</v>
      </c>
      <c r="C55" s="21">
        <v>9025448.2799999993</v>
      </c>
      <c r="D55" s="58">
        <v>0.43730401191229473</v>
      </c>
      <c r="E55" s="21">
        <v>9463312.4399999995</v>
      </c>
      <c r="F55" s="53">
        <v>0.59774278001674586</v>
      </c>
      <c r="G55" s="32">
        <v>437864.16000000015</v>
      </c>
      <c r="H55" s="59">
        <v>4.8500000000000001E-2</v>
      </c>
      <c r="I55" s="55">
        <v>420978.57</v>
      </c>
      <c r="J55" s="21">
        <v>8604469.7100000009</v>
      </c>
      <c r="K55" s="21">
        <v>427059.83</v>
      </c>
      <c r="L55" s="21">
        <v>9036252.6099999994</v>
      </c>
      <c r="M55" s="60">
        <v>1.44E-2</v>
      </c>
      <c r="N55" s="60">
        <v>5.0200000000000002E-2</v>
      </c>
    </row>
    <row r="56" spans="1:14" ht="12.75" customHeight="1" x14ac:dyDescent="0.2">
      <c r="A56" s="28" t="s">
        <v>35</v>
      </c>
      <c r="B56" s="57">
        <v>0.13747589929435217</v>
      </c>
      <c r="C56" s="21">
        <v>2874290.18</v>
      </c>
      <c r="D56" s="58">
        <v>0.14790069798597102</v>
      </c>
      <c r="E56" s="21">
        <v>3200589.24</v>
      </c>
      <c r="F56" s="53">
        <v>0.44544158910208798</v>
      </c>
      <c r="G56" s="32">
        <v>326299.06000000006</v>
      </c>
      <c r="H56" s="59">
        <v>0.1135</v>
      </c>
      <c r="I56" s="55">
        <v>138430.89000000001</v>
      </c>
      <c r="J56" s="21">
        <v>2735859.29</v>
      </c>
      <c r="K56" s="21">
        <v>148089.49</v>
      </c>
      <c r="L56" s="21">
        <v>3052499.75</v>
      </c>
      <c r="M56" s="60">
        <v>6.9800000000000001E-2</v>
      </c>
      <c r="N56" s="60">
        <v>0.1157</v>
      </c>
    </row>
    <row r="57" spans="1:14" ht="12.75" customHeight="1" x14ac:dyDescent="0.2">
      <c r="A57" s="28" t="s">
        <v>36</v>
      </c>
      <c r="B57" s="57">
        <v>1.9512726104205316E-2</v>
      </c>
      <c r="C57" s="21">
        <v>407964.14</v>
      </c>
      <c r="D57" s="58">
        <v>1.8920434379682827E-2</v>
      </c>
      <c r="E57" s="21">
        <v>409440.52</v>
      </c>
      <c r="F57" s="53">
        <v>2.015454942832329E-3</v>
      </c>
      <c r="G57" s="32">
        <v>1476.3800000000047</v>
      </c>
      <c r="H57" s="59">
        <v>3.5999999999999999E-3</v>
      </c>
      <c r="I57" s="55">
        <v>16646.82</v>
      </c>
      <c r="J57" s="21">
        <v>391317.32</v>
      </c>
      <c r="K57" s="21">
        <v>16217.98</v>
      </c>
      <c r="L57" s="21">
        <v>393222.54</v>
      </c>
      <c r="M57" s="60">
        <v>-2.58E-2</v>
      </c>
      <c r="N57" s="60">
        <v>4.8999999999999998E-3</v>
      </c>
    </row>
    <row r="58" spans="1:14" ht="12.75" customHeight="1" x14ac:dyDescent="0.2">
      <c r="A58" s="28" t="s">
        <v>37</v>
      </c>
      <c r="B58" s="57">
        <v>3.1420297548719958E-3</v>
      </c>
      <c r="C58" s="21">
        <v>65692.28</v>
      </c>
      <c r="D58" s="58">
        <v>2.6120036837388306E-3</v>
      </c>
      <c r="E58" s="21">
        <v>56524.08</v>
      </c>
      <c r="F58" s="53">
        <v>-1.2515811652064708E-2</v>
      </c>
      <c r="G58" s="32">
        <v>-9168.1999999999971</v>
      </c>
      <c r="H58" s="59">
        <v>-0.1396</v>
      </c>
      <c r="I58" s="55">
        <v>2909.19</v>
      </c>
      <c r="J58" s="21">
        <v>62783.09</v>
      </c>
      <c r="K58" s="21">
        <v>2302.13</v>
      </c>
      <c r="L58" s="21">
        <v>54221.95</v>
      </c>
      <c r="M58" s="60">
        <v>-0.2087</v>
      </c>
      <c r="N58" s="60">
        <v>-0.13639999999999999</v>
      </c>
    </row>
    <row r="59" spans="1:14" s="14" customFormat="1" ht="12.75" customHeight="1" x14ac:dyDescent="0.25">
      <c r="A59" s="76" t="s">
        <v>38</v>
      </c>
      <c r="B59" s="77">
        <v>0.93451776559865563</v>
      </c>
      <c r="C59" s="78">
        <v>19538517.300000001</v>
      </c>
      <c r="D59" s="79">
        <v>0.93347541854178262</v>
      </c>
      <c r="E59" s="78">
        <v>20200522.52</v>
      </c>
      <c r="F59" s="53">
        <v>0.90372512011121575</v>
      </c>
      <c r="G59" s="78">
        <v>662005.21999999881</v>
      </c>
      <c r="H59" s="80">
        <v>3.39E-2</v>
      </c>
      <c r="I59" s="83">
        <v>817464.42999999993</v>
      </c>
      <c r="J59" s="78">
        <v>18721052.870000001</v>
      </c>
      <c r="K59" s="78">
        <v>825068.46000000008</v>
      </c>
      <c r="L59" s="78">
        <v>19375454.059999999</v>
      </c>
      <c r="M59" s="84">
        <v>9.2999999999999992E-3</v>
      </c>
      <c r="N59" s="84">
        <v>3.5000000000000003E-2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2.8894237784486607E-2</v>
      </c>
      <c r="C61" s="21">
        <v>604108.97</v>
      </c>
      <c r="D61" s="58">
        <v>3.209745213541678E-2</v>
      </c>
      <c r="E61" s="21">
        <v>694592.8</v>
      </c>
      <c r="F61" s="53">
        <v>0.12352245520794086</v>
      </c>
      <c r="G61" s="32">
        <v>90483.830000000075</v>
      </c>
      <c r="H61" s="59">
        <v>0.14979999999999999</v>
      </c>
      <c r="I61" s="55">
        <v>19074.919999999998</v>
      </c>
      <c r="J61" s="21">
        <v>585034.05000000005</v>
      </c>
      <c r="K61" s="21">
        <v>20732.54</v>
      </c>
      <c r="L61" s="21">
        <v>673860.26</v>
      </c>
      <c r="M61" s="60">
        <v>8.6900000000000005E-2</v>
      </c>
      <c r="N61" s="60">
        <v>0.15179999999999999</v>
      </c>
    </row>
    <row r="62" spans="1:14" ht="12.75" customHeight="1" x14ac:dyDescent="0.2">
      <c r="A62" s="28" t="s">
        <v>40</v>
      </c>
      <c r="B62" s="57">
        <v>2.0696647645988591E-2</v>
      </c>
      <c r="C62" s="21">
        <v>432717.09</v>
      </c>
      <c r="D62" s="58">
        <v>1.9075491264476021E-2</v>
      </c>
      <c r="E62" s="21">
        <v>412795.97</v>
      </c>
      <c r="F62" s="53">
        <v>-2.7194976747690936E-2</v>
      </c>
      <c r="G62" s="32">
        <v>-19921.120000000054</v>
      </c>
      <c r="H62" s="59">
        <v>-4.5999999999999999E-2</v>
      </c>
      <c r="I62" s="55">
        <v>20311.62</v>
      </c>
      <c r="J62" s="21">
        <v>412405.47</v>
      </c>
      <c r="K62" s="21">
        <v>18227.36</v>
      </c>
      <c r="L62" s="21">
        <v>394568.61</v>
      </c>
      <c r="M62" s="60">
        <v>-0.1026</v>
      </c>
      <c r="N62" s="60">
        <v>-4.3299999999999998E-2</v>
      </c>
    </row>
    <row r="63" spans="1:14" ht="12.75" customHeight="1" x14ac:dyDescent="0.2">
      <c r="A63" s="28" t="s">
        <v>41</v>
      </c>
      <c r="B63" s="57">
        <v>3.7238925198488249E-3</v>
      </c>
      <c r="C63" s="21">
        <v>77857.63</v>
      </c>
      <c r="D63" s="58">
        <v>2.9062755837563734E-3</v>
      </c>
      <c r="E63" s="21">
        <v>62892.160000000003</v>
      </c>
      <c r="F63" s="53">
        <v>-2.0429855784627832E-2</v>
      </c>
      <c r="G63" s="32">
        <v>-14965.470000000001</v>
      </c>
      <c r="H63" s="59">
        <v>-0.19220000000000001</v>
      </c>
      <c r="I63" s="55">
        <v>3192.06</v>
      </c>
      <c r="J63" s="21">
        <v>74665.570000000007</v>
      </c>
      <c r="K63" s="21">
        <v>2497.44</v>
      </c>
      <c r="L63" s="21">
        <v>60394.720000000001</v>
      </c>
      <c r="M63" s="60">
        <v>-0.21759999999999999</v>
      </c>
      <c r="N63" s="60">
        <v>-0.19109999999999999</v>
      </c>
    </row>
    <row r="64" spans="1:14" ht="12.75" customHeight="1" x14ac:dyDescent="0.2">
      <c r="A64" s="28" t="s">
        <v>42</v>
      </c>
      <c r="B64" s="57">
        <v>1.2167454059544783E-2</v>
      </c>
      <c r="C64" s="21">
        <v>254392.18</v>
      </c>
      <c r="D64" s="58">
        <v>1.2445366633509399E-2</v>
      </c>
      <c r="E64" s="21">
        <v>269319.26</v>
      </c>
      <c r="F64" s="53">
        <v>2.0377448331766575E-2</v>
      </c>
      <c r="G64" s="32">
        <v>14927.080000000016</v>
      </c>
      <c r="H64" s="59">
        <v>5.8700000000000002E-2</v>
      </c>
      <c r="I64" s="55">
        <v>10572.88</v>
      </c>
      <c r="J64" s="21">
        <v>243819.3</v>
      </c>
      <c r="K64" s="21">
        <v>10886.98</v>
      </c>
      <c r="L64" s="21">
        <v>258432.28</v>
      </c>
      <c r="M64" s="60">
        <v>2.9700000000000001E-2</v>
      </c>
      <c r="N64" s="60">
        <v>5.9900000000000002E-2</v>
      </c>
    </row>
    <row r="65" spans="1:14" s="14" customFormat="1" ht="12.75" customHeight="1" x14ac:dyDescent="0.25">
      <c r="A65" s="76" t="s">
        <v>43</v>
      </c>
      <c r="B65" s="77">
        <v>6.5482232009868802E-2</v>
      </c>
      <c r="C65" s="78">
        <v>1369075.8699999999</v>
      </c>
      <c r="D65" s="79">
        <v>6.6524585617158571E-2</v>
      </c>
      <c r="E65" s="78">
        <v>1439600.19</v>
      </c>
      <c r="F65" s="53">
        <v>9.6275071007388718E-2</v>
      </c>
      <c r="G65" s="78">
        <v>70524.320000000065</v>
      </c>
      <c r="H65" s="80">
        <v>5.1499999999999997E-2</v>
      </c>
      <c r="I65" s="83">
        <v>53151.479999999989</v>
      </c>
      <c r="J65" s="78">
        <v>1315924.3900000001</v>
      </c>
      <c r="K65" s="78">
        <v>52344.320000000007</v>
      </c>
      <c r="L65" s="78">
        <v>1387255.87</v>
      </c>
      <c r="M65" s="84">
        <v>-1.52E-2</v>
      </c>
      <c r="N65" s="84">
        <v>5.4199999999999998E-2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123</v>
      </c>
      <c r="B67" s="68">
        <v>0.99999999760852454</v>
      </c>
      <c r="C67" s="40">
        <v>20907593.219999999</v>
      </c>
      <c r="D67" s="69">
        <v>1.000000004158941</v>
      </c>
      <c r="E67" s="40">
        <v>21640122.620000001</v>
      </c>
      <c r="F67" s="69">
        <v>1.0000001911186061</v>
      </c>
      <c r="G67" s="43">
        <v>732529.40000000224</v>
      </c>
      <c r="H67" s="70">
        <v>3.5000000000000003E-2</v>
      </c>
      <c r="I67" s="71">
        <v>870615.94</v>
      </c>
      <c r="J67" s="43">
        <v>20036977.280000001</v>
      </c>
      <c r="K67" s="43">
        <v>877412.78</v>
      </c>
      <c r="L67" s="43">
        <v>20762709.84</v>
      </c>
      <c r="M67" s="72">
        <v>7.7999999999999996E-3</v>
      </c>
      <c r="N67" s="72">
        <v>3.6200000000000003E-2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E70A-462F-49A5-9743-A156F49C639E}">
  <sheetPr codeName="Sheet74">
    <pageSetUpPr fitToPage="1"/>
  </sheetPr>
  <dimension ref="A1:N72"/>
  <sheetViews>
    <sheetView zoomScaleNormal="100" workbookViewId="0">
      <selection activeCell="G10" sqref="G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74</v>
      </c>
      <c r="L1" s="7" t="s">
        <v>124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1458130429</v>
      </c>
      <c r="D4" s="22"/>
      <c r="E4" s="21">
        <v>1674666665</v>
      </c>
      <c r="F4" s="23"/>
      <c r="G4" s="21">
        <v>216536236</v>
      </c>
      <c r="H4" s="24">
        <v>0.14849999999999999</v>
      </c>
      <c r="I4" s="20"/>
      <c r="J4" s="25">
        <v>0.39397767</v>
      </c>
      <c r="K4" s="26">
        <v>0.34975872000000002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216899504</v>
      </c>
      <c r="D6" s="30"/>
      <c r="E6" s="21">
        <v>242992130</v>
      </c>
      <c r="F6" s="31"/>
      <c r="G6" s="32">
        <v>26092626</v>
      </c>
      <c r="H6" s="24">
        <v>0.1203</v>
      </c>
      <c r="I6" s="29"/>
      <c r="J6" s="33">
        <v>0.47267099000000001</v>
      </c>
      <c r="K6" s="33">
        <v>0.43877930999999998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1251957091</v>
      </c>
      <c r="D7" s="30"/>
      <c r="E7" s="21">
        <v>1443957498</v>
      </c>
      <c r="F7" s="31"/>
      <c r="G7" s="32">
        <v>192000407</v>
      </c>
      <c r="H7" s="24">
        <v>0.15340000000000001</v>
      </c>
      <c r="I7" s="29"/>
      <c r="J7" s="33">
        <v>1.6779329999999999E-2</v>
      </c>
      <c r="K7" s="33">
        <v>1.6201589999999998E-2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1458130429</v>
      </c>
      <c r="D8" s="30"/>
      <c r="E8" s="21">
        <v>1674666665</v>
      </c>
      <c r="F8" s="31"/>
      <c r="G8" s="32">
        <v>216536236</v>
      </c>
      <c r="H8" s="24">
        <v>0.14849999999999999</v>
      </c>
      <c r="I8" s="29"/>
      <c r="J8" s="33">
        <v>2.9532099999999999E-2</v>
      </c>
      <c r="K8" s="33">
        <v>2.9996080000000001E-2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1627277738</v>
      </c>
      <c r="D9" s="30"/>
      <c r="E9" s="21">
        <v>1857583780</v>
      </c>
      <c r="F9" s="31"/>
      <c r="G9" s="32">
        <v>230306042</v>
      </c>
      <c r="H9" s="24">
        <v>0.14149999999999999</v>
      </c>
      <c r="I9" s="29"/>
      <c r="J9" s="33">
        <v>5.6452300000000002E-3</v>
      </c>
      <c r="K9" s="33">
        <v>6.5894600000000001E-3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1458130429</v>
      </c>
      <c r="D10" s="30"/>
      <c r="E10" s="21">
        <v>1674666665</v>
      </c>
      <c r="F10" s="31"/>
      <c r="G10" s="32">
        <v>216536236</v>
      </c>
      <c r="H10" s="24">
        <v>0.14849999999999999</v>
      </c>
      <c r="I10" s="29"/>
      <c r="J10" s="33">
        <v>1.5000060000000001E-2</v>
      </c>
      <c r="K10" s="33">
        <v>1.5000039999999999E-2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1458130429</v>
      </c>
      <c r="D11" s="30"/>
      <c r="E11" s="21">
        <v>1674666665</v>
      </c>
      <c r="F11" s="31"/>
      <c r="G11" s="32">
        <v>216536236</v>
      </c>
      <c r="H11" s="24">
        <v>0.14849999999999999</v>
      </c>
      <c r="I11" s="29"/>
      <c r="J11" s="33">
        <v>9.3700229999999995E-2</v>
      </c>
      <c r="K11" s="33">
        <v>9.3700169999999999E-2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1458130429</v>
      </c>
      <c r="D12" s="30"/>
      <c r="E12" s="21">
        <v>1674666669</v>
      </c>
      <c r="F12" s="31"/>
      <c r="G12" s="32">
        <v>216536240</v>
      </c>
      <c r="H12" s="24">
        <v>0.14849999999999999</v>
      </c>
      <c r="I12" s="29"/>
      <c r="J12" s="33">
        <v>0.91265185000000004</v>
      </c>
      <c r="K12" s="33">
        <v>0.74027894999999999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124</v>
      </c>
      <c r="B15" s="39"/>
      <c r="C15" s="40">
        <v>1458130429</v>
      </c>
      <c r="D15" s="41"/>
      <c r="E15" s="40">
        <v>1674666665</v>
      </c>
      <c r="F15" s="42"/>
      <c r="G15" s="43">
        <v>216536236</v>
      </c>
      <c r="H15" s="44">
        <v>0.14849999999999999</v>
      </c>
      <c r="I15" s="39"/>
      <c r="J15" s="45">
        <v>1.5358794600000001</v>
      </c>
      <c r="K15" s="45">
        <v>1.3136791000000001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0.25651601051199813</v>
      </c>
      <c r="C19" s="21">
        <v>5744708.3200000003</v>
      </c>
      <c r="D19" s="53">
        <v>0.26624364963007385</v>
      </c>
      <c r="E19" s="21">
        <v>5857292.6500000004</v>
      </c>
      <c r="F19" s="53">
        <v>-0.28474979907928566</v>
      </c>
      <c r="G19" s="21">
        <v>112584.33000000007</v>
      </c>
      <c r="H19" s="54">
        <v>1.9599999999999999E-2</v>
      </c>
      <c r="I19" s="55">
        <v>370817.15</v>
      </c>
      <c r="J19" s="21">
        <v>5373891.1699999999</v>
      </c>
      <c r="K19" s="21">
        <v>391553.81</v>
      </c>
      <c r="L19" s="21">
        <v>5465738.8399999999</v>
      </c>
      <c r="M19" s="56">
        <v>5.5899999999999998E-2</v>
      </c>
      <c r="N19" s="56">
        <v>1.7100000000000001E-2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4.5778757398878961E-2</v>
      </c>
      <c r="C21" s="21">
        <v>1025221.03</v>
      </c>
      <c r="D21" s="58">
        <v>4.8464159218376858E-2</v>
      </c>
      <c r="E21" s="21">
        <v>1066199.19</v>
      </c>
      <c r="F21" s="53">
        <v>-0.10364251247610382</v>
      </c>
      <c r="G21" s="32">
        <v>40978.159999999916</v>
      </c>
      <c r="H21" s="59">
        <v>0.04</v>
      </c>
      <c r="I21" s="55">
        <v>58183.13</v>
      </c>
      <c r="J21" s="21">
        <v>967037.9</v>
      </c>
      <c r="K21" s="21">
        <v>57830.02</v>
      </c>
      <c r="L21" s="21">
        <v>1008369.17</v>
      </c>
      <c r="M21" s="60">
        <v>-6.1000000000000004E-3</v>
      </c>
      <c r="N21" s="60">
        <v>4.2700000000000002E-2</v>
      </c>
    </row>
    <row r="22" spans="1:14" ht="12.75" customHeight="1" x14ac:dyDescent="0.2">
      <c r="A22" s="28" t="s">
        <v>10</v>
      </c>
      <c r="B22" s="57">
        <v>9.3801674553488489E-3</v>
      </c>
      <c r="C22" s="21">
        <v>210070.03</v>
      </c>
      <c r="D22" s="58">
        <v>1.0633944620907743E-2</v>
      </c>
      <c r="E22" s="21">
        <v>233944.08</v>
      </c>
      <c r="F22" s="53">
        <v>-6.0382567811247019E-2</v>
      </c>
      <c r="G22" s="32">
        <v>23874.049999999988</v>
      </c>
      <c r="H22" s="59">
        <v>0.11360000000000001</v>
      </c>
      <c r="I22" s="55">
        <v>58415.58</v>
      </c>
      <c r="J22" s="21">
        <v>151654.45000000001</v>
      </c>
      <c r="K22" s="21">
        <v>59070.05</v>
      </c>
      <c r="L22" s="21">
        <v>174874.03</v>
      </c>
      <c r="M22" s="60">
        <v>1.12E-2</v>
      </c>
      <c r="N22" s="60">
        <v>0.15310000000000001</v>
      </c>
    </row>
    <row r="23" spans="1:14" ht="12.75" customHeight="1" x14ac:dyDescent="0.2">
      <c r="A23" s="28" t="s">
        <v>11</v>
      </c>
      <c r="B23" s="57">
        <v>1.9228135810898758E-2</v>
      </c>
      <c r="C23" s="21">
        <v>430616.52</v>
      </c>
      <c r="D23" s="58">
        <v>2.2833640959764645E-2</v>
      </c>
      <c r="E23" s="21">
        <v>502334.3</v>
      </c>
      <c r="F23" s="53">
        <v>-0.18138957211374257</v>
      </c>
      <c r="G23" s="32">
        <v>71717.77999999997</v>
      </c>
      <c r="H23" s="59">
        <v>0.16650000000000001</v>
      </c>
      <c r="I23" s="55">
        <v>0</v>
      </c>
      <c r="J23" s="21">
        <v>430616.52</v>
      </c>
      <c r="K23" s="21">
        <v>0</v>
      </c>
      <c r="L23" s="21">
        <v>502334.3</v>
      </c>
      <c r="M23" s="60" t="s">
        <v>49</v>
      </c>
      <c r="N23" s="60">
        <v>0.16650000000000001</v>
      </c>
    </row>
    <row r="24" spans="1:14" ht="12.75" customHeight="1" x14ac:dyDescent="0.2">
      <c r="A24" s="28" t="s">
        <v>12</v>
      </c>
      <c r="B24" s="57">
        <v>4.1019457047228956E-3</v>
      </c>
      <c r="C24" s="21">
        <v>91863.59</v>
      </c>
      <c r="D24" s="58">
        <v>5.5639147076441192E-3</v>
      </c>
      <c r="E24" s="21">
        <v>122404.71</v>
      </c>
      <c r="F24" s="53">
        <v>-7.7245010772425876E-2</v>
      </c>
      <c r="G24" s="32">
        <v>30541.12000000001</v>
      </c>
      <c r="H24" s="59">
        <v>0.33250000000000002</v>
      </c>
      <c r="I24" s="55">
        <v>0</v>
      </c>
      <c r="J24" s="21">
        <v>91863.59</v>
      </c>
      <c r="K24" s="21">
        <v>0</v>
      </c>
      <c r="L24" s="21">
        <v>122404.71</v>
      </c>
      <c r="M24" s="60" t="s">
        <v>49</v>
      </c>
      <c r="N24" s="60">
        <v>0.33250000000000002</v>
      </c>
    </row>
    <row r="25" spans="1:14" ht="12.75" customHeight="1" x14ac:dyDescent="0.2">
      <c r="A25" s="34" t="s">
        <v>13</v>
      </c>
      <c r="B25" s="57">
        <v>9.7664332028591979E-3</v>
      </c>
      <c r="C25" s="21">
        <v>218720.5</v>
      </c>
      <c r="D25" s="58">
        <v>1.1418345952044207E-2</v>
      </c>
      <c r="E25" s="21">
        <v>251200.71</v>
      </c>
      <c r="F25" s="53">
        <v>-8.2149383236130608E-2</v>
      </c>
      <c r="G25" s="32">
        <v>32480.209999999992</v>
      </c>
      <c r="H25" s="59">
        <v>0.14849999999999999</v>
      </c>
      <c r="I25" s="55">
        <v>0</v>
      </c>
      <c r="J25" s="21">
        <v>218720.5</v>
      </c>
      <c r="K25" s="21">
        <v>0</v>
      </c>
      <c r="L25" s="21">
        <v>251200.71</v>
      </c>
      <c r="M25" s="60" t="s">
        <v>49</v>
      </c>
      <c r="N25" s="60">
        <v>0.14849999999999999</v>
      </c>
    </row>
    <row r="26" spans="1:14" ht="12.75" customHeight="1" x14ac:dyDescent="0.2">
      <c r="A26" s="28" t="s">
        <v>14</v>
      </c>
      <c r="B26" s="57">
        <v>6.1007538578780864E-2</v>
      </c>
      <c r="C26" s="21">
        <v>1366271.5</v>
      </c>
      <c r="D26" s="58">
        <v>7.1326525509866859E-2</v>
      </c>
      <c r="E26" s="21">
        <v>1569165.44</v>
      </c>
      <c r="F26" s="53">
        <v>-0.51316207725715102</v>
      </c>
      <c r="G26" s="32">
        <v>202893.93999999994</v>
      </c>
      <c r="H26" s="59">
        <v>0.14849999999999999</v>
      </c>
      <c r="I26" s="55">
        <v>0</v>
      </c>
      <c r="J26" s="21">
        <v>1366271.5</v>
      </c>
      <c r="K26" s="21">
        <v>0</v>
      </c>
      <c r="L26" s="21">
        <v>1569165.44</v>
      </c>
      <c r="M26" s="60" t="s">
        <v>49</v>
      </c>
      <c r="N26" s="60">
        <v>0.14849999999999999</v>
      </c>
    </row>
    <row r="27" spans="1:14" ht="12.75" customHeight="1" x14ac:dyDescent="0.2">
      <c r="A27" s="28" t="s">
        <v>15</v>
      </c>
      <c r="B27" s="57"/>
      <c r="C27" s="61">
        <v>13307654.289999999</v>
      </c>
      <c r="D27" s="58"/>
      <c r="E27" s="62">
        <v>12397204.859999999</v>
      </c>
      <c r="F27" s="63"/>
      <c r="G27" s="64"/>
      <c r="H27" s="65" t="s">
        <v>29</v>
      </c>
      <c r="I27" s="55"/>
      <c r="J27" s="62">
        <v>13307654.289999999</v>
      </c>
      <c r="K27" s="21"/>
      <c r="L27" s="61">
        <v>12397204.859999999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0.59422101133651228</v>
      </c>
      <c r="C29" s="21">
        <v>13307654.289999999</v>
      </c>
      <c r="D29" s="58">
        <v>0.56351581940132167</v>
      </c>
      <c r="E29" s="21">
        <v>12397204.859999999</v>
      </c>
      <c r="F29" s="53">
        <v>2.3027209227460865</v>
      </c>
      <c r="G29" s="32">
        <v>-910449.4299999997</v>
      </c>
      <c r="H29" s="59">
        <v>-6.8400000000000002E-2</v>
      </c>
      <c r="I29" s="55"/>
      <c r="J29" s="21">
        <v>13307654.289999999</v>
      </c>
      <c r="K29" s="21"/>
      <c r="L29" s="21">
        <v>12397204.859999999</v>
      </c>
      <c r="M29" s="60" t="s">
        <v>49</v>
      </c>
      <c r="N29" s="60">
        <v>-6.8400000000000002E-2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124</v>
      </c>
      <c r="B31" s="68">
        <v>1</v>
      </c>
      <c r="C31" s="40">
        <v>22395125.780000001</v>
      </c>
      <c r="D31" s="69">
        <v>1</v>
      </c>
      <c r="E31" s="40">
        <v>21999745.940000001</v>
      </c>
      <c r="F31" s="69">
        <v>1</v>
      </c>
      <c r="G31" s="43">
        <v>-395379.83999999985</v>
      </c>
      <c r="H31" s="70">
        <v>-1.77E-2</v>
      </c>
      <c r="I31" s="71">
        <v>487415.86</v>
      </c>
      <c r="J31" s="40">
        <v>21907709.920000002</v>
      </c>
      <c r="K31" s="40">
        <v>508453.88</v>
      </c>
      <c r="L31" s="40">
        <v>21491292.059999999</v>
      </c>
      <c r="M31" s="72">
        <v>4.3200000000000002E-2</v>
      </c>
      <c r="N31" s="72">
        <v>-1.9E-2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0.65677330433106273</v>
      </c>
      <c r="C35" s="21">
        <v>957661140</v>
      </c>
      <c r="D35" s="53">
        <v>0.65099495725616541</v>
      </c>
      <c r="E35" s="21">
        <v>1090199554</v>
      </c>
      <c r="F35" s="53">
        <v>0.61208422409263641</v>
      </c>
      <c r="G35" s="21">
        <v>132538414</v>
      </c>
      <c r="H35" s="54">
        <v>0.1384</v>
      </c>
      <c r="I35" s="20"/>
      <c r="J35" s="25">
        <v>1.4509632100000001</v>
      </c>
      <c r="K35" s="25">
        <v>1.2419566099999999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2.9919665711879879E-2</v>
      </c>
      <c r="C36" s="21">
        <v>43626775</v>
      </c>
      <c r="D36" s="58">
        <v>3.2359741871377135E-2</v>
      </c>
      <c r="E36" s="21">
        <v>54191781</v>
      </c>
      <c r="F36" s="53">
        <v>4.8790937697836406E-2</v>
      </c>
      <c r="G36" s="32">
        <v>10565006</v>
      </c>
      <c r="H36" s="59">
        <v>0.2422</v>
      </c>
      <c r="I36" s="29"/>
      <c r="J36" s="33">
        <v>1.4498668100000001</v>
      </c>
      <c r="K36" s="33">
        <v>1.24234793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0.18649160225432757</v>
      </c>
      <c r="C37" s="21">
        <v>271929080</v>
      </c>
      <c r="D37" s="58">
        <v>0.19213903144122116</v>
      </c>
      <c r="E37" s="21">
        <v>321768831</v>
      </c>
      <c r="F37" s="53">
        <v>0.23016817841056403</v>
      </c>
      <c r="G37" s="32">
        <v>49839751</v>
      </c>
      <c r="H37" s="59">
        <v>0.18329999999999999</v>
      </c>
      <c r="I37" s="29"/>
      <c r="J37" s="33">
        <v>1.77660006</v>
      </c>
      <c r="K37" s="33">
        <v>1.5101077000000001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2.952339937760122E-2</v>
      </c>
      <c r="C38" s="21">
        <v>43048967</v>
      </c>
      <c r="D38" s="58">
        <v>3.1107419815990665E-2</v>
      </c>
      <c r="E38" s="21">
        <v>52094559</v>
      </c>
      <c r="F38" s="53">
        <v>4.1774033607936183E-2</v>
      </c>
      <c r="G38" s="32">
        <v>9045592</v>
      </c>
      <c r="H38" s="59">
        <v>0.21010000000000001</v>
      </c>
      <c r="I38" s="29"/>
      <c r="J38" s="33">
        <v>1.91651145</v>
      </c>
      <c r="K38" s="33">
        <v>1.6387733099999999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4.956675792683838E-2</v>
      </c>
      <c r="C39" s="21">
        <v>72274798</v>
      </c>
      <c r="D39" s="58">
        <v>4.7339417244565501E-2</v>
      </c>
      <c r="E39" s="21">
        <v>79277744</v>
      </c>
      <c r="F39" s="53">
        <v>3.2340757969026489E-2</v>
      </c>
      <c r="G39" s="32">
        <v>7002946</v>
      </c>
      <c r="H39" s="59">
        <v>9.69E-2</v>
      </c>
      <c r="I39" s="29"/>
      <c r="J39" s="33">
        <v>1.5189557499999999</v>
      </c>
      <c r="K39" s="33">
        <v>1.29634943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2.0606009861961396E-3</v>
      </c>
      <c r="C40" s="21">
        <v>3004625</v>
      </c>
      <c r="D40" s="58">
        <v>1.7437243249838021E-3</v>
      </c>
      <c r="E40" s="21">
        <v>2920157</v>
      </c>
      <c r="F40" s="53">
        <v>-3.9008713534671399E-4</v>
      </c>
      <c r="G40" s="32">
        <v>-84468</v>
      </c>
      <c r="H40" s="59">
        <v>-2.81E-2</v>
      </c>
      <c r="I40" s="29"/>
      <c r="J40" s="33">
        <v>1.57612581</v>
      </c>
      <c r="K40" s="33">
        <v>1.3493192300000001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0.95433533058790587</v>
      </c>
      <c r="C41" s="78">
        <v>1391545385</v>
      </c>
      <c r="D41" s="79">
        <v>0.9556842919543036</v>
      </c>
      <c r="E41" s="78">
        <v>1600452626</v>
      </c>
      <c r="F41" s="53">
        <v>0.96476804464265276</v>
      </c>
      <c r="G41" s="78">
        <v>208907241</v>
      </c>
      <c r="H41" s="80">
        <v>0.15010000000000001</v>
      </c>
      <c r="I41" s="29"/>
      <c r="J41" s="81">
        <v>1.53276714</v>
      </c>
      <c r="K41" s="81">
        <v>1.3116878300000001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2.008692803982352E-2</v>
      </c>
      <c r="C43" s="21">
        <v>29289361</v>
      </c>
      <c r="D43" s="58">
        <v>2.1423435331830647E-2</v>
      </c>
      <c r="E43" s="21">
        <v>35877113</v>
      </c>
      <c r="F43" s="53">
        <v>3.0423323697194034E-2</v>
      </c>
      <c r="G43" s="32">
        <v>6587752</v>
      </c>
      <c r="H43" s="59">
        <v>0.22489999999999999</v>
      </c>
      <c r="I43" s="29"/>
      <c r="J43" s="33">
        <v>1.4844327900000001</v>
      </c>
      <c r="K43" s="33">
        <v>1.2619835699999999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9.5835555736831831E-3</v>
      </c>
      <c r="C44" s="21">
        <v>13974074</v>
      </c>
      <c r="D44" s="58">
        <v>9.7253365940737826E-3</v>
      </c>
      <c r="E44" s="21">
        <v>16286697</v>
      </c>
      <c r="F44" s="53">
        <v>1.0680073888418381E-2</v>
      </c>
      <c r="G44" s="32">
        <v>2312623</v>
      </c>
      <c r="H44" s="59">
        <v>0.16550000000000001</v>
      </c>
      <c r="I44" s="29"/>
      <c r="J44" s="33">
        <v>1.8673286</v>
      </c>
      <c r="K44" s="33">
        <v>1.5720868400000001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8.2810486358761808E-3</v>
      </c>
      <c r="C45" s="21">
        <v>12074849</v>
      </c>
      <c r="D45" s="58">
        <v>6.6382816546957423E-3</v>
      </c>
      <c r="E45" s="21">
        <v>11116909</v>
      </c>
      <c r="F45" s="53">
        <v>-4.4239246866746131E-3</v>
      </c>
      <c r="G45" s="32">
        <v>-957940</v>
      </c>
      <c r="H45" s="59">
        <v>-7.9299999999999995E-2</v>
      </c>
      <c r="I45" s="29"/>
      <c r="J45" s="33">
        <v>1.5158580500000001</v>
      </c>
      <c r="K45" s="33">
        <v>1.29485435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7.7131371627112517E-3</v>
      </c>
      <c r="C46" s="21">
        <v>11246760</v>
      </c>
      <c r="D46" s="58">
        <v>6.5286544650961925E-3</v>
      </c>
      <c r="E46" s="21">
        <v>10933320</v>
      </c>
      <c r="F46" s="53">
        <v>-1.4475175415905909E-3</v>
      </c>
      <c r="G46" s="32">
        <v>-313440</v>
      </c>
      <c r="H46" s="59">
        <v>-2.7900000000000001E-2</v>
      </c>
      <c r="I46" s="29"/>
      <c r="J46" s="33">
        <v>1.6646142500000001</v>
      </c>
      <c r="K46" s="33">
        <v>1.40901053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4.5664669412094135E-2</v>
      </c>
      <c r="C47" s="78">
        <v>66585044</v>
      </c>
      <c r="D47" s="79">
        <v>4.4315708045696366E-2</v>
      </c>
      <c r="E47" s="78">
        <v>74214039</v>
      </c>
      <c r="F47" s="53">
        <v>3.523195535734721E-2</v>
      </c>
      <c r="G47" s="78">
        <v>7628995</v>
      </c>
      <c r="H47" s="80">
        <v>0.11459999999999999</v>
      </c>
      <c r="I47" s="29"/>
      <c r="J47" s="81">
        <v>1.6009233199999999</v>
      </c>
      <c r="K47" s="81">
        <v>1.3566216200000001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124</v>
      </c>
      <c r="B49" s="68">
        <v>1</v>
      </c>
      <c r="C49" s="40">
        <v>1458130429</v>
      </c>
      <c r="D49" s="69">
        <v>0.99999999999999978</v>
      </c>
      <c r="E49" s="40">
        <v>1674666665</v>
      </c>
      <c r="F49" s="69">
        <v>0.99999999999999978</v>
      </c>
      <c r="G49" s="43">
        <v>216536236</v>
      </c>
      <c r="H49" s="70">
        <v>0.14849999999999999</v>
      </c>
      <c r="I49" s="39"/>
      <c r="J49" s="45">
        <v>1.5358794600000001</v>
      </c>
      <c r="K49" s="45">
        <v>1.3136791000000001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0.62046138862989675</v>
      </c>
      <c r="C53" s="21">
        <v>13895310.84</v>
      </c>
      <c r="D53" s="53">
        <v>0.61545280690636917</v>
      </c>
      <c r="E53" s="21">
        <v>13539805.390000001</v>
      </c>
      <c r="F53" s="53">
        <v>0.89914915742795432</v>
      </c>
      <c r="G53" s="21">
        <v>-355505.44999999925</v>
      </c>
      <c r="H53" s="54">
        <v>-2.5600000000000001E-2</v>
      </c>
      <c r="I53" s="55">
        <v>289043.93</v>
      </c>
      <c r="J53" s="21">
        <v>13606266.91</v>
      </c>
      <c r="K53" s="21">
        <v>300711.2</v>
      </c>
      <c r="L53" s="21">
        <v>13239094.189999999</v>
      </c>
      <c r="M53" s="56">
        <v>4.0399999999999998E-2</v>
      </c>
      <c r="N53" s="56">
        <v>-2.7E-2</v>
      </c>
    </row>
    <row r="54" spans="1:14" ht="12.75" customHeight="1" x14ac:dyDescent="0.2">
      <c r="A54" s="34" t="s">
        <v>33</v>
      </c>
      <c r="B54" s="57">
        <v>2.8244098122676406E-2</v>
      </c>
      <c r="C54" s="21">
        <v>632530.13</v>
      </c>
      <c r="D54" s="58">
        <v>3.0602647495846489E-2</v>
      </c>
      <c r="E54" s="21">
        <v>673250.47</v>
      </c>
      <c r="F54" s="53">
        <v>-0.10299043067041552</v>
      </c>
      <c r="G54" s="32">
        <v>40720.339999999967</v>
      </c>
      <c r="H54" s="59">
        <v>6.4399999999999999E-2</v>
      </c>
      <c r="I54" s="55">
        <v>13260.75</v>
      </c>
      <c r="J54" s="21">
        <v>619269.38</v>
      </c>
      <c r="K54" s="21">
        <v>15006.86</v>
      </c>
      <c r="L54" s="21">
        <v>658243.61</v>
      </c>
      <c r="M54" s="60">
        <v>0.13170000000000001</v>
      </c>
      <c r="N54" s="60">
        <v>6.2899999999999998E-2</v>
      </c>
    </row>
    <row r="55" spans="1:14" ht="12.75" customHeight="1" x14ac:dyDescent="0.2">
      <c r="A55" s="28" t="s">
        <v>34</v>
      </c>
      <c r="B55" s="57">
        <v>0.21572069911366223</v>
      </c>
      <c r="C55" s="21">
        <v>4831092.1900000004</v>
      </c>
      <c r="D55" s="58">
        <v>0.22086872699585364</v>
      </c>
      <c r="E55" s="21">
        <v>4859055.88</v>
      </c>
      <c r="F55" s="53">
        <v>-7.0726140209878913E-2</v>
      </c>
      <c r="G55" s="32">
        <v>27963.689999999478</v>
      </c>
      <c r="H55" s="59">
        <v>5.7999999999999996E-3</v>
      </c>
      <c r="I55" s="55">
        <v>113304.52</v>
      </c>
      <c r="J55" s="21">
        <v>4717787.67</v>
      </c>
      <c r="K55" s="21">
        <v>123399.93</v>
      </c>
      <c r="L55" s="21">
        <v>4735655.95</v>
      </c>
      <c r="M55" s="60">
        <v>8.9099999999999999E-2</v>
      </c>
      <c r="N55" s="60">
        <v>3.8E-3</v>
      </c>
    </row>
    <row r="56" spans="1:14" ht="12.75" customHeight="1" x14ac:dyDescent="0.2">
      <c r="A56" s="28" t="s">
        <v>35</v>
      </c>
      <c r="B56" s="57">
        <v>3.6840086905732039E-2</v>
      </c>
      <c r="C56" s="21">
        <v>825038.38</v>
      </c>
      <c r="D56" s="58">
        <v>3.8805526769642322E-2</v>
      </c>
      <c r="E56" s="21">
        <v>853711.73</v>
      </c>
      <c r="F56" s="53">
        <v>-7.2521021810317859E-2</v>
      </c>
      <c r="G56" s="32">
        <v>28673.349999999977</v>
      </c>
      <c r="H56" s="59">
        <v>3.4799999999999998E-2</v>
      </c>
      <c r="I56" s="55">
        <v>20869.830000000002</v>
      </c>
      <c r="J56" s="21">
        <v>804168.55</v>
      </c>
      <c r="K56" s="21">
        <v>20782.919999999998</v>
      </c>
      <c r="L56" s="21">
        <v>832928.81</v>
      </c>
      <c r="M56" s="60">
        <v>-4.1999999999999997E-3</v>
      </c>
      <c r="N56" s="60">
        <v>3.5799999999999998E-2</v>
      </c>
    </row>
    <row r="57" spans="1:14" ht="12.75" customHeight="1" x14ac:dyDescent="0.2">
      <c r="A57" s="28" t="s">
        <v>36</v>
      </c>
      <c r="B57" s="57">
        <v>4.9020586478706524E-2</v>
      </c>
      <c r="C57" s="21">
        <v>1097822.2</v>
      </c>
      <c r="D57" s="58">
        <v>4.6714929472499167E-2</v>
      </c>
      <c r="E57" s="21">
        <v>1027716.58</v>
      </c>
      <c r="F57" s="53">
        <v>0.17731207539564997</v>
      </c>
      <c r="G57" s="32">
        <v>-70105.62</v>
      </c>
      <c r="H57" s="59">
        <v>-6.3899999999999998E-2</v>
      </c>
      <c r="I57" s="55">
        <v>25806.22</v>
      </c>
      <c r="J57" s="21">
        <v>1072015.98</v>
      </c>
      <c r="K57" s="21">
        <v>25264.18</v>
      </c>
      <c r="L57" s="21">
        <v>1002452.4</v>
      </c>
      <c r="M57" s="60">
        <v>-2.1000000000000001E-2</v>
      </c>
      <c r="N57" s="60">
        <v>-6.4899999999999999E-2</v>
      </c>
    </row>
    <row r="58" spans="1:14" ht="12.75" customHeight="1" x14ac:dyDescent="0.2">
      <c r="A58" s="28" t="s">
        <v>37</v>
      </c>
      <c r="B58" s="57">
        <v>2.1145971880315107E-3</v>
      </c>
      <c r="C58" s="21">
        <v>47356.67</v>
      </c>
      <c r="D58" s="58">
        <v>1.7910315922493782E-3</v>
      </c>
      <c r="E58" s="21">
        <v>39402.239999999998</v>
      </c>
      <c r="F58" s="53">
        <v>2.0118451158258357E-2</v>
      </c>
      <c r="G58" s="32">
        <v>-7954.43</v>
      </c>
      <c r="H58" s="59">
        <v>-0.16800000000000001</v>
      </c>
      <c r="I58" s="55">
        <v>1004.26</v>
      </c>
      <c r="J58" s="21">
        <v>46352.41</v>
      </c>
      <c r="K58" s="21">
        <v>862.16</v>
      </c>
      <c r="L58" s="21">
        <v>38540.080000000002</v>
      </c>
      <c r="M58" s="60">
        <v>-0.14149999999999999</v>
      </c>
      <c r="N58" s="60">
        <v>-0.16850000000000001</v>
      </c>
    </row>
    <row r="59" spans="1:14" s="14" customFormat="1" ht="12.75" customHeight="1" x14ac:dyDescent="0.25">
      <c r="A59" s="76" t="s">
        <v>38</v>
      </c>
      <c r="B59" s="77">
        <v>0.95240145643870544</v>
      </c>
      <c r="C59" s="78">
        <v>21329150.41</v>
      </c>
      <c r="D59" s="79">
        <v>0.95423566923246017</v>
      </c>
      <c r="E59" s="78">
        <v>20992942.289999999</v>
      </c>
      <c r="F59" s="53">
        <v>0.85034209129125338</v>
      </c>
      <c r="G59" s="78">
        <v>-336208.12000000104</v>
      </c>
      <c r="H59" s="80">
        <v>-1.5800000000000002E-2</v>
      </c>
      <c r="I59" s="83">
        <v>463289.51</v>
      </c>
      <c r="J59" s="78">
        <v>20865860.900000002</v>
      </c>
      <c r="K59" s="78">
        <v>486027.24999999994</v>
      </c>
      <c r="L59" s="78">
        <v>20506915.039999995</v>
      </c>
      <c r="M59" s="84">
        <v>4.9099999999999998E-2</v>
      </c>
      <c r="N59" s="84">
        <v>-1.72E-2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1.941408520189164E-2</v>
      </c>
      <c r="C61" s="21">
        <v>434780.88</v>
      </c>
      <c r="D61" s="58">
        <v>2.0580386302406543E-2</v>
      </c>
      <c r="E61" s="21">
        <v>452763.27</v>
      </c>
      <c r="F61" s="53">
        <v>-4.5481302233315743E-2</v>
      </c>
      <c r="G61" s="32">
        <v>17982.390000000014</v>
      </c>
      <c r="H61" s="59">
        <v>4.1399999999999999E-2</v>
      </c>
      <c r="I61" s="55">
        <v>9796.1</v>
      </c>
      <c r="J61" s="21">
        <v>424984.78</v>
      </c>
      <c r="K61" s="21">
        <v>9872.68</v>
      </c>
      <c r="L61" s="21">
        <v>442890.59</v>
      </c>
      <c r="M61" s="60">
        <v>7.7999999999999996E-3</v>
      </c>
      <c r="N61" s="60">
        <v>4.2099999999999999E-2</v>
      </c>
    </row>
    <row r="62" spans="1:14" ht="12.75" customHeight="1" x14ac:dyDescent="0.2">
      <c r="A62" s="28" t="s">
        <v>40</v>
      </c>
      <c r="B62" s="57">
        <v>1.1651726476706575E-2</v>
      </c>
      <c r="C62" s="21">
        <v>260941.88</v>
      </c>
      <c r="D62" s="58">
        <v>1.1638362583745364E-2</v>
      </c>
      <c r="E62" s="21">
        <v>256041.02</v>
      </c>
      <c r="F62" s="53">
        <v>1.2395320914693114E-2</v>
      </c>
      <c r="G62" s="32">
        <v>-4900.8600000000151</v>
      </c>
      <c r="H62" s="59">
        <v>-1.8800000000000001E-2</v>
      </c>
      <c r="I62" s="55">
        <v>4890.58</v>
      </c>
      <c r="J62" s="21">
        <v>256051.3</v>
      </c>
      <c r="K62" s="21">
        <v>4767.57</v>
      </c>
      <c r="L62" s="21">
        <v>251273.45</v>
      </c>
      <c r="M62" s="60">
        <v>-2.52E-2</v>
      </c>
      <c r="N62" s="60">
        <v>-1.8700000000000001E-2</v>
      </c>
    </row>
    <row r="63" spans="1:14" ht="12.75" customHeight="1" x14ac:dyDescent="0.2">
      <c r="A63" s="28" t="s">
        <v>41</v>
      </c>
      <c r="B63" s="57">
        <v>8.1730985482324006E-3</v>
      </c>
      <c r="C63" s="21">
        <v>183037.57</v>
      </c>
      <c r="D63" s="58">
        <v>6.5431564706514966E-3</v>
      </c>
      <c r="E63" s="21">
        <v>143947.78</v>
      </c>
      <c r="F63" s="53">
        <v>9.886642171740477E-2</v>
      </c>
      <c r="G63" s="32">
        <v>-39089.790000000008</v>
      </c>
      <c r="H63" s="59">
        <v>-0.21360000000000001</v>
      </c>
      <c r="I63" s="55">
        <v>4231.41</v>
      </c>
      <c r="J63" s="21">
        <v>178806.16</v>
      </c>
      <c r="K63" s="21">
        <v>3492.67</v>
      </c>
      <c r="L63" s="21">
        <v>140455.10999999999</v>
      </c>
      <c r="M63" s="60">
        <v>-0.17460000000000001</v>
      </c>
      <c r="N63" s="60">
        <v>-0.2145</v>
      </c>
    </row>
    <row r="64" spans="1:14" ht="12.75" customHeight="1" x14ac:dyDescent="0.2">
      <c r="A64" s="28" t="s">
        <v>42</v>
      </c>
      <c r="B64" s="57">
        <v>8.359639139298462E-3</v>
      </c>
      <c r="C64" s="21">
        <v>187215.17</v>
      </c>
      <c r="D64" s="58">
        <v>7.0024276834898752E-3</v>
      </c>
      <c r="E64" s="21">
        <v>154051.63</v>
      </c>
      <c r="F64" s="53">
        <v>8.3877670647041644E-2</v>
      </c>
      <c r="G64" s="32">
        <v>-33163.540000000008</v>
      </c>
      <c r="H64" s="59">
        <v>-0.17710000000000001</v>
      </c>
      <c r="I64" s="55">
        <v>5208.25</v>
      </c>
      <c r="J64" s="21">
        <v>182006.92</v>
      </c>
      <c r="K64" s="21">
        <v>4293.71</v>
      </c>
      <c r="L64" s="21">
        <v>149757.92000000001</v>
      </c>
      <c r="M64" s="60">
        <v>-0.17560000000000001</v>
      </c>
      <c r="N64" s="60">
        <v>-0.1772</v>
      </c>
    </row>
    <row r="65" spans="1:14" s="14" customFormat="1" ht="12.75" customHeight="1" x14ac:dyDescent="0.25">
      <c r="A65" s="76" t="s">
        <v>43</v>
      </c>
      <c r="B65" s="77">
        <v>4.7598549366129075E-2</v>
      </c>
      <c r="C65" s="78">
        <v>1065975.5</v>
      </c>
      <c r="D65" s="79">
        <v>4.576433304029328E-2</v>
      </c>
      <c r="E65" s="78">
        <v>1006803.7000000001</v>
      </c>
      <c r="F65" s="53">
        <v>0.14965811104582355</v>
      </c>
      <c r="G65" s="78">
        <v>-59171.79999999993</v>
      </c>
      <c r="H65" s="80">
        <v>-5.5500000000000001E-2</v>
      </c>
      <c r="I65" s="83">
        <v>24126.34</v>
      </c>
      <c r="J65" s="78">
        <v>1041849.1600000001</v>
      </c>
      <c r="K65" s="78">
        <v>22426.629999999997</v>
      </c>
      <c r="L65" s="78">
        <v>984377.07000000007</v>
      </c>
      <c r="M65" s="84">
        <v>-7.0499999999999993E-2</v>
      </c>
      <c r="N65" s="84">
        <v>-5.5199999999999999E-2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124</v>
      </c>
      <c r="B67" s="68">
        <v>1.0000000058048344</v>
      </c>
      <c r="C67" s="40">
        <v>22395125.780000001</v>
      </c>
      <c r="D67" s="69">
        <v>1.0000000022727531</v>
      </c>
      <c r="E67" s="40">
        <v>21999745.940000001</v>
      </c>
      <c r="F67" s="69">
        <v>1.000000202337074</v>
      </c>
      <c r="G67" s="43">
        <v>-395379.83999999985</v>
      </c>
      <c r="H67" s="70">
        <v>-1.77E-2</v>
      </c>
      <c r="I67" s="71">
        <v>487415.86</v>
      </c>
      <c r="J67" s="43">
        <v>21907709.920000002</v>
      </c>
      <c r="K67" s="43">
        <v>508453.88</v>
      </c>
      <c r="L67" s="43">
        <v>21491292.059999999</v>
      </c>
      <c r="M67" s="72">
        <v>4.3200000000000002E-2</v>
      </c>
      <c r="N67" s="72">
        <v>-1.9E-2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39069-D162-42BC-A70A-8A5CB55C5A4B}">
  <sheetPr codeName="Sheet75">
    <pageSetUpPr fitToPage="1"/>
  </sheetPr>
  <dimension ref="A1:N72"/>
  <sheetViews>
    <sheetView zoomScaleNormal="100" workbookViewId="0">
      <selection activeCell="F24" sqref="F24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75</v>
      </c>
      <c r="L1" s="7" t="s">
        <v>125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663200051</v>
      </c>
      <c r="D4" s="22"/>
      <c r="E4" s="21">
        <v>695407063</v>
      </c>
      <c r="F4" s="23"/>
      <c r="G4" s="21">
        <v>32207012</v>
      </c>
      <c r="H4" s="24">
        <v>4.8599999999999997E-2</v>
      </c>
      <c r="I4" s="20"/>
      <c r="J4" s="25">
        <v>0.42113478999999998</v>
      </c>
      <c r="K4" s="26">
        <v>0.40939373000000001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28183890</v>
      </c>
      <c r="D6" s="30"/>
      <c r="E6" s="21">
        <v>33138974</v>
      </c>
      <c r="F6" s="31"/>
      <c r="G6" s="32">
        <v>4955084</v>
      </c>
      <c r="H6" s="24">
        <v>0.17580000000000001</v>
      </c>
      <c r="I6" s="29"/>
      <c r="J6" s="33">
        <v>0.52015012999999999</v>
      </c>
      <c r="K6" s="33">
        <v>0.48001337999999999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635016163</v>
      </c>
      <c r="D7" s="30"/>
      <c r="E7" s="21">
        <v>662268088</v>
      </c>
      <c r="F7" s="31"/>
      <c r="G7" s="32">
        <v>27251925</v>
      </c>
      <c r="H7" s="24">
        <v>4.2900000000000001E-2</v>
      </c>
      <c r="I7" s="29"/>
      <c r="J7" s="33">
        <v>1.602961E-2</v>
      </c>
      <c r="K7" s="33">
        <v>2.000012E-2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663200050</v>
      </c>
      <c r="D8" s="30"/>
      <c r="E8" s="21">
        <v>695407064</v>
      </c>
      <c r="F8" s="31"/>
      <c r="G8" s="32">
        <v>32207014</v>
      </c>
      <c r="H8" s="24">
        <v>4.8599999999999997E-2</v>
      </c>
      <c r="I8" s="29"/>
      <c r="J8" s="33">
        <v>2.2920039999999999E-2</v>
      </c>
      <c r="K8" s="33">
        <v>2.5511639999999999E-2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1326400102</v>
      </c>
      <c r="D9" s="30"/>
      <c r="E9" s="21">
        <v>1390814126</v>
      </c>
      <c r="F9" s="31"/>
      <c r="G9" s="32">
        <v>64414024</v>
      </c>
      <c r="H9" s="24">
        <v>4.8599999999999997E-2</v>
      </c>
      <c r="I9" s="29"/>
      <c r="J9" s="33">
        <v>2.8740100000000002E-3</v>
      </c>
      <c r="K9" s="33">
        <v>3.0730200000000001E-3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663200051</v>
      </c>
      <c r="D10" s="30"/>
      <c r="E10" s="21">
        <v>695407063</v>
      </c>
      <c r="F10" s="31"/>
      <c r="G10" s="32">
        <v>32207012</v>
      </c>
      <c r="H10" s="24">
        <v>4.8599999999999997E-2</v>
      </c>
      <c r="I10" s="29"/>
      <c r="J10" s="33">
        <v>1.400004E-2</v>
      </c>
      <c r="K10" s="33">
        <v>1.5000039999999999E-2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663200051</v>
      </c>
      <c r="D11" s="30"/>
      <c r="E11" s="21">
        <v>695407063</v>
      </c>
      <c r="F11" s="31"/>
      <c r="G11" s="32">
        <v>32207012</v>
      </c>
      <c r="H11" s="24">
        <v>4.8599999999999997E-2</v>
      </c>
      <c r="I11" s="29"/>
      <c r="J11" s="33">
        <v>9.2500250000000006E-2</v>
      </c>
      <c r="K11" s="33">
        <v>9.0000209999999997E-2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663200051</v>
      </c>
      <c r="D12" s="30"/>
      <c r="E12" s="21">
        <v>695407063</v>
      </c>
      <c r="F12" s="31"/>
      <c r="G12" s="32">
        <v>32207012</v>
      </c>
      <c r="H12" s="24">
        <v>4.8599999999999997E-2</v>
      </c>
      <c r="I12" s="29"/>
      <c r="J12" s="33">
        <v>0.56907160999999995</v>
      </c>
      <c r="K12" s="33">
        <v>0.58312861999999999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125</v>
      </c>
      <c r="B15" s="39"/>
      <c r="C15" s="40">
        <v>663200051</v>
      </c>
      <c r="D15" s="41"/>
      <c r="E15" s="40">
        <v>695407063</v>
      </c>
      <c r="F15" s="42"/>
      <c r="G15" s="43">
        <v>32207012</v>
      </c>
      <c r="H15" s="44">
        <v>4.8599999999999997E-2</v>
      </c>
      <c r="I15" s="39"/>
      <c r="J15" s="45">
        <v>1.16282788</v>
      </c>
      <c r="K15" s="45">
        <v>1.1711019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0.36216433748756599</v>
      </c>
      <c r="C19" s="21">
        <v>2792966.14</v>
      </c>
      <c r="D19" s="53">
        <v>0.34957993444770469</v>
      </c>
      <c r="E19" s="21">
        <v>2846952.89</v>
      </c>
      <c r="F19" s="53">
        <v>0.12495479692361723</v>
      </c>
      <c r="G19" s="21">
        <v>53986.75</v>
      </c>
      <c r="H19" s="54">
        <v>1.9300000000000001E-2</v>
      </c>
      <c r="I19" s="55">
        <v>280493.83</v>
      </c>
      <c r="J19" s="21">
        <v>2512472.31</v>
      </c>
      <c r="K19" s="21">
        <v>207982.34</v>
      </c>
      <c r="L19" s="21">
        <v>2638970.5499999998</v>
      </c>
      <c r="M19" s="56">
        <v>-0.25850000000000001</v>
      </c>
      <c r="N19" s="56">
        <v>5.0299999999999997E-2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1.900945462795494E-2</v>
      </c>
      <c r="C21" s="21">
        <v>146598.54</v>
      </c>
      <c r="D21" s="58">
        <v>1.9532535376199145E-2</v>
      </c>
      <c r="E21" s="21">
        <v>159071.51</v>
      </c>
      <c r="F21" s="53">
        <v>2.8869258352917527E-2</v>
      </c>
      <c r="G21" s="32">
        <v>12472.970000000001</v>
      </c>
      <c r="H21" s="59">
        <v>8.5099999999999995E-2</v>
      </c>
      <c r="I21" s="55">
        <v>6868.01</v>
      </c>
      <c r="J21" s="21">
        <v>139730.53</v>
      </c>
      <c r="K21" s="21">
        <v>6868</v>
      </c>
      <c r="L21" s="21">
        <v>152203.51</v>
      </c>
      <c r="M21" s="60">
        <v>0</v>
      </c>
      <c r="N21" s="60">
        <v>8.9300000000000004E-2</v>
      </c>
    </row>
    <row r="22" spans="1:14" ht="12.75" customHeight="1" x14ac:dyDescent="0.2">
      <c r="A22" s="28" t="s">
        <v>10</v>
      </c>
      <c r="B22" s="57">
        <v>1.3199202340298272E-2</v>
      </c>
      <c r="C22" s="21">
        <v>101790.6</v>
      </c>
      <c r="D22" s="58">
        <v>1.6264199916812841E-2</v>
      </c>
      <c r="E22" s="21">
        <v>132454.43</v>
      </c>
      <c r="F22" s="53">
        <v>7.0972834085221287E-2</v>
      </c>
      <c r="G22" s="32">
        <v>30663.829999999987</v>
      </c>
      <c r="H22" s="59">
        <v>0.30120000000000002</v>
      </c>
      <c r="I22" s="55">
        <v>0</v>
      </c>
      <c r="J22" s="21">
        <v>101790.6</v>
      </c>
      <c r="K22" s="21">
        <v>0</v>
      </c>
      <c r="L22" s="21">
        <v>132454.43</v>
      </c>
      <c r="M22" s="60" t="s">
        <v>49</v>
      </c>
      <c r="N22" s="60">
        <v>0.30120000000000002</v>
      </c>
    </row>
    <row r="23" spans="1:14" ht="12.75" customHeight="1" x14ac:dyDescent="0.2">
      <c r="A23" s="28" t="s">
        <v>11</v>
      </c>
      <c r="B23" s="57">
        <v>1.9710600577918333E-2</v>
      </c>
      <c r="C23" s="21">
        <v>152005.69</v>
      </c>
      <c r="D23" s="58">
        <v>2.1784305770926549E-2</v>
      </c>
      <c r="E23" s="21">
        <v>177409.76</v>
      </c>
      <c r="F23" s="53">
        <v>5.8798879500680405E-2</v>
      </c>
      <c r="G23" s="32">
        <v>25404.070000000007</v>
      </c>
      <c r="H23" s="59">
        <v>0.1671</v>
      </c>
      <c r="I23" s="55">
        <v>0</v>
      </c>
      <c r="J23" s="21">
        <v>152005.69</v>
      </c>
      <c r="K23" s="21">
        <v>0</v>
      </c>
      <c r="L23" s="21">
        <v>177409.76</v>
      </c>
      <c r="M23" s="60" t="s">
        <v>49</v>
      </c>
      <c r="N23" s="60">
        <v>0.1671</v>
      </c>
    </row>
    <row r="24" spans="1:14" ht="12.75" customHeight="1" x14ac:dyDescent="0.2">
      <c r="A24" s="28" t="s">
        <v>12</v>
      </c>
      <c r="B24" s="57">
        <v>4.9431454031936464E-3</v>
      </c>
      <c r="C24" s="21">
        <v>38120.92</v>
      </c>
      <c r="D24" s="58">
        <v>5.248089608286992E-3</v>
      </c>
      <c r="E24" s="21">
        <v>42740.05</v>
      </c>
      <c r="F24" s="53">
        <v>1.0691187210080041E-2</v>
      </c>
      <c r="G24" s="32">
        <v>4619.1300000000047</v>
      </c>
      <c r="H24" s="59">
        <v>0.1212</v>
      </c>
      <c r="I24" s="55">
        <v>0</v>
      </c>
      <c r="J24" s="21">
        <v>38120.92</v>
      </c>
      <c r="K24" s="21">
        <v>0</v>
      </c>
      <c r="L24" s="21">
        <v>42740.05</v>
      </c>
      <c r="M24" s="60" t="s">
        <v>49</v>
      </c>
      <c r="N24" s="60">
        <v>0.1212</v>
      </c>
    </row>
    <row r="25" spans="1:14" ht="12.75" customHeight="1" x14ac:dyDescent="0.2">
      <c r="A25" s="34" t="s">
        <v>13</v>
      </c>
      <c r="B25" s="57">
        <v>1.20396529606144E-2</v>
      </c>
      <c r="C25" s="21">
        <v>92848.3</v>
      </c>
      <c r="D25" s="58">
        <v>1.2808481845919673E-2</v>
      </c>
      <c r="E25" s="21">
        <v>104311.32</v>
      </c>
      <c r="F25" s="53">
        <v>2.6531682982053252E-2</v>
      </c>
      <c r="G25" s="32">
        <v>11463.020000000004</v>
      </c>
      <c r="H25" s="59">
        <v>0.1235</v>
      </c>
      <c r="I25" s="55">
        <v>0</v>
      </c>
      <c r="J25" s="21">
        <v>92848.3</v>
      </c>
      <c r="K25" s="21">
        <v>0</v>
      </c>
      <c r="L25" s="21">
        <v>104311.32</v>
      </c>
      <c r="M25" s="60" t="s">
        <v>49</v>
      </c>
      <c r="N25" s="60">
        <v>0.1235</v>
      </c>
    </row>
    <row r="26" spans="1:14" ht="12.75" customHeight="1" x14ac:dyDescent="0.2">
      <c r="A26" s="28" t="s">
        <v>14</v>
      </c>
      <c r="B26" s="57">
        <v>7.954767436580025E-2</v>
      </c>
      <c r="C26" s="21">
        <v>613461.73</v>
      </c>
      <c r="D26" s="58">
        <v>7.6850875112699807E-2</v>
      </c>
      <c r="E26" s="21">
        <v>625867.79</v>
      </c>
      <c r="F26" s="53">
        <v>2.8714392104029561E-2</v>
      </c>
      <c r="G26" s="32">
        <v>12406.060000000056</v>
      </c>
      <c r="H26" s="59">
        <v>2.0199999999999999E-2</v>
      </c>
      <c r="I26" s="55">
        <v>0</v>
      </c>
      <c r="J26" s="21">
        <v>613461.73</v>
      </c>
      <c r="K26" s="21">
        <v>0</v>
      </c>
      <c r="L26" s="21">
        <v>625867.79</v>
      </c>
      <c r="M26" s="60" t="s">
        <v>49</v>
      </c>
      <c r="N26" s="60">
        <v>2.0199999999999999E-2</v>
      </c>
    </row>
    <row r="27" spans="1:14" ht="12.75" customHeight="1" x14ac:dyDescent="0.2">
      <c r="A27" s="28" t="s">
        <v>15</v>
      </c>
      <c r="B27" s="57"/>
      <c r="C27" s="61">
        <v>3774083.19</v>
      </c>
      <c r="D27" s="58"/>
      <c r="E27" s="62">
        <v>4055117.6</v>
      </c>
      <c r="F27" s="63"/>
      <c r="G27" s="64"/>
      <c r="H27" s="65" t="s">
        <v>29</v>
      </c>
      <c r="I27" s="55"/>
      <c r="J27" s="62">
        <v>3774083.19</v>
      </c>
      <c r="K27" s="21"/>
      <c r="L27" s="61">
        <v>4055117.6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0.48938593223665416</v>
      </c>
      <c r="C29" s="21">
        <v>3774083.19</v>
      </c>
      <c r="D29" s="58">
        <v>0.49793157792145043</v>
      </c>
      <c r="E29" s="21">
        <v>4055117.6</v>
      </c>
      <c r="F29" s="53">
        <v>0.65046696884140287</v>
      </c>
      <c r="G29" s="32">
        <v>281034.41000000015</v>
      </c>
      <c r="H29" s="59">
        <v>7.4499999999999997E-2</v>
      </c>
      <c r="I29" s="55"/>
      <c r="J29" s="21">
        <v>3774083.19</v>
      </c>
      <c r="K29" s="21"/>
      <c r="L29" s="21">
        <v>4055117.6</v>
      </c>
      <c r="M29" s="60" t="s">
        <v>49</v>
      </c>
      <c r="N29" s="60">
        <v>7.4499999999999997E-2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125</v>
      </c>
      <c r="B31" s="68">
        <v>1</v>
      </c>
      <c r="C31" s="40">
        <v>7711875.1100000003</v>
      </c>
      <c r="D31" s="69">
        <v>1</v>
      </c>
      <c r="E31" s="40">
        <v>8143925.3499999996</v>
      </c>
      <c r="F31" s="69">
        <v>1.0000000000000022</v>
      </c>
      <c r="G31" s="43">
        <v>432050.23999999929</v>
      </c>
      <c r="H31" s="70">
        <v>5.6000000000000001E-2</v>
      </c>
      <c r="I31" s="71">
        <v>287361.84000000003</v>
      </c>
      <c r="J31" s="40">
        <v>7424513.2699999996</v>
      </c>
      <c r="K31" s="40">
        <v>214850.34</v>
      </c>
      <c r="L31" s="40">
        <v>7929075.0099999998</v>
      </c>
      <c r="M31" s="72">
        <v>-0.25230000000000002</v>
      </c>
      <c r="N31" s="72">
        <v>6.8000000000000005E-2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0.84553181827182944</v>
      </c>
      <c r="C35" s="21">
        <v>560756745</v>
      </c>
      <c r="D35" s="53">
        <v>0.83467466162333182</v>
      </c>
      <c r="E35" s="21">
        <v>580438655</v>
      </c>
      <c r="F35" s="53">
        <v>0.61110636404271224</v>
      </c>
      <c r="G35" s="21">
        <v>19681910</v>
      </c>
      <c r="H35" s="54">
        <v>3.5099999999999999E-2</v>
      </c>
      <c r="I35" s="20"/>
      <c r="J35" s="25">
        <v>1.1416066300000001</v>
      </c>
      <c r="K35" s="25">
        <v>1.1495107499999999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2.4711698944064164E-2</v>
      </c>
      <c r="C36" s="21">
        <v>16388800</v>
      </c>
      <c r="D36" s="58">
        <v>2.5599668089652406E-2</v>
      </c>
      <c r="E36" s="21">
        <v>17802190</v>
      </c>
      <c r="F36" s="53">
        <v>4.3884542906370824E-2</v>
      </c>
      <c r="G36" s="32">
        <v>1413390</v>
      </c>
      <c r="H36" s="59">
        <v>8.6199999999999999E-2</v>
      </c>
      <c r="I36" s="29"/>
      <c r="J36" s="33">
        <v>1.14344961</v>
      </c>
      <c r="K36" s="33">
        <v>1.1514421500000001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8.6658527714739281E-2</v>
      </c>
      <c r="C37" s="21">
        <v>57471940</v>
      </c>
      <c r="D37" s="58">
        <v>9.023137431090486E-2</v>
      </c>
      <c r="E37" s="21">
        <v>62747535</v>
      </c>
      <c r="F37" s="53">
        <v>0.16380268371372048</v>
      </c>
      <c r="G37" s="32">
        <v>5275595</v>
      </c>
      <c r="H37" s="59">
        <v>9.1800000000000007E-2</v>
      </c>
      <c r="I37" s="29"/>
      <c r="J37" s="33">
        <v>1.3121977300000001</v>
      </c>
      <c r="K37" s="33">
        <v>1.3151905800000001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1.4512152080639691E-2</v>
      </c>
      <c r="C38" s="21">
        <v>9624460</v>
      </c>
      <c r="D38" s="58">
        <v>1.6649485770322124E-2</v>
      </c>
      <c r="E38" s="21">
        <v>11578170</v>
      </c>
      <c r="F38" s="53">
        <v>6.0661013818978302E-2</v>
      </c>
      <c r="G38" s="32">
        <v>1953710</v>
      </c>
      <c r="H38" s="59">
        <v>0.20300000000000001</v>
      </c>
      <c r="I38" s="29"/>
      <c r="J38" s="33">
        <v>1.4487595099999999</v>
      </c>
      <c r="K38" s="33">
        <v>1.4433667800000001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8.3818600309486409E-4</v>
      </c>
      <c r="C40" s="21">
        <v>555885</v>
      </c>
      <c r="D40" s="58">
        <v>7.3206906729389952E-4</v>
      </c>
      <c r="E40" s="21">
        <v>509086</v>
      </c>
      <c r="F40" s="53">
        <v>-1.4530686671585678E-3</v>
      </c>
      <c r="G40" s="32">
        <v>-46799</v>
      </c>
      <c r="H40" s="59">
        <v>-8.4199999999999997E-2</v>
      </c>
      <c r="I40" s="29"/>
      <c r="J40" s="33">
        <v>1.1886181499999999</v>
      </c>
      <c r="K40" s="33">
        <v>1.17952173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0.97225238301436745</v>
      </c>
      <c r="C41" s="78">
        <v>644797830</v>
      </c>
      <c r="D41" s="79">
        <v>0.96788725886150517</v>
      </c>
      <c r="E41" s="78">
        <v>673075636</v>
      </c>
      <c r="F41" s="53">
        <v>0.87800153581462326</v>
      </c>
      <c r="G41" s="78">
        <v>28277806</v>
      </c>
      <c r="H41" s="80">
        <v>4.3900000000000002E-2</v>
      </c>
      <c r="I41" s="29"/>
      <c r="J41" s="81">
        <v>1.16148374</v>
      </c>
      <c r="K41" s="81">
        <v>1.1700849200000001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2.1513336705096243E-2</v>
      </c>
      <c r="C43" s="21">
        <v>14267646</v>
      </c>
      <c r="D43" s="58">
        <v>2.6201593238635253E-2</v>
      </c>
      <c r="E43" s="21">
        <v>18220773</v>
      </c>
      <c r="F43" s="53">
        <v>0.12274119064506822</v>
      </c>
      <c r="G43" s="32">
        <v>3953127</v>
      </c>
      <c r="H43" s="59">
        <v>0.27710000000000001</v>
      </c>
      <c r="I43" s="29"/>
      <c r="J43" s="33">
        <v>1.1797452799999999</v>
      </c>
      <c r="K43" s="33">
        <v>1.1720997200000001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3.4671544378394505E-3</v>
      </c>
      <c r="C44" s="21">
        <v>2299417</v>
      </c>
      <c r="D44" s="58">
        <v>3.3390026123447641E-3</v>
      </c>
      <c r="E44" s="21">
        <v>2321966</v>
      </c>
      <c r="F44" s="53">
        <v>7.0012704065810269E-4</v>
      </c>
      <c r="G44" s="32">
        <v>22549</v>
      </c>
      <c r="H44" s="59">
        <v>9.7999999999999997E-3</v>
      </c>
      <c r="I44" s="29"/>
      <c r="J44" s="33">
        <v>1.3308212500000001</v>
      </c>
      <c r="K44" s="33">
        <v>1.3685273600000001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2.7671258426968967E-3</v>
      </c>
      <c r="C46" s="21">
        <v>1835158</v>
      </c>
      <c r="D46" s="58">
        <v>2.572145287514861E-3</v>
      </c>
      <c r="E46" s="21">
        <v>1788688</v>
      </c>
      <c r="F46" s="53">
        <v>-1.4428535003495513E-3</v>
      </c>
      <c r="G46" s="32">
        <v>-46470</v>
      </c>
      <c r="H46" s="59">
        <v>-2.53E-2</v>
      </c>
      <c r="I46" s="29"/>
      <c r="J46" s="33">
        <v>1.2930843000000001</v>
      </c>
      <c r="K46" s="33">
        <v>1.2873424499999999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2.7747616985632589E-2</v>
      </c>
      <c r="C47" s="78">
        <v>18402221</v>
      </c>
      <c r="D47" s="79">
        <v>3.2112741138494875E-2</v>
      </c>
      <c r="E47" s="78">
        <v>22331427</v>
      </c>
      <c r="F47" s="53">
        <v>0.12199846418537677</v>
      </c>
      <c r="G47" s="78">
        <v>3929206</v>
      </c>
      <c r="H47" s="80">
        <v>0.2135</v>
      </c>
      <c r="I47" s="29"/>
      <c r="J47" s="81">
        <v>1.20992542</v>
      </c>
      <c r="K47" s="81">
        <v>1.2017544200000001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125</v>
      </c>
      <c r="B49" s="68">
        <v>1</v>
      </c>
      <c r="C49" s="40">
        <v>663200051</v>
      </c>
      <c r="D49" s="69">
        <v>1</v>
      </c>
      <c r="E49" s="40">
        <v>695407063</v>
      </c>
      <c r="F49" s="69">
        <v>0.99999999999999989</v>
      </c>
      <c r="G49" s="43">
        <v>32207012</v>
      </c>
      <c r="H49" s="70">
        <v>4.8599999999999997E-2</v>
      </c>
      <c r="I49" s="39"/>
      <c r="J49" s="45">
        <v>1.16282788</v>
      </c>
      <c r="K49" s="45">
        <v>1.1711019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0.83010112180097262</v>
      </c>
      <c r="C53" s="21">
        <v>6401636.1799999997</v>
      </c>
      <c r="D53" s="53">
        <v>0.81928608419771431</v>
      </c>
      <c r="E53" s="21">
        <v>6672204.71</v>
      </c>
      <c r="F53" s="53">
        <v>0.62624321190054355</v>
      </c>
      <c r="G53" s="21">
        <v>270568.53000000026</v>
      </c>
      <c r="H53" s="54">
        <v>4.2299999999999997E-2</v>
      </c>
      <c r="I53" s="55">
        <v>237205.62</v>
      </c>
      <c r="J53" s="21">
        <v>6164430.5599999996</v>
      </c>
      <c r="K53" s="21">
        <v>173636.96</v>
      </c>
      <c r="L53" s="21">
        <v>6498567.75</v>
      </c>
      <c r="M53" s="56">
        <v>-0.26800000000000002</v>
      </c>
      <c r="N53" s="56">
        <v>5.4199999999999998E-2</v>
      </c>
    </row>
    <row r="54" spans="1:14" ht="12.75" customHeight="1" x14ac:dyDescent="0.2">
      <c r="A54" s="34" t="s">
        <v>33</v>
      </c>
      <c r="B54" s="57">
        <v>2.429988392278308E-2</v>
      </c>
      <c r="C54" s="21">
        <v>187397.67</v>
      </c>
      <c r="D54" s="58">
        <v>2.5169916372084628E-2</v>
      </c>
      <c r="E54" s="21">
        <v>204981.92</v>
      </c>
      <c r="F54" s="53">
        <v>4.0699549200574517E-2</v>
      </c>
      <c r="G54" s="32">
        <v>17584.25</v>
      </c>
      <c r="H54" s="59">
        <v>9.3799999999999994E-2</v>
      </c>
      <c r="I54" s="55">
        <v>6931.48</v>
      </c>
      <c r="J54" s="21">
        <v>180466.19</v>
      </c>
      <c r="K54" s="21">
        <v>5324.28</v>
      </c>
      <c r="L54" s="21">
        <v>199657.64</v>
      </c>
      <c r="M54" s="60">
        <v>-0.2319</v>
      </c>
      <c r="N54" s="60">
        <v>0.10630000000000001</v>
      </c>
    </row>
    <row r="55" spans="1:14" ht="12.75" customHeight="1" x14ac:dyDescent="0.2">
      <c r="A55" s="28" t="s">
        <v>34</v>
      </c>
      <c r="B55" s="57">
        <v>9.7790158585698353E-2</v>
      </c>
      <c r="C55" s="21">
        <v>754145.49</v>
      </c>
      <c r="D55" s="58">
        <v>0.10133315748037892</v>
      </c>
      <c r="E55" s="21">
        <v>825249.67</v>
      </c>
      <c r="F55" s="53">
        <v>0.16457386992771991</v>
      </c>
      <c r="G55" s="32">
        <v>71104.180000000051</v>
      </c>
      <c r="H55" s="59">
        <v>9.4299999999999995E-2</v>
      </c>
      <c r="I55" s="55">
        <v>29391.9</v>
      </c>
      <c r="J55" s="21">
        <v>724753.59</v>
      </c>
      <c r="K55" s="21">
        <v>23943.83</v>
      </c>
      <c r="L55" s="21">
        <v>801305.84</v>
      </c>
      <c r="M55" s="60">
        <v>-0.18540000000000001</v>
      </c>
      <c r="N55" s="60">
        <v>0.1056</v>
      </c>
    </row>
    <row r="56" spans="1:14" ht="12.75" customHeight="1" x14ac:dyDescent="0.2">
      <c r="A56" s="28" t="s">
        <v>35</v>
      </c>
      <c r="B56" s="57">
        <v>1.8080593631397641E-2</v>
      </c>
      <c r="C56" s="21">
        <v>139435.28</v>
      </c>
      <c r="D56" s="58">
        <v>2.0520259312052754E-2</v>
      </c>
      <c r="E56" s="21">
        <v>167115.46</v>
      </c>
      <c r="F56" s="53">
        <v>6.4067039981276344E-2</v>
      </c>
      <c r="G56" s="32">
        <v>27680.179999999993</v>
      </c>
      <c r="H56" s="59">
        <v>0.19850000000000001</v>
      </c>
      <c r="I56" s="55">
        <v>4756.41</v>
      </c>
      <c r="J56" s="21">
        <v>134678.87</v>
      </c>
      <c r="K56" s="21">
        <v>4152.22</v>
      </c>
      <c r="L56" s="21">
        <v>162963.24</v>
      </c>
      <c r="M56" s="60">
        <v>-0.127</v>
      </c>
      <c r="N56" s="60">
        <v>0.21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8.5677606363622765E-4</v>
      </c>
      <c r="C58" s="21">
        <v>6607.35</v>
      </c>
      <c r="D58" s="58">
        <v>7.3733239708539326E-4</v>
      </c>
      <c r="E58" s="21">
        <v>6004.78</v>
      </c>
      <c r="F58" s="53">
        <v>-1.3946757673366913E-3</v>
      </c>
      <c r="G58" s="32">
        <v>-602.57000000000062</v>
      </c>
      <c r="H58" s="59">
        <v>-9.1200000000000003E-2</v>
      </c>
      <c r="I58" s="55">
        <v>246.4</v>
      </c>
      <c r="J58" s="21">
        <v>6360.95</v>
      </c>
      <c r="K58" s="21">
        <v>162.19</v>
      </c>
      <c r="L58" s="21">
        <v>5842.59</v>
      </c>
      <c r="M58" s="60">
        <v>-0.34179999999999999</v>
      </c>
      <c r="N58" s="60">
        <v>-8.1500000000000003E-2</v>
      </c>
    </row>
    <row r="59" spans="1:14" s="14" customFormat="1" ht="12.75" customHeight="1" x14ac:dyDescent="0.25">
      <c r="A59" s="76" t="s">
        <v>38</v>
      </c>
      <c r="B59" s="77">
        <v>0.97112853400448795</v>
      </c>
      <c r="C59" s="78">
        <v>7489221.9699999997</v>
      </c>
      <c r="D59" s="79">
        <v>0.96704674975931604</v>
      </c>
      <c r="E59" s="78">
        <v>7875556.54</v>
      </c>
      <c r="F59" s="53">
        <v>0.89418899524277762</v>
      </c>
      <c r="G59" s="78">
        <v>386334.5700000003</v>
      </c>
      <c r="H59" s="80">
        <v>5.16E-2</v>
      </c>
      <c r="I59" s="83">
        <v>278531.81</v>
      </c>
      <c r="J59" s="78">
        <v>7210690.1600000001</v>
      </c>
      <c r="K59" s="78">
        <v>207219.48</v>
      </c>
      <c r="L59" s="78">
        <v>7668337.0599999996</v>
      </c>
      <c r="M59" s="84">
        <v>-0.25600000000000001</v>
      </c>
      <c r="N59" s="84">
        <v>6.3500000000000001E-2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2.1826323377791317E-2</v>
      </c>
      <c r="C61" s="21">
        <v>168321.88</v>
      </c>
      <c r="D61" s="58">
        <v>2.6223917929208428E-2</v>
      </c>
      <c r="E61" s="21">
        <v>213565.63</v>
      </c>
      <c r="F61" s="53">
        <v>0.10471872437797992</v>
      </c>
      <c r="G61" s="32">
        <v>45243.75</v>
      </c>
      <c r="H61" s="59">
        <v>0.26879999999999998</v>
      </c>
      <c r="I61" s="55">
        <v>6206.64</v>
      </c>
      <c r="J61" s="21">
        <v>162115.24</v>
      </c>
      <c r="K61" s="21">
        <v>5635.32</v>
      </c>
      <c r="L61" s="21">
        <v>207930.31</v>
      </c>
      <c r="M61" s="60">
        <v>-9.1999999999999998E-2</v>
      </c>
      <c r="N61" s="60">
        <v>0.28260000000000002</v>
      </c>
    </row>
    <row r="62" spans="1:14" ht="12.75" customHeight="1" x14ac:dyDescent="0.2">
      <c r="A62" s="28" t="s">
        <v>40</v>
      </c>
      <c r="B62" s="57">
        <v>3.9680531081629508E-3</v>
      </c>
      <c r="C62" s="21">
        <v>30601.13</v>
      </c>
      <c r="D62" s="58">
        <v>3.9018948031000803E-3</v>
      </c>
      <c r="E62" s="21">
        <v>31776.74</v>
      </c>
      <c r="F62" s="53">
        <v>2.7210030018731215E-3</v>
      </c>
      <c r="G62" s="32">
        <v>1175.6100000000006</v>
      </c>
      <c r="H62" s="59">
        <v>3.8399999999999997E-2</v>
      </c>
      <c r="I62" s="55">
        <v>1248.6500000000001</v>
      </c>
      <c r="J62" s="21">
        <v>29352.48</v>
      </c>
      <c r="K62" s="21">
        <v>912.46</v>
      </c>
      <c r="L62" s="21">
        <v>30864.28</v>
      </c>
      <c r="M62" s="60">
        <v>-0.26919999999999999</v>
      </c>
      <c r="N62" s="60">
        <v>5.1499999999999997E-2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3.0770908062591794E-3</v>
      </c>
      <c r="C64" s="21">
        <v>23730.14</v>
      </c>
      <c r="D64" s="58">
        <v>2.8274497874664337E-3</v>
      </c>
      <c r="E64" s="21">
        <v>23026.54</v>
      </c>
      <c r="F64" s="53">
        <v>-1.6285143135205751E-3</v>
      </c>
      <c r="G64" s="32">
        <v>-703.59999999999854</v>
      </c>
      <c r="H64" s="59">
        <v>-2.9700000000000001E-2</v>
      </c>
      <c r="I64" s="55">
        <v>1374.75</v>
      </c>
      <c r="J64" s="21">
        <v>22355.39</v>
      </c>
      <c r="K64" s="21">
        <v>1083.08</v>
      </c>
      <c r="L64" s="21">
        <v>21943.46</v>
      </c>
      <c r="M64" s="60">
        <v>-0.2122</v>
      </c>
      <c r="N64" s="60">
        <v>-1.84E-2</v>
      </c>
    </row>
    <row r="65" spans="1:14" s="14" customFormat="1" ht="12.75" customHeight="1" x14ac:dyDescent="0.25">
      <c r="A65" s="76" t="s">
        <v>43</v>
      </c>
      <c r="B65" s="77">
        <v>2.8871467292213453E-2</v>
      </c>
      <c r="C65" s="78">
        <v>222653.15000000002</v>
      </c>
      <c r="D65" s="79">
        <v>3.2953262519774935E-2</v>
      </c>
      <c r="E65" s="78">
        <v>268368.90999999997</v>
      </c>
      <c r="F65" s="53">
        <v>0.10581121306633234</v>
      </c>
      <c r="G65" s="78">
        <v>45715.759999999951</v>
      </c>
      <c r="H65" s="80">
        <v>0.20530000000000001</v>
      </c>
      <c r="I65" s="83">
        <v>8830.0400000000009</v>
      </c>
      <c r="J65" s="78">
        <v>213823.11</v>
      </c>
      <c r="K65" s="78">
        <v>7630.86</v>
      </c>
      <c r="L65" s="78">
        <v>260738.05</v>
      </c>
      <c r="M65" s="84">
        <v>-0.1358</v>
      </c>
      <c r="N65" s="84">
        <v>0.21940000000000001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125</v>
      </c>
      <c r="B67" s="68">
        <v>1.0000000012967014</v>
      </c>
      <c r="C67" s="40">
        <v>7711875.1100000003</v>
      </c>
      <c r="D67" s="69">
        <v>1.0000000122790911</v>
      </c>
      <c r="E67" s="40">
        <v>8143925.3499999996</v>
      </c>
      <c r="F67" s="69">
        <v>1.0000002083091104</v>
      </c>
      <c r="G67" s="43">
        <v>432050.23999999929</v>
      </c>
      <c r="H67" s="70">
        <v>5.6000000000000001E-2</v>
      </c>
      <c r="I67" s="71">
        <v>287361.84000000003</v>
      </c>
      <c r="J67" s="43">
        <v>7424513.2699999996</v>
      </c>
      <c r="K67" s="43">
        <v>214850.34</v>
      </c>
      <c r="L67" s="43">
        <v>7929075.0099999998</v>
      </c>
      <c r="M67" s="72">
        <v>-0.25230000000000002</v>
      </c>
      <c r="N67" s="72">
        <v>6.8000000000000005E-2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EA578-4BAD-4100-ADA7-4C8E6827EDCC}">
  <sheetPr codeName="Sheet76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76</v>
      </c>
      <c r="L1" s="7" t="s">
        <v>126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2488800127</v>
      </c>
      <c r="D4" s="22"/>
      <c r="E4" s="21">
        <v>2611394188</v>
      </c>
      <c r="F4" s="23"/>
      <c r="G4" s="21">
        <v>122594061</v>
      </c>
      <c r="H4" s="24">
        <v>4.9299999999999997E-2</v>
      </c>
      <c r="I4" s="20"/>
      <c r="J4" s="25">
        <v>0.31329699</v>
      </c>
      <c r="K4" s="26">
        <v>0.30531141000000001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619669780</v>
      </c>
      <c r="D6" s="30"/>
      <c r="E6" s="21">
        <v>722714104</v>
      </c>
      <c r="F6" s="31"/>
      <c r="G6" s="32">
        <v>103044324</v>
      </c>
      <c r="H6" s="24">
        <v>0.1663</v>
      </c>
      <c r="I6" s="29"/>
      <c r="J6" s="33">
        <v>0.44757827</v>
      </c>
      <c r="K6" s="33">
        <v>0.40787656999999999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1869130347</v>
      </c>
      <c r="D7" s="30"/>
      <c r="E7" s="21">
        <v>1888680084</v>
      </c>
      <c r="F7" s="31"/>
      <c r="G7" s="32">
        <v>19549737</v>
      </c>
      <c r="H7" s="24">
        <v>1.0500000000000001E-2</v>
      </c>
      <c r="I7" s="29"/>
      <c r="J7" s="33">
        <v>1.7144699999999999E-2</v>
      </c>
      <c r="K7" s="33">
        <v>1.7317510000000001E-2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2488800127</v>
      </c>
      <c r="D8" s="30"/>
      <c r="E8" s="21">
        <v>2611394188</v>
      </c>
      <c r="F8" s="31"/>
      <c r="G8" s="32">
        <v>122594061</v>
      </c>
      <c r="H8" s="24">
        <v>4.9299999999999997E-2</v>
      </c>
      <c r="I8" s="29"/>
      <c r="J8" s="33">
        <v>3.0649570000000001E-2</v>
      </c>
      <c r="K8" s="33">
        <v>3.637133E-2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5427311245</v>
      </c>
      <c r="D9" s="30"/>
      <c r="E9" s="21">
        <v>5681102293</v>
      </c>
      <c r="F9" s="31"/>
      <c r="G9" s="32">
        <v>253791048</v>
      </c>
      <c r="H9" s="24">
        <v>4.6800000000000001E-2</v>
      </c>
      <c r="I9" s="29"/>
      <c r="J9" s="33">
        <v>5.5506599999999998E-3</v>
      </c>
      <c r="K9" s="33">
        <v>5.4045999999999999E-3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2488800127</v>
      </c>
      <c r="D10" s="30"/>
      <c r="E10" s="21">
        <v>2611394188</v>
      </c>
      <c r="F10" s="31"/>
      <c r="G10" s="32">
        <v>122594061</v>
      </c>
      <c r="H10" s="24">
        <v>4.9299999999999997E-2</v>
      </c>
      <c r="I10" s="29"/>
      <c r="J10" s="33">
        <v>1.553174E-2</v>
      </c>
      <c r="K10" s="33">
        <v>1.548182E-2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2488800127</v>
      </c>
      <c r="D11" s="30"/>
      <c r="E11" s="21">
        <v>2611394188</v>
      </c>
      <c r="F11" s="31"/>
      <c r="G11" s="32">
        <v>122594061</v>
      </c>
      <c r="H11" s="24">
        <v>4.9299999999999997E-2</v>
      </c>
      <c r="I11" s="29"/>
      <c r="J11" s="33">
        <v>9.3700000000000006E-2</v>
      </c>
      <c r="K11" s="33">
        <v>9.3700140000000001E-2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2488800127</v>
      </c>
      <c r="D12" s="30"/>
      <c r="E12" s="21">
        <v>2611394188</v>
      </c>
      <c r="F12" s="31"/>
      <c r="G12" s="32">
        <v>122594061</v>
      </c>
      <c r="H12" s="24">
        <v>4.9299999999999997E-2</v>
      </c>
      <c r="I12" s="29"/>
      <c r="J12" s="33">
        <v>0.88096775000000005</v>
      </c>
      <c r="K12" s="33">
        <v>0.83046825999999996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1399748762</v>
      </c>
      <c r="D14" s="30"/>
      <c r="E14" s="21">
        <v>1485877151</v>
      </c>
      <c r="F14" s="31"/>
      <c r="G14" s="32">
        <v>86128389</v>
      </c>
      <c r="H14" s="24">
        <v>6.1499999999999999E-2</v>
      </c>
      <c r="I14" s="29"/>
      <c r="J14" s="33">
        <v>0.12150780999999999</v>
      </c>
      <c r="K14" s="33">
        <v>9.9201940000000002E-2</v>
      </c>
      <c r="L14" s="22"/>
      <c r="M14" s="22"/>
      <c r="N14" s="22"/>
    </row>
    <row r="15" spans="1:14" ht="12.75" customHeight="1" x14ac:dyDescent="0.2">
      <c r="A15" s="38" t="s">
        <v>126</v>
      </c>
      <c r="B15" s="39"/>
      <c r="C15" s="40">
        <v>2488800127</v>
      </c>
      <c r="D15" s="41"/>
      <c r="E15" s="40">
        <v>2611394188</v>
      </c>
      <c r="F15" s="42"/>
      <c r="G15" s="43">
        <v>122594061</v>
      </c>
      <c r="H15" s="44">
        <v>4.9299999999999997E-2</v>
      </c>
      <c r="I15" s="39"/>
      <c r="J15" s="45">
        <v>1.5389041400000001</v>
      </c>
      <c r="K15" s="45">
        <v>1.4749426999999999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0.20358447170865943</v>
      </c>
      <c r="C19" s="21">
        <v>7797335.79</v>
      </c>
      <c r="D19" s="53">
        <v>0.20699882505237288</v>
      </c>
      <c r="E19" s="21">
        <v>7972884.29</v>
      </c>
      <c r="F19" s="53">
        <v>0.81152348228325888</v>
      </c>
      <c r="G19" s="21">
        <v>175548.5</v>
      </c>
      <c r="H19" s="54">
        <v>2.2499999999999999E-2</v>
      </c>
      <c r="I19" s="55">
        <v>500049.72</v>
      </c>
      <c r="J19" s="21">
        <v>7297286.0700000003</v>
      </c>
      <c r="K19" s="21">
        <v>500081.99</v>
      </c>
      <c r="L19" s="21">
        <v>7472802.2999999998</v>
      </c>
      <c r="M19" s="56">
        <v>1E-4</v>
      </c>
      <c r="N19" s="56">
        <v>2.41E-2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7.2414865242895365E-2</v>
      </c>
      <c r="C21" s="21">
        <v>2773507.31</v>
      </c>
      <c r="D21" s="58">
        <v>7.6532818850317152E-2</v>
      </c>
      <c r="E21" s="21">
        <v>2947781.51</v>
      </c>
      <c r="F21" s="53">
        <v>0.8056326636577863</v>
      </c>
      <c r="G21" s="32">
        <v>174274.19999999972</v>
      </c>
      <c r="H21" s="59">
        <v>6.2799999999999995E-2</v>
      </c>
      <c r="I21" s="55">
        <v>447228.7</v>
      </c>
      <c r="J21" s="21">
        <v>2326278.61</v>
      </c>
      <c r="K21" s="21">
        <v>477686.69</v>
      </c>
      <c r="L21" s="21">
        <v>2470094.8199999998</v>
      </c>
      <c r="M21" s="60">
        <v>6.8099999999999994E-2</v>
      </c>
      <c r="N21" s="60">
        <v>6.1800000000000001E-2</v>
      </c>
    </row>
    <row r="22" spans="1:14" ht="12.75" customHeight="1" x14ac:dyDescent="0.2">
      <c r="A22" s="28" t="s">
        <v>10</v>
      </c>
      <c r="B22" s="57">
        <v>8.3669630175140456E-3</v>
      </c>
      <c r="C22" s="21">
        <v>320456.76</v>
      </c>
      <c r="D22" s="58">
        <v>8.4917316951437557E-3</v>
      </c>
      <c r="E22" s="21">
        <v>327072.36</v>
      </c>
      <c r="F22" s="53">
        <v>3.0582515654608892E-2</v>
      </c>
      <c r="G22" s="32">
        <v>6615.5999999999767</v>
      </c>
      <c r="H22" s="59">
        <v>2.06E-2</v>
      </c>
      <c r="I22" s="55">
        <v>40498.519999999997</v>
      </c>
      <c r="J22" s="21">
        <v>279958.24</v>
      </c>
      <c r="K22" s="21">
        <v>38262.89</v>
      </c>
      <c r="L22" s="21">
        <v>288809.46999999997</v>
      </c>
      <c r="M22" s="60">
        <v>-5.5199999999999999E-2</v>
      </c>
      <c r="N22" s="60">
        <v>3.1600000000000003E-2</v>
      </c>
    </row>
    <row r="23" spans="1:14" ht="12.75" customHeight="1" x14ac:dyDescent="0.2">
      <c r="A23" s="28" t="s">
        <v>11</v>
      </c>
      <c r="B23" s="57">
        <v>1.9916488964097485E-2</v>
      </c>
      <c r="C23" s="21">
        <v>762806.47</v>
      </c>
      <c r="D23" s="58">
        <v>2.4659486891431319E-2</v>
      </c>
      <c r="E23" s="21">
        <v>949798.8</v>
      </c>
      <c r="F23" s="53">
        <v>0.86442588117734054</v>
      </c>
      <c r="G23" s="32">
        <v>186992.33000000007</v>
      </c>
      <c r="H23" s="59">
        <v>0.24510000000000001</v>
      </c>
      <c r="I23" s="55">
        <v>0</v>
      </c>
      <c r="J23" s="21">
        <v>762806.47</v>
      </c>
      <c r="K23" s="21">
        <v>0</v>
      </c>
      <c r="L23" s="21">
        <v>949798.8</v>
      </c>
      <c r="M23" s="60" t="s">
        <v>49</v>
      </c>
      <c r="N23" s="60">
        <v>0.24510000000000001</v>
      </c>
    </row>
    <row r="24" spans="1:14" ht="12.75" customHeight="1" x14ac:dyDescent="0.2">
      <c r="A24" s="28" t="s">
        <v>12</v>
      </c>
      <c r="B24" s="57">
        <v>7.8655297130937624E-3</v>
      </c>
      <c r="C24" s="21">
        <v>301251.74</v>
      </c>
      <c r="D24" s="58">
        <v>7.9716601748044888E-3</v>
      </c>
      <c r="E24" s="21">
        <v>307040.99</v>
      </c>
      <c r="F24" s="53">
        <v>2.6762474870524994E-2</v>
      </c>
      <c r="G24" s="32">
        <v>5789.25</v>
      </c>
      <c r="H24" s="59">
        <v>1.9199999999999998E-2</v>
      </c>
      <c r="I24" s="55">
        <v>51775.23</v>
      </c>
      <c r="J24" s="21">
        <v>249476.51</v>
      </c>
      <c r="K24" s="21">
        <v>50762.85</v>
      </c>
      <c r="L24" s="21">
        <v>256278.14</v>
      </c>
      <c r="M24" s="60">
        <v>-1.9599999999999999E-2</v>
      </c>
      <c r="N24" s="60">
        <v>2.7300000000000001E-2</v>
      </c>
    </row>
    <row r="25" spans="1:14" ht="12.75" customHeight="1" x14ac:dyDescent="0.2">
      <c r="A25" s="34" t="s">
        <v>13</v>
      </c>
      <c r="B25" s="57">
        <v>1.009272703101652E-2</v>
      </c>
      <c r="C25" s="21">
        <v>386553.95</v>
      </c>
      <c r="D25" s="58">
        <v>1.0496557522323475E-2</v>
      </c>
      <c r="E25" s="21">
        <v>404291.37</v>
      </c>
      <c r="F25" s="53">
        <v>8.1996330615873733E-2</v>
      </c>
      <c r="G25" s="32">
        <v>17737.419999999984</v>
      </c>
      <c r="H25" s="59">
        <v>4.5900000000000003E-2</v>
      </c>
      <c r="I25" s="55">
        <v>13233.86</v>
      </c>
      <c r="J25" s="21">
        <v>373320.09</v>
      </c>
      <c r="K25" s="21">
        <v>12581.49</v>
      </c>
      <c r="L25" s="21">
        <v>391709.88</v>
      </c>
      <c r="M25" s="60">
        <v>-4.9299999999999997E-2</v>
      </c>
      <c r="N25" s="60">
        <v>4.9299999999999997E-2</v>
      </c>
    </row>
    <row r="26" spans="1:14" ht="12.75" customHeight="1" x14ac:dyDescent="0.2">
      <c r="A26" s="28" t="s">
        <v>14</v>
      </c>
      <c r="B26" s="57">
        <v>6.0887483017058472E-2</v>
      </c>
      <c r="C26" s="21">
        <v>2332005.71</v>
      </c>
      <c r="D26" s="58">
        <v>6.3527983581745856E-2</v>
      </c>
      <c r="E26" s="21">
        <v>2446879.89</v>
      </c>
      <c r="F26" s="53">
        <v>0.53103896973220521</v>
      </c>
      <c r="G26" s="32">
        <v>114874.18000000017</v>
      </c>
      <c r="H26" s="59">
        <v>4.9299999999999997E-2</v>
      </c>
      <c r="I26" s="55">
        <v>0</v>
      </c>
      <c r="J26" s="21">
        <v>2332005.71</v>
      </c>
      <c r="K26" s="21">
        <v>0</v>
      </c>
      <c r="L26" s="21">
        <v>2446879.89</v>
      </c>
      <c r="M26" s="60" t="s">
        <v>49</v>
      </c>
      <c r="N26" s="60">
        <v>4.9299999999999997E-2</v>
      </c>
    </row>
    <row r="27" spans="1:14" ht="12.75" customHeight="1" x14ac:dyDescent="0.2">
      <c r="A27" s="28" t="s">
        <v>15</v>
      </c>
      <c r="B27" s="57"/>
      <c r="C27" s="61">
        <v>21925526.379999999</v>
      </c>
      <c r="D27" s="58"/>
      <c r="E27" s="62">
        <v>21686799.75</v>
      </c>
      <c r="F27" s="63"/>
      <c r="G27" s="64"/>
      <c r="H27" s="65" t="s">
        <v>29</v>
      </c>
      <c r="I27" s="55"/>
      <c r="J27" s="62">
        <v>21925526.379999999</v>
      </c>
      <c r="K27" s="21"/>
      <c r="L27" s="61">
        <v>21686799.75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0.57246434233744548</v>
      </c>
      <c r="C29" s="21">
        <v>21925526.379999999</v>
      </c>
      <c r="D29" s="58">
        <v>0.56305120005649723</v>
      </c>
      <c r="E29" s="21">
        <v>21686799.75</v>
      </c>
      <c r="F29" s="53">
        <v>-1.1035825774150521</v>
      </c>
      <c r="G29" s="32">
        <v>-238726.62999999896</v>
      </c>
      <c r="H29" s="59">
        <v>-1.09E-2</v>
      </c>
      <c r="I29" s="55"/>
      <c r="J29" s="21">
        <v>21925526.379999999</v>
      </c>
      <c r="K29" s="21"/>
      <c r="L29" s="21">
        <v>21686799.75</v>
      </c>
      <c r="M29" s="60" t="s">
        <v>49</v>
      </c>
      <c r="N29" s="60">
        <v>-1.09E-2</v>
      </c>
    </row>
    <row r="30" spans="1:14" ht="12.75" customHeight="1" x14ac:dyDescent="0.2">
      <c r="A30" s="28" t="s">
        <v>17</v>
      </c>
      <c r="B30" s="57">
        <v>4.4407128968219425E-2</v>
      </c>
      <c r="C30" s="21">
        <v>1700804.06</v>
      </c>
      <c r="D30" s="58">
        <v>3.8269736175363812E-2</v>
      </c>
      <c r="E30" s="21">
        <v>1474018.89</v>
      </c>
      <c r="F30" s="53">
        <v>-1.0483797405765416</v>
      </c>
      <c r="G30" s="32">
        <v>-226785.17000000016</v>
      </c>
      <c r="H30" s="59">
        <v>-0.1333</v>
      </c>
      <c r="I30" s="55">
        <v>1700804.06</v>
      </c>
      <c r="J30" s="21">
        <v>0</v>
      </c>
      <c r="K30" s="21">
        <v>1474018.89</v>
      </c>
      <c r="L30" s="21">
        <v>0</v>
      </c>
      <c r="M30" s="60">
        <v>-0.1333</v>
      </c>
      <c r="N30" s="60" t="s">
        <v>49</v>
      </c>
    </row>
    <row r="31" spans="1:14" ht="12.75" customHeight="1" x14ac:dyDescent="0.2">
      <c r="A31" s="38" t="s">
        <v>126</v>
      </c>
      <c r="B31" s="68">
        <v>1</v>
      </c>
      <c r="C31" s="40">
        <v>38300248.170000002</v>
      </c>
      <c r="D31" s="69">
        <v>1</v>
      </c>
      <c r="E31" s="40">
        <v>38516567.850000001</v>
      </c>
      <c r="F31" s="69">
        <v>1.0000000000000044</v>
      </c>
      <c r="G31" s="43">
        <v>216319.6799999997</v>
      </c>
      <c r="H31" s="70">
        <v>5.5999999999999999E-3</v>
      </c>
      <c r="I31" s="71">
        <v>2753590.09</v>
      </c>
      <c r="J31" s="40">
        <v>35546658.079999998</v>
      </c>
      <c r="K31" s="40">
        <v>2553394.7999999998</v>
      </c>
      <c r="L31" s="40">
        <v>35963173.049999997</v>
      </c>
      <c r="M31" s="72">
        <v>-7.2700000000000001E-2</v>
      </c>
      <c r="N31" s="72">
        <v>1.17E-2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0.5408424265963564</v>
      </c>
      <c r="C35" s="21">
        <v>1346048700</v>
      </c>
      <c r="D35" s="53">
        <v>0.50543525219793439</v>
      </c>
      <c r="E35" s="21">
        <v>1319890680</v>
      </c>
      <c r="F35" s="53">
        <v>-0.21337102129278515</v>
      </c>
      <c r="G35" s="21">
        <v>-26158020</v>
      </c>
      <c r="H35" s="54">
        <v>-1.9400000000000001E-2</v>
      </c>
      <c r="I35" s="20"/>
      <c r="J35" s="25">
        <v>1.36643578</v>
      </c>
      <c r="K35" s="25">
        <v>1.3075428200000001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2.164173386833004E-2</v>
      </c>
      <c r="C36" s="21">
        <v>53861950</v>
      </c>
      <c r="D36" s="58">
        <v>1.9924760972164651E-2</v>
      </c>
      <c r="E36" s="21">
        <v>52031405</v>
      </c>
      <c r="F36" s="53">
        <v>-1.4931759214665382E-2</v>
      </c>
      <c r="G36" s="32">
        <v>-1830545</v>
      </c>
      <c r="H36" s="59">
        <v>-3.4000000000000002E-2</v>
      </c>
      <c r="I36" s="29"/>
      <c r="J36" s="33">
        <v>1.3767291399999999</v>
      </c>
      <c r="K36" s="33">
        <v>1.31837878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0.27234164272445011</v>
      </c>
      <c r="C37" s="21">
        <v>677803915</v>
      </c>
      <c r="D37" s="58">
        <v>0.3116278724749923</v>
      </c>
      <c r="E37" s="21">
        <v>813783215</v>
      </c>
      <c r="F37" s="53">
        <v>1.1091834212099394</v>
      </c>
      <c r="G37" s="32">
        <v>135979300</v>
      </c>
      <c r="H37" s="59">
        <v>0.2006</v>
      </c>
      <c r="I37" s="29"/>
      <c r="J37" s="33">
        <v>1.8185094100000001</v>
      </c>
      <c r="K37" s="33">
        <v>1.70608301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7.6867751622386515E-2</v>
      </c>
      <c r="C38" s="21">
        <v>191308470</v>
      </c>
      <c r="D38" s="58">
        <v>7.5558678925879572E-2</v>
      </c>
      <c r="E38" s="21">
        <v>197313495</v>
      </c>
      <c r="F38" s="53">
        <v>4.8983000897572029E-2</v>
      </c>
      <c r="G38" s="32">
        <v>6005025</v>
      </c>
      <c r="H38" s="59">
        <v>3.1399999999999997E-2</v>
      </c>
      <c r="I38" s="29"/>
      <c r="J38" s="33">
        <v>1.8000133300000001</v>
      </c>
      <c r="K38" s="33">
        <v>1.6778226999999999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1.2442657674293827E-2</v>
      </c>
      <c r="C39" s="21">
        <v>30967288</v>
      </c>
      <c r="D39" s="58">
        <v>1.2746621384454119E-2</v>
      </c>
      <c r="E39" s="21">
        <v>33286453</v>
      </c>
      <c r="F39" s="53">
        <v>1.8917433528855856E-2</v>
      </c>
      <c r="G39" s="32">
        <v>2319165</v>
      </c>
      <c r="H39" s="59">
        <v>7.4899999999999994E-2</v>
      </c>
      <c r="I39" s="29"/>
      <c r="J39" s="33">
        <v>1.5741731400000001</v>
      </c>
      <c r="K39" s="33">
        <v>1.49300693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1.8521893140356627E-3</v>
      </c>
      <c r="C40" s="21">
        <v>4609729</v>
      </c>
      <c r="D40" s="58">
        <v>1.7084509954496383E-3</v>
      </c>
      <c r="E40" s="21">
        <v>4461439</v>
      </c>
      <c r="F40" s="53">
        <v>-1.209601825654507E-3</v>
      </c>
      <c r="G40" s="32">
        <v>-148290</v>
      </c>
      <c r="H40" s="59">
        <v>-3.2199999999999999E-2</v>
      </c>
      <c r="I40" s="29"/>
      <c r="J40" s="33">
        <v>1.58327247</v>
      </c>
      <c r="K40" s="33">
        <v>1.4971680700000001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0.92598840179985253</v>
      </c>
      <c r="C41" s="78">
        <v>2304600052</v>
      </c>
      <c r="D41" s="79">
        <v>0.92700163695087456</v>
      </c>
      <c r="E41" s="78">
        <v>2420766687</v>
      </c>
      <c r="F41" s="53">
        <v>0.94757147330326219</v>
      </c>
      <c r="G41" s="78">
        <v>116166635</v>
      </c>
      <c r="H41" s="80">
        <v>5.04E-2</v>
      </c>
      <c r="I41" s="29"/>
      <c r="J41" s="81">
        <v>1.5388524100000001</v>
      </c>
      <c r="K41" s="81">
        <v>1.47483271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2.0923475306460396E-2</v>
      </c>
      <c r="C43" s="21">
        <v>52074348</v>
      </c>
      <c r="D43" s="58">
        <v>2.3561944528613616E-2</v>
      </c>
      <c r="E43" s="21">
        <v>61529525</v>
      </c>
      <c r="F43" s="53">
        <v>7.7125897640343277E-2</v>
      </c>
      <c r="G43" s="32">
        <v>9455177</v>
      </c>
      <c r="H43" s="59">
        <v>0.18160000000000001</v>
      </c>
      <c r="I43" s="29"/>
      <c r="J43" s="33">
        <v>1.3774279599999999</v>
      </c>
      <c r="K43" s="33">
        <v>1.3300058800000001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3.0995536026826954E-2</v>
      </c>
      <c r="C44" s="21">
        <v>77141694</v>
      </c>
      <c r="D44" s="58">
        <v>3.1370162871787781E-2</v>
      </c>
      <c r="E44" s="21">
        <v>81919861</v>
      </c>
      <c r="F44" s="53">
        <v>3.8975517745512972E-2</v>
      </c>
      <c r="G44" s="32">
        <v>4778167</v>
      </c>
      <c r="H44" s="59">
        <v>6.1899999999999997E-2</v>
      </c>
      <c r="I44" s="29"/>
      <c r="J44" s="33">
        <v>1.6941435199999999</v>
      </c>
      <c r="K44" s="33">
        <v>1.61550715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2.3506017765483663E-3</v>
      </c>
      <c r="C45" s="21">
        <v>5850178</v>
      </c>
      <c r="D45" s="58">
        <v>1.9414353540714857E-3</v>
      </c>
      <c r="E45" s="21">
        <v>5069853</v>
      </c>
      <c r="F45" s="53">
        <v>-6.365112580779912E-3</v>
      </c>
      <c r="G45" s="32">
        <v>-780325</v>
      </c>
      <c r="H45" s="59">
        <v>-0.13339999999999999</v>
      </c>
      <c r="I45" s="29"/>
      <c r="J45" s="33">
        <v>1.5829716599999999</v>
      </c>
      <c r="K45" s="33">
        <v>1.4986621899999999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1.9741985090311755E-2</v>
      </c>
      <c r="C46" s="21">
        <v>49133855</v>
      </c>
      <c r="D46" s="58">
        <v>1.6124820294652505E-2</v>
      </c>
      <c r="E46" s="21">
        <v>42108262</v>
      </c>
      <c r="F46" s="53">
        <v>-5.7307776108338558E-2</v>
      </c>
      <c r="G46" s="32">
        <v>-7025593</v>
      </c>
      <c r="H46" s="59">
        <v>-0.14299999999999999</v>
      </c>
      <c r="I46" s="29"/>
      <c r="J46" s="33">
        <v>1.4634929999999999</v>
      </c>
      <c r="K46" s="33">
        <v>1.4167328699999999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7.4011598200147466E-2</v>
      </c>
      <c r="C47" s="78">
        <v>184200075</v>
      </c>
      <c r="D47" s="79">
        <v>7.2998363049125395E-2</v>
      </c>
      <c r="E47" s="78">
        <v>190627501</v>
      </c>
      <c r="F47" s="53">
        <v>5.2428526696737782E-2</v>
      </c>
      <c r="G47" s="78">
        <v>6427426</v>
      </c>
      <c r="H47" s="80">
        <v>3.49E-2</v>
      </c>
      <c r="I47" s="29"/>
      <c r="J47" s="81">
        <v>1.5395513999999999</v>
      </c>
      <c r="K47" s="81">
        <v>1.47633949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126</v>
      </c>
      <c r="B49" s="68">
        <v>1.0000000000000002</v>
      </c>
      <c r="C49" s="40">
        <v>2488800127</v>
      </c>
      <c r="D49" s="69">
        <v>1</v>
      </c>
      <c r="E49" s="40">
        <v>2611394188</v>
      </c>
      <c r="F49" s="69">
        <v>0.99999999999999989</v>
      </c>
      <c r="G49" s="43">
        <v>122594061</v>
      </c>
      <c r="H49" s="70">
        <v>4.9299999999999997E-2</v>
      </c>
      <c r="I49" s="39"/>
      <c r="J49" s="45">
        <v>1.5389041400000001</v>
      </c>
      <c r="K49" s="45">
        <v>1.4749426999999999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0.48022903111126236</v>
      </c>
      <c r="C53" s="21">
        <v>18392891.07</v>
      </c>
      <c r="D53" s="53">
        <v>0.44807044716991834</v>
      </c>
      <c r="E53" s="21">
        <v>17258135.780000001</v>
      </c>
      <c r="F53" s="53">
        <v>-5.2457330280814052</v>
      </c>
      <c r="G53" s="21">
        <v>-1134755.2899999991</v>
      </c>
      <c r="H53" s="54">
        <v>-6.1699999999999998E-2</v>
      </c>
      <c r="I53" s="55">
        <v>1021189.98</v>
      </c>
      <c r="J53" s="21">
        <v>17371701.09</v>
      </c>
      <c r="K53" s="21">
        <v>896717.65</v>
      </c>
      <c r="L53" s="21">
        <v>16361418.130000001</v>
      </c>
      <c r="M53" s="56">
        <v>-0.12189999999999999</v>
      </c>
      <c r="N53" s="56">
        <v>-5.8200000000000002E-2</v>
      </c>
    </row>
    <row r="54" spans="1:14" ht="12.75" customHeight="1" x14ac:dyDescent="0.2">
      <c r="A54" s="34" t="s">
        <v>33</v>
      </c>
      <c r="B54" s="57">
        <v>1.9361053659720972E-2</v>
      </c>
      <c r="C54" s="21">
        <v>741533.16</v>
      </c>
      <c r="D54" s="58">
        <v>1.7809764428426349E-2</v>
      </c>
      <c r="E54" s="21">
        <v>685971</v>
      </c>
      <c r="F54" s="53">
        <v>-0.25685208114213237</v>
      </c>
      <c r="G54" s="32">
        <v>-55562.160000000033</v>
      </c>
      <c r="H54" s="59">
        <v>-7.4899999999999994E-2</v>
      </c>
      <c r="I54" s="55">
        <v>42853.87</v>
      </c>
      <c r="J54" s="21">
        <v>698679.29</v>
      </c>
      <c r="K54" s="21">
        <v>37057.449999999997</v>
      </c>
      <c r="L54" s="21">
        <v>648913.55000000005</v>
      </c>
      <c r="M54" s="60">
        <v>-0.1353</v>
      </c>
      <c r="N54" s="60">
        <v>-7.1199999999999999E-2</v>
      </c>
    </row>
    <row r="55" spans="1:14" ht="12.75" customHeight="1" x14ac:dyDescent="0.2">
      <c r="A55" s="28" t="s">
        <v>34</v>
      </c>
      <c r="B55" s="57">
        <v>0.32182371104463786</v>
      </c>
      <c r="C55" s="21">
        <v>12325928</v>
      </c>
      <c r="D55" s="58">
        <v>0.36046350921165993</v>
      </c>
      <c r="E55" s="21">
        <v>13883817.210000001</v>
      </c>
      <c r="F55" s="53">
        <v>7.2017913950316634</v>
      </c>
      <c r="G55" s="32">
        <v>1557889.2100000009</v>
      </c>
      <c r="H55" s="59">
        <v>0.12640000000000001</v>
      </c>
      <c r="I55" s="55">
        <v>1132018.99</v>
      </c>
      <c r="J55" s="21">
        <v>11193909.01</v>
      </c>
      <c r="K55" s="21">
        <v>1135359.8799999999</v>
      </c>
      <c r="L55" s="21">
        <v>12748457.33</v>
      </c>
      <c r="M55" s="60">
        <v>3.0000000000000001E-3</v>
      </c>
      <c r="N55" s="60">
        <v>0.1389</v>
      </c>
    </row>
    <row r="56" spans="1:14" ht="12.75" customHeight="1" x14ac:dyDescent="0.2">
      <c r="A56" s="28" t="s">
        <v>35</v>
      </c>
      <c r="B56" s="57">
        <v>8.9910069373840301E-2</v>
      </c>
      <c r="C56" s="21">
        <v>3443577.97</v>
      </c>
      <c r="D56" s="58">
        <v>8.5951859025777649E-2</v>
      </c>
      <c r="E56" s="21">
        <v>3310570.61</v>
      </c>
      <c r="F56" s="53">
        <v>-0.61486481488878186</v>
      </c>
      <c r="G56" s="32">
        <v>-133007.36000000034</v>
      </c>
      <c r="H56" s="59">
        <v>-3.8600000000000002E-2</v>
      </c>
      <c r="I56" s="55">
        <v>314516.11</v>
      </c>
      <c r="J56" s="21">
        <v>3129061.86</v>
      </c>
      <c r="K56" s="21">
        <v>258987.33</v>
      </c>
      <c r="L56" s="21">
        <v>3051583.28</v>
      </c>
      <c r="M56" s="60">
        <v>-0.17660000000000001</v>
      </c>
      <c r="N56" s="60">
        <v>-2.4799999999999999E-2</v>
      </c>
    </row>
    <row r="57" spans="1:14" ht="12.75" customHeight="1" x14ac:dyDescent="0.2">
      <c r="A57" s="28" t="s">
        <v>36</v>
      </c>
      <c r="B57" s="57">
        <v>1.2727821705913503E-2</v>
      </c>
      <c r="C57" s="21">
        <v>487478.73</v>
      </c>
      <c r="D57" s="58">
        <v>1.2902734530641728E-2</v>
      </c>
      <c r="E57" s="21">
        <v>496969.05</v>
      </c>
      <c r="F57" s="53">
        <v>4.3871736496651714E-2</v>
      </c>
      <c r="G57" s="32">
        <v>9490.320000000007</v>
      </c>
      <c r="H57" s="59">
        <v>1.95E-2</v>
      </c>
      <c r="I57" s="55">
        <v>41939.879999999997</v>
      </c>
      <c r="J57" s="21">
        <v>445538.85</v>
      </c>
      <c r="K57" s="21">
        <v>38330.58</v>
      </c>
      <c r="L57" s="21">
        <v>458638.47</v>
      </c>
      <c r="M57" s="60">
        <v>-8.6099999999999996E-2</v>
      </c>
      <c r="N57" s="60">
        <v>2.9399999999999999E-2</v>
      </c>
    </row>
    <row r="58" spans="1:14" ht="12.75" customHeight="1" x14ac:dyDescent="0.2">
      <c r="A58" s="28" t="s">
        <v>37</v>
      </c>
      <c r="B58" s="57">
        <v>1.9055900023427969E-3</v>
      </c>
      <c r="C58" s="21">
        <v>72984.570000000007</v>
      </c>
      <c r="D58" s="58">
        <v>1.7341950160286673E-3</v>
      </c>
      <c r="E58" s="21">
        <v>66795.240000000005</v>
      </c>
      <c r="F58" s="53">
        <v>-2.8611959854970247E-2</v>
      </c>
      <c r="G58" s="32">
        <v>-6189.3300000000017</v>
      </c>
      <c r="H58" s="59">
        <v>-8.48E-2</v>
      </c>
      <c r="I58" s="55">
        <v>5675.43</v>
      </c>
      <c r="J58" s="21">
        <v>67309.14</v>
      </c>
      <c r="K58" s="21">
        <v>4609.6000000000004</v>
      </c>
      <c r="L58" s="21">
        <v>62185.64</v>
      </c>
      <c r="M58" s="60">
        <v>-0.18779999999999999</v>
      </c>
      <c r="N58" s="60">
        <v>-7.6100000000000001E-2</v>
      </c>
    </row>
    <row r="59" spans="1:14" s="14" customFormat="1" ht="12.75" customHeight="1" x14ac:dyDescent="0.25">
      <c r="A59" s="76" t="s">
        <v>38</v>
      </c>
      <c r="B59" s="77">
        <v>0.92595727689771778</v>
      </c>
      <c r="C59" s="78">
        <v>35464393.5</v>
      </c>
      <c r="D59" s="79">
        <v>0.92693250938245264</v>
      </c>
      <c r="E59" s="78">
        <v>35702258.890000001</v>
      </c>
      <c r="F59" s="53">
        <v>1.0996012475610213</v>
      </c>
      <c r="G59" s="78">
        <v>237865.3900000006</v>
      </c>
      <c r="H59" s="80">
        <v>6.7000000000000002E-3</v>
      </c>
      <c r="I59" s="83">
        <v>2558194.2599999998</v>
      </c>
      <c r="J59" s="78">
        <v>32906199.240000002</v>
      </c>
      <c r="K59" s="78">
        <v>2371062.4900000002</v>
      </c>
      <c r="L59" s="78">
        <v>33331196.399999999</v>
      </c>
      <c r="M59" s="84">
        <v>-7.3099999999999998E-2</v>
      </c>
      <c r="N59" s="84">
        <v>1.29E-2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1.8727989093340645E-2</v>
      </c>
      <c r="C61" s="21">
        <v>717286.63</v>
      </c>
      <c r="D61" s="58">
        <v>2.1246604920432961E-2</v>
      </c>
      <c r="E61" s="21">
        <v>818346.3</v>
      </c>
      <c r="F61" s="53">
        <v>0.46717742001097717</v>
      </c>
      <c r="G61" s="32">
        <v>101059.67000000004</v>
      </c>
      <c r="H61" s="59">
        <v>0.1409</v>
      </c>
      <c r="I61" s="55">
        <v>43379.88</v>
      </c>
      <c r="J61" s="21">
        <v>673906.75</v>
      </c>
      <c r="K61" s="21">
        <v>45458.47</v>
      </c>
      <c r="L61" s="21">
        <v>772887.83</v>
      </c>
      <c r="M61" s="60">
        <v>4.7899999999999998E-2</v>
      </c>
      <c r="N61" s="60">
        <v>0.1469</v>
      </c>
    </row>
    <row r="62" spans="1:14" ht="12.75" customHeight="1" x14ac:dyDescent="0.2">
      <c r="A62" s="28" t="s">
        <v>40</v>
      </c>
      <c r="B62" s="57">
        <v>3.4122259579081993E-2</v>
      </c>
      <c r="C62" s="21">
        <v>1306891.01</v>
      </c>
      <c r="D62" s="58">
        <v>3.4359790704975808E-2</v>
      </c>
      <c r="E62" s="21">
        <v>1323421.21</v>
      </c>
      <c r="F62" s="53">
        <v>7.6415608602971197E-2</v>
      </c>
      <c r="G62" s="32">
        <v>16530.199999999953</v>
      </c>
      <c r="H62" s="59">
        <v>1.26E-2</v>
      </c>
      <c r="I62" s="55">
        <v>105411.16</v>
      </c>
      <c r="J62" s="21">
        <v>1201479.8500000001</v>
      </c>
      <c r="K62" s="21">
        <v>99772.4</v>
      </c>
      <c r="L62" s="21">
        <v>1223648.81</v>
      </c>
      <c r="M62" s="60">
        <v>-5.3499999999999999E-2</v>
      </c>
      <c r="N62" s="60">
        <v>1.8499999999999999E-2</v>
      </c>
    </row>
    <row r="63" spans="1:14" ht="12.75" customHeight="1" x14ac:dyDescent="0.2">
      <c r="A63" s="28" t="s">
        <v>41</v>
      </c>
      <c r="B63" s="57">
        <v>2.4179127923389639E-3</v>
      </c>
      <c r="C63" s="21">
        <v>92606.66</v>
      </c>
      <c r="D63" s="58">
        <v>1.9726568134496958E-3</v>
      </c>
      <c r="E63" s="21">
        <v>75979.97</v>
      </c>
      <c r="F63" s="53">
        <v>-7.6861661407783263E-2</v>
      </c>
      <c r="G63" s="32">
        <v>-16626.690000000002</v>
      </c>
      <c r="H63" s="59">
        <v>-0.17949999999999999</v>
      </c>
      <c r="I63" s="55">
        <v>8078.59</v>
      </c>
      <c r="J63" s="21">
        <v>84528.07</v>
      </c>
      <c r="K63" s="21">
        <v>5914.05</v>
      </c>
      <c r="L63" s="21">
        <v>70065.919999999998</v>
      </c>
      <c r="M63" s="60">
        <v>-0.26790000000000003</v>
      </c>
      <c r="N63" s="60">
        <v>-0.1711</v>
      </c>
    </row>
    <row r="64" spans="1:14" ht="12.75" customHeight="1" x14ac:dyDescent="0.2">
      <c r="A64" s="28" t="s">
        <v>42</v>
      </c>
      <c r="B64" s="57">
        <v>1.877456581503921E-2</v>
      </c>
      <c r="C64" s="21">
        <v>719070.53</v>
      </c>
      <c r="D64" s="58">
        <v>1.5488441034602722E-2</v>
      </c>
      <c r="E64" s="21">
        <v>596561.59</v>
      </c>
      <c r="F64" s="53">
        <v>-0.56633284590657784</v>
      </c>
      <c r="G64" s="32">
        <v>-122508.94000000006</v>
      </c>
      <c r="H64" s="59">
        <v>-0.1704</v>
      </c>
      <c r="I64" s="55">
        <v>38526.14</v>
      </c>
      <c r="J64" s="21">
        <v>680544.39</v>
      </c>
      <c r="K64" s="21">
        <v>31187.34</v>
      </c>
      <c r="L64" s="21">
        <v>565374.25</v>
      </c>
      <c r="M64" s="60">
        <v>-0.1905</v>
      </c>
      <c r="N64" s="60">
        <v>-0.16919999999999999</v>
      </c>
    </row>
    <row r="65" spans="1:14" s="14" customFormat="1" ht="12.75" customHeight="1" x14ac:dyDescent="0.25">
      <c r="A65" s="76" t="s">
        <v>43</v>
      </c>
      <c r="B65" s="77">
        <v>7.404272727980081E-2</v>
      </c>
      <c r="C65" s="78">
        <v>2835854.83</v>
      </c>
      <c r="D65" s="79">
        <v>7.3067493473461184E-2</v>
      </c>
      <c r="E65" s="78">
        <v>2814309.07</v>
      </c>
      <c r="F65" s="53">
        <v>-9.960147870041354E-2</v>
      </c>
      <c r="G65" s="78">
        <v>-21545.760000000242</v>
      </c>
      <c r="H65" s="80">
        <v>-7.6E-3</v>
      </c>
      <c r="I65" s="83">
        <v>195395.77000000002</v>
      </c>
      <c r="J65" s="78">
        <v>2640459.06</v>
      </c>
      <c r="K65" s="78">
        <v>182332.25999999998</v>
      </c>
      <c r="L65" s="78">
        <v>2631976.81</v>
      </c>
      <c r="M65" s="84">
        <v>-6.6900000000000001E-2</v>
      </c>
      <c r="N65" s="84">
        <v>-3.2000000000000002E-3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126</v>
      </c>
      <c r="B67" s="68">
        <v>1.0000000041775186</v>
      </c>
      <c r="C67" s="40">
        <v>38300248.170000002</v>
      </c>
      <c r="D67" s="69">
        <v>1.0000000028559137</v>
      </c>
      <c r="E67" s="40">
        <v>38516567.850000001</v>
      </c>
      <c r="F67" s="69">
        <v>0.99999976886061237</v>
      </c>
      <c r="G67" s="43">
        <v>216319.6799999997</v>
      </c>
      <c r="H67" s="70">
        <v>5.5999999999999999E-3</v>
      </c>
      <c r="I67" s="71">
        <v>2753590.09</v>
      </c>
      <c r="J67" s="43">
        <v>35546658.079999998</v>
      </c>
      <c r="K67" s="43">
        <v>2553394.7999999998</v>
      </c>
      <c r="L67" s="43">
        <v>35963173.049999997</v>
      </c>
      <c r="M67" s="72">
        <v>-7.2700000000000001E-2</v>
      </c>
      <c r="N67" s="72">
        <v>1.17E-2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043C7-7660-42D3-A6F3-429461D282B6}">
  <sheetPr codeName="Sheet77">
    <pageSetUpPr fitToPage="1"/>
  </sheetPr>
  <dimension ref="A1:N72"/>
  <sheetViews>
    <sheetView zoomScaleNormal="100" workbookViewId="0">
      <selection activeCell="G8" sqref="G8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77</v>
      </c>
      <c r="L1" s="7" t="s">
        <v>127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21682111476</v>
      </c>
      <c r="D4" s="22"/>
      <c r="E4" s="21">
        <v>24849499115</v>
      </c>
      <c r="F4" s="23"/>
      <c r="G4" s="21">
        <v>3167387639</v>
      </c>
      <c r="H4" s="24">
        <v>0.14610000000000001</v>
      </c>
      <c r="I4" s="20"/>
      <c r="J4" s="25">
        <v>0.28496002999999998</v>
      </c>
      <c r="K4" s="26">
        <v>0.28496007000000001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11723189360</v>
      </c>
      <c r="D6" s="30"/>
      <c r="E6" s="21">
        <v>13350816975</v>
      </c>
      <c r="F6" s="31"/>
      <c r="G6" s="32">
        <v>1627627615</v>
      </c>
      <c r="H6" s="24">
        <v>0.13880000000000001</v>
      </c>
      <c r="I6" s="29"/>
      <c r="J6" s="33">
        <v>0.53358375000000002</v>
      </c>
      <c r="K6" s="33">
        <v>0.52119663000000005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10125233385</v>
      </c>
      <c r="D7" s="30"/>
      <c r="E7" s="21">
        <v>11738631392</v>
      </c>
      <c r="F7" s="31"/>
      <c r="G7" s="32">
        <v>1613398007</v>
      </c>
      <c r="H7" s="24">
        <v>0.1593</v>
      </c>
      <c r="I7" s="29"/>
      <c r="J7" s="33">
        <v>0.10553222</v>
      </c>
      <c r="K7" s="33">
        <v>0.12578428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21682111476</v>
      </c>
      <c r="D8" s="30"/>
      <c r="E8" s="21">
        <v>24849499115</v>
      </c>
      <c r="F8" s="31"/>
      <c r="G8" s="32">
        <v>3167387639</v>
      </c>
      <c r="H8" s="24">
        <v>0.14610000000000001</v>
      </c>
      <c r="I8" s="29"/>
      <c r="J8" s="33">
        <v>3.4756990000000001E-2</v>
      </c>
      <c r="K8" s="33">
        <v>3.1324020000000001E-2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42843732500</v>
      </c>
      <c r="D9" s="30"/>
      <c r="E9" s="21">
        <v>49355150593</v>
      </c>
      <c r="F9" s="31"/>
      <c r="G9" s="32">
        <v>6511418093</v>
      </c>
      <c r="H9" s="24">
        <v>0.152</v>
      </c>
      <c r="I9" s="29"/>
      <c r="J9" s="33">
        <v>0.11180656</v>
      </c>
      <c r="K9" s="33">
        <v>0.1122093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21682111478</v>
      </c>
      <c r="D10" s="30"/>
      <c r="E10" s="21">
        <v>24849499116</v>
      </c>
      <c r="F10" s="31"/>
      <c r="G10" s="32">
        <v>3167387638</v>
      </c>
      <c r="H10" s="24">
        <v>0.14610000000000001</v>
      </c>
      <c r="I10" s="29"/>
      <c r="J10" s="33">
        <v>1.4999999999999999E-2</v>
      </c>
      <c r="K10" s="33">
        <v>1.4999999999999999E-2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21682111476</v>
      </c>
      <c r="D11" s="30"/>
      <c r="E11" s="21">
        <v>24849499115</v>
      </c>
      <c r="F11" s="31"/>
      <c r="G11" s="32">
        <v>3167387639</v>
      </c>
      <c r="H11" s="24">
        <v>0.14610000000000001</v>
      </c>
      <c r="I11" s="29"/>
      <c r="J11" s="33">
        <v>9.5000000000000001E-2</v>
      </c>
      <c r="K11" s="33">
        <v>9.5000020000000004E-2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21682111480</v>
      </c>
      <c r="D12" s="30"/>
      <c r="E12" s="21">
        <v>24849499109</v>
      </c>
      <c r="F12" s="31"/>
      <c r="G12" s="32">
        <v>3167387629</v>
      </c>
      <c r="H12" s="24">
        <v>0.14610000000000001</v>
      </c>
      <c r="I12" s="29"/>
      <c r="J12" s="33">
        <v>1.02538145</v>
      </c>
      <c r="K12" s="33">
        <v>0.93975003000000001</v>
      </c>
      <c r="L12" s="35" t="s">
        <v>48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21675947009</v>
      </c>
      <c r="D13" s="30"/>
      <c r="E13" s="21">
        <v>24842727342</v>
      </c>
      <c r="F13" s="31"/>
      <c r="G13" s="32">
        <v>3166780333</v>
      </c>
      <c r="H13" s="24">
        <v>0.14610000000000001</v>
      </c>
      <c r="I13" s="29"/>
      <c r="J13" s="36">
        <v>1.6128010000000002E-2</v>
      </c>
      <c r="K13" s="36">
        <v>1.3827000000000001E-2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47774441043</v>
      </c>
      <c r="D14" s="30"/>
      <c r="E14" s="21">
        <v>62798245496.9505</v>
      </c>
      <c r="F14" s="31"/>
      <c r="G14" s="32">
        <v>15023804453.9505</v>
      </c>
      <c r="H14" s="24">
        <v>0.3145</v>
      </c>
      <c r="I14" s="29"/>
      <c r="J14" s="33">
        <v>9.6009259999999999E-2</v>
      </c>
      <c r="K14" s="33">
        <v>8.0109130000000001E-2</v>
      </c>
      <c r="L14" s="22"/>
      <c r="M14" s="22"/>
      <c r="N14" s="22"/>
    </row>
    <row r="15" spans="1:14" ht="12.75" customHeight="1" x14ac:dyDescent="0.2">
      <c r="A15" s="38" t="s">
        <v>127</v>
      </c>
      <c r="B15" s="39"/>
      <c r="C15" s="40">
        <v>21682111476</v>
      </c>
      <c r="D15" s="41"/>
      <c r="E15" s="40">
        <v>24849499115</v>
      </c>
      <c r="F15" s="42"/>
      <c r="G15" s="43">
        <v>3167387639</v>
      </c>
      <c r="H15" s="44">
        <v>0.14610000000000001</v>
      </c>
      <c r="I15" s="39"/>
      <c r="J15" s="45">
        <v>2.2253574500000002</v>
      </c>
      <c r="K15" s="45">
        <v>2.13078821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0.12805135243016744</v>
      </c>
      <c r="C19" s="21">
        <v>61785351.579999998</v>
      </c>
      <c r="D19" s="53">
        <v>0.13373458152145254</v>
      </c>
      <c r="E19" s="21">
        <v>70811150.079999998</v>
      </c>
      <c r="F19" s="53">
        <v>0.19209664944252383</v>
      </c>
      <c r="G19" s="21">
        <v>9025798.5</v>
      </c>
      <c r="H19" s="54">
        <v>0.14610000000000001</v>
      </c>
      <c r="I19" s="55">
        <v>0</v>
      </c>
      <c r="J19" s="21">
        <v>61785351.579999998</v>
      </c>
      <c r="K19" s="21">
        <v>0</v>
      </c>
      <c r="L19" s="21">
        <v>70811150.079999998</v>
      </c>
      <c r="M19" s="56" t="s">
        <v>49</v>
      </c>
      <c r="N19" s="56">
        <v>0.14610000000000001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0.12964238850821042</v>
      </c>
      <c r="C21" s="21">
        <v>62553033.619999997</v>
      </c>
      <c r="D21" s="58">
        <v>0.13141698947895178</v>
      </c>
      <c r="E21" s="21">
        <v>69584007.810000002</v>
      </c>
      <c r="F21" s="53">
        <v>0.14964067547218829</v>
      </c>
      <c r="G21" s="32">
        <v>7030974.1900000051</v>
      </c>
      <c r="H21" s="59">
        <v>0.1124</v>
      </c>
      <c r="I21" s="55">
        <v>13960649.65</v>
      </c>
      <c r="J21" s="21">
        <v>48592383.969999999</v>
      </c>
      <c r="K21" s="21">
        <v>15470016.859999999</v>
      </c>
      <c r="L21" s="21">
        <v>54113990.950000003</v>
      </c>
      <c r="M21" s="60">
        <v>0.1081</v>
      </c>
      <c r="N21" s="60">
        <v>0.11360000000000001</v>
      </c>
    </row>
    <row r="22" spans="1:14" ht="12.75" customHeight="1" x14ac:dyDescent="0.2">
      <c r="A22" s="28" t="s">
        <v>10</v>
      </c>
      <c r="B22" s="57">
        <v>2.214566616527118E-2</v>
      </c>
      <c r="C22" s="21">
        <v>10685383.199999999</v>
      </c>
      <c r="D22" s="58">
        <v>2.788597996593362E-2</v>
      </c>
      <c r="E22" s="21">
        <v>14765353.060000001</v>
      </c>
      <c r="F22" s="53">
        <v>8.6834260695326099E-2</v>
      </c>
      <c r="G22" s="32">
        <v>4079969.8600000013</v>
      </c>
      <c r="H22" s="59">
        <v>0.38179999999999997</v>
      </c>
      <c r="I22" s="55">
        <v>1476184.7</v>
      </c>
      <c r="J22" s="21">
        <v>9209198.5</v>
      </c>
      <c r="K22" s="21">
        <v>1458496.66</v>
      </c>
      <c r="L22" s="21">
        <v>13306856.4</v>
      </c>
      <c r="M22" s="60">
        <v>-1.2E-2</v>
      </c>
      <c r="N22" s="60">
        <v>0.44500000000000001</v>
      </c>
    </row>
    <row r="23" spans="1:14" ht="12.75" customHeight="1" x14ac:dyDescent="0.2">
      <c r="A23" s="28" t="s">
        <v>11</v>
      </c>
      <c r="B23" s="57">
        <v>1.5618611138697263E-2</v>
      </c>
      <c r="C23" s="21">
        <v>7536049.8899999997</v>
      </c>
      <c r="D23" s="58">
        <v>1.4700672375088698E-2</v>
      </c>
      <c r="E23" s="21">
        <v>7783861.9299999997</v>
      </c>
      <c r="F23" s="53">
        <v>5.2741995708763829E-3</v>
      </c>
      <c r="G23" s="32">
        <v>247812.04000000004</v>
      </c>
      <c r="H23" s="59">
        <v>3.2899999999999999E-2</v>
      </c>
      <c r="I23" s="55">
        <v>1592334.27</v>
      </c>
      <c r="J23" s="21">
        <v>5943715.6200000197</v>
      </c>
      <c r="K23" s="21">
        <v>1639072.96</v>
      </c>
      <c r="L23" s="21">
        <v>6144788.9699999997</v>
      </c>
      <c r="M23" s="60">
        <v>2.9399999999999999E-2</v>
      </c>
      <c r="N23" s="60">
        <v>3.3799999999999997E-2</v>
      </c>
    </row>
    <row r="24" spans="1:14" ht="12.75" customHeight="1" x14ac:dyDescent="0.2">
      <c r="A24" s="28" t="s">
        <v>12</v>
      </c>
      <c r="B24" s="57">
        <v>9.9278047219464427E-2</v>
      </c>
      <c r="C24" s="21">
        <v>47902102.829999998</v>
      </c>
      <c r="D24" s="58">
        <v>0.10459319429354869</v>
      </c>
      <c r="E24" s="21">
        <v>55381071.18</v>
      </c>
      <c r="F24" s="53">
        <v>0.15917536396604479</v>
      </c>
      <c r="G24" s="32">
        <v>7478968.3500000015</v>
      </c>
      <c r="H24" s="59">
        <v>0.15609999999999999</v>
      </c>
      <c r="I24" s="55">
        <v>24502433.260000002</v>
      </c>
      <c r="J24" s="21">
        <v>23399669.57</v>
      </c>
      <c r="K24" s="21">
        <v>28527468.690000001</v>
      </c>
      <c r="L24" s="21">
        <v>26853602.489999998</v>
      </c>
      <c r="M24" s="60">
        <v>0.1643</v>
      </c>
      <c r="N24" s="60">
        <v>0.14760000000000001</v>
      </c>
    </row>
    <row r="25" spans="1:14" ht="12.75" customHeight="1" x14ac:dyDescent="0.2">
      <c r="A25" s="34" t="s">
        <v>13</v>
      </c>
      <c r="B25" s="57">
        <v>6.7404901420281384E-3</v>
      </c>
      <c r="C25" s="21">
        <v>3252316.71</v>
      </c>
      <c r="D25" s="58">
        <v>7.0396475184246578E-3</v>
      </c>
      <c r="E25" s="21">
        <v>3727424.36</v>
      </c>
      <c r="F25" s="53">
        <v>1.0111746643746953E-2</v>
      </c>
      <c r="G25" s="32">
        <v>475107.64999999991</v>
      </c>
      <c r="H25" s="59">
        <v>0.14610000000000001</v>
      </c>
      <c r="I25" s="55">
        <v>0</v>
      </c>
      <c r="J25" s="21">
        <v>3252316.7100000102</v>
      </c>
      <c r="K25" s="21">
        <v>0</v>
      </c>
      <c r="L25" s="21">
        <v>3727424.36</v>
      </c>
      <c r="M25" s="60" t="s">
        <v>49</v>
      </c>
      <c r="N25" s="60">
        <v>0.14610000000000001</v>
      </c>
    </row>
    <row r="26" spans="1:14" ht="12.75" customHeight="1" x14ac:dyDescent="0.2">
      <c r="A26" s="28" t="s">
        <v>14</v>
      </c>
      <c r="B26" s="57">
        <v>4.2689772267374478E-2</v>
      </c>
      <c r="C26" s="21">
        <v>20598006.489999998</v>
      </c>
      <c r="D26" s="58">
        <v>4.4584451324905496E-2</v>
      </c>
      <c r="E26" s="21">
        <v>23607029.969999999</v>
      </c>
      <c r="F26" s="53">
        <v>6.4041240074424799E-2</v>
      </c>
      <c r="G26" s="32">
        <v>3009023.4800000004</v>
      </c>
      <c r="H26" s="59">
        <v>0.14610000000000001</v>
      </c>
      <c r="I26" s="55">
        <v>0</v>
      </c>
      <c r="J26" s="21">
        <v>20598006.489999998</v>
      </c>
      <c r="K26" s="21">
        <v>0</v>
      </c>
      <c r="L26" s="21">
        <v>23607029.969999999</v>
      </c>
      <c r="M26" s="60" t="s">
        <v>49</v>
      </c>
      <c r="N26" s="60">
        <v>0.14610000000000001</v>
      </c>
    </row>
    <row r="27" spans="1:14" ht="12.75" customHeight="1" x14ac:dyDescent="0.2">
      <c r="A27" s="28" t="s">
        <v>15</v>
      </c>
      <c r="B27" s="57"/>
      <c r="C27" s="61">
        <v>218828451.91999999</v>
      </c>
      <c r="D27" s="58"/>
      <c r="E27" s="62">
        <v>230088171.71000001</v>
      </c>
      <c r="F27" s="63"/>
      <c r="G27" s="64"/>
      <c r="H27" s="65" t="s">
        <v>29</v>
      </c>
      <c r="I27" s="55"/>
      <c r="J27" s="62">
        <v>218828451.91999999</v>
      </c>
      <c r="K27" s="21"/>
      <c r="L27" s="61">
        <v>230088171.71000001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3495898.15</v>
      </c>
      <c r="D28" s="67"/>
      <c r="E28" s="62">
        <v>3435002.85</v>
      </c>
      <c r="F28" s="63"/>
      <c r="G28" s="64"/>
      <c r="H28" s="65" t="s">
        <v>29</v>
      </c>
      <c r="I28" s="55"/>
      <c r="J28" s="61">
        <v>3495898.15</v>
      </c>
      <c r="K28" s="21"/>
      <c r="L28" s="62">
        <v>3435002.85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0.46077157411267239</v>
      </c>
      <c r="C29" s="21">
        <v>222324350.06999999</v>
      </c>
      <c r="D29" s="58">
        <v>0.44103398956322543</v>
      </c>
      <c r="E29" s="21">
        <v>233523174.56</v>
      </c>
      <c r="F29" s="53">
        <v>0.23834530121893177</v>
      </c>
      <c r="G29" s="32">
        <v>11198824.49000001</v>
      </c>
      <c r="H29" s="59">
        <v>5.04E-2</v>
      </c>
      <c r="I29" s="55"/>
      <c r="J29" s="21">
        <v>222324350.06999999</v>
      </c>
      <c r="K29" s="21"/>
      <c r="L29" s="21">
        <v>233523174.56</v>
      </c>
      <c r="M29" s="60" t="s">
        <v>49</v>
      </c>
      <c r="N29" s="60">
        <v>5.04E-2</v>
      </c>
    </row>
    <row r="30" spans="1:14" ht="12.75" customHeight="1" x14ac:dyDescent="0.2">
      <c r="A30" s="28" t="s">
        <v>17</v>
      </c>
      <c r="B30" s="57">
        <v>9.5062098016114302E-2</v>
      </c>
      <c r="C30" s="21">
        <v>45867888.439999998</v>
      </c>
      <c r="D30" s="58">
        <v>9.5010493958469056E-2</v>
      </c>
      <c r="E30" s="21">
        <v>50307125.280000001</v>
      </c>
      <c r="F30" s="53">
        <v>9.4480562915936789E-2</v>
      </c>
      <c r="G30" s="32">
        <v>4439236.8400000036</v>
      </c>
      <c r="H30" s="59">
        <v>9.6799999999999997E-2</v>
      </c>
      <c r="I30" s="55">
        <v>45867888.440000102</v>
      </c>
      <c r="J30" s="21">
        <v>0</v>
      </c>
      <c r="K30" s="21">
        <v>50307125.280000001</v>
      </c>
      <c r="L30" s="21">
        <v>0</v>
      </c>
      <c r="M30" s="60">
        <v>9.6799999999999997E-2</v>
      </c>
      <c r="N30" s="60" t="s">
        <v>49</v>
      </c>
    </row>
    <row r="31" spans="1:14" ht="12.75" customHeight="1" x14ac:dyDescent="0.2">
      <c r="A31" s="38" t="s">
        <v>127</v>
      </c>
      <c r="B31" s="68">
        <v>1</v>
      </c>
      <c r="C31" s="40">
        <v>482504482.82999998</v>
      </c>
      <c r="D31" s="69">
        <v>1</v>
      </c>
      <c r="E31" s="40">
        <v>529490198.23000002</v>
      </c>
      <c r="F31" s="69">
        <v>0.99999999999999967</v>
      </c>
      <c r="G31" s="43">
        <v>46985715.400000036</v>
      </c>
      <c r="H31" s="70">
        <v>9.74E-2</v>
      </c>
      <c r="I31" s="71">
        <v>87399490.320000097</v>
      </c>
      <c r="J31" s="40">
        <v>395104992.50999999</v>
      </c>
      <c r="K31" s="40">
        <v>97402180.450000003</v>
      </c>
      <c r="L31" s="40">
        <v>432088017.77999997</v>
      </c>
      <c r="M31" s="72">
        <v>0.1144</v>
      </c>
      <c r="N31" s="72">
        <v>9.3600000000000003E-2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1.3878602567516843E-2</v>
      </c>
      <c r="C35" s="21">
        <v>300917408</v>
      </c>
      <c r="D35" s="53">
        <v>1.2200966771880947E-2</v>
      </c>
      <c r="E35" s="21">
        <v>303187913</v>
      </c>
      <c r="F35" s="53">
        <v>7.1683837243137006E-4</v>
      </c>
      <c r="G35" s="21">
        <v>2270505</v>
      </c>
      <c r="H35" s="54">
        <v>7.4999999999999997E-3</v>
      </c>
      <c r="I35" s="20"/>
      <c r="J35" s="25">
        <v>1.6527537999999999</v>
      </c>
      <c r="K35" s="25">
        <v>1.5617664600000001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3.8116212570661724E-3</v>
      </c>
      <c r="C36" s="21">
        <v>82643997</v>
      </c>
      <c r="D36" s="58">
        <v>3.6644157123084131E-3</v>
      </c>
      <c r="E36" s="21">
        <v>91058895</v>
      </c>
      <c r="F36" s="53">
        <v>2.6567313379604941E-3</v>
      </c>
      <c r="G36" s="32">
        <v>8414898</v>
      </c>
      <c r="H36" s="59">
        <v>0.1018</v>
      </c>
      <c r="I36" s="29"/>
      <c r="J36" s="33">
        <v>1.63553868</v>
      </c>
      <c r="K36" s="33">
        <v>1.5887199000000001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0.69243656096955675</v>
      </c>
      <c r="C37" s="21">
        <v>15013486705</v>
      </c>
      <c r="D37" s="58">
        <v>0.69443078378121259</v>
      </c>
      <c r="E37" s="21">
        <v>17256257147</v>
      </c>
      <c r="F37" s="53">
        <v>0.70808208454967703</v>
      </c>
      <c r="G37" s="32">
        <v>2242770442</v>
      </c>
      <c r="H37" s="59">
        <v>0.14940000000000001</v>
      </c>
      <c r="I37" s="29"/>
      <c r="J37" s="33">
        <v>2.29931178</v>
      </c>
      <c r="K37" s="33">
        <v>2.2070164299999999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0.24790901291831363</v>
      </c>
      <c r="C38" s="21">
        <v>5375190854</v>
      </c>
      <c r="D38" s="58">
        <v>0.25890160281405739</v>
      </c>
      <c r="E38" s="21">
        <v>6433575150</v>
      </c>
      <c r="F38" s="53">
        <v>0.33415054190656329</v>
      </c>
      <c r="G38" s="32">
        <v>1058384296</v>
      </c>
      <c r="H38" s="59">
        <v>0.19689999999999999</v>
      </c>
      <c r="I38" s="29"/>
      <c r="J38" s="33">
        <v>2.08609519</v>
      </c>
      <c r="K38" s="33">
        <v>1.9833533800000001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1.4368286517890054E-3</v>
      </c>
      <c r="C39" s="21">
        <v>31153479</v>
      </c>
      <c r="D39" s="58">
        <v>1.352511285819533E-3</v>
      </c>
      <c r="E39" s="21">
        <v>33609228</v>
      </c>
      <c r="F39" s="53">
        <v>7.753231621423272E-4</v>
      </c>
      <c r="G39" s="32">
        <v>2455749</v>
      </c>
      <c r="H39" s="59">
        <v>7.8799999999999995E-2</v>
      </c>
      <c r="I39" s="29"/>
      <c r="J39" s="33">
        <v>1.8371045800000001</v>
      </c>
      <c r="K39" s="33">
        <v>1.7680619099999999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1.0039633835521565E-3</v>
      </c>
      <c r="C40" s="21">
        <v>21768046</v>
      </c>
      <c r="D40" s="58">
        <v>7.6918335100212341E-4</v>
      </c>
      <c r="E40" s="21">
        <v>19113821</v>
      </c>
      <c r="F40" s="53">
        <v>-8.3798552703766489E-4</v>
      </c>
      <c r="G40" s="32">
        <v>-2654225</v>
      </c>
      <c r="H40" s="59">
        <v>-0.12189999999999999</v>
      </c>
      <c r="I40" s="29"/>
      <c r="J40" s="33">
        <v>1.99843803</v>
      </c>
      <c r="K40" s="33">
        <v>1.89549557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0.9604765897477946</v>
      </c>
      <c r="C41" s="78">
        <v>20825160489</v>
      </c>
      <c r="D41" s="79">
        <v>0.97131946371628097</v>
      </c>
      <c r="E41" s="78">
        <v>24136802154</v>
      </c>
      <c r="F41" s="53">
        <v>1.0455435338017369</v>
      </c>
      <c r="G41" s="78">
        <v>3311641665</v>
      </c>
      <c r="H41" s="80">
        <v>0.159</v>
      </c>
      <c r="I41" s="29"/>
      <c r="J41" s="81">
        <v>2.2312956900000001</v>
      </c>
      <c r="K41" s="81">
        <v>2.1361042299999999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6.4045003252431395E-4</v>
      </c>
      <c r="C43" s="21">
        <v>13886309</v>
      </c>
      <c r="D43" s="58">
        <v>5.7654695306722686E-4</v>
      </c>
      <c r="E43" s="21">
        <v>14326903</v>
      </c>
      <c r="F43" s="53">
        <v>1.3910327696394726E-4</v>
      </c>
      <c r="G43" s="32">
        <v>440594</v>
      </c>
      <c r="H43" s="59">
        <v>3.1699999999999999E-2</v>
      </c>
      <c r="I43" s="29"/>
      <c r="J43" s="33">
        <v>1.7057400199999999</v>
      </c>
      <c r="K43" s="33">
        <v>1.6999066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3.5570011613199219E-2</v>
      </c>
      <c r="C44" s="21">
        <v>771232957</v>
      </c>
      <c r="D44" s="58">
        <v>2.5017841290198576E-2</v>
      </c>
      <c r="E44" s="21">
        <v>621680825</v>
      </c>
      <c r="F44" s="53">
        <v>-4.7216239073035036E-2</v>
      </c>
      <c r="G44" s="32">
        <v>-149552132</v>
      </c>
      <c r="H44" s="59">
        <v>-0.19389999999999999</v>
      </c>
      <c r="I44" s="29"/>
      <c r="J44" s="33">
        <v>2.0974218699999998</v>
      </c>
      <c r="K44" s="33">
        <v>1.9643883799999999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2.2301107552888776E-4</v>
      </c>
      <c r="C45" s="21">
        <v>4835351</v>
      </c>
      <c r="D45" s="58">
        <v>1.8164168940030563E-4</v>
      </c>
      <c r="E45" s="21">
        <v>4513705</v>
      </c>
      <c r="F45" s="53">
        <v>-1.0154930076747704E-4</v>
      </c>
      <c r="G45" s="32">
        <v>-321646</v>
      </c>
      <c r="H45" s="59">
        <v>-6.6500000000000004E-2</v>
      </c>
      <c r="I45" s="29"/>
      <c r="J45" s="33">
        <v>1.84243584</v>
      </c>
      <c r="K45" s="33">
        <v>1.77224918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3.0899375309530394E-3</v>
      </c>
      <c r="C46" s="21">
        <v>66996370</v>
      </c>
      <c r="D46" s="58">
        <v>2.9045063510528633E-3</v>
      </c>
      <c r="E46" s="21">
        <v>72175528</v>
      </c>
      <c r="F46" s="53">
        <v>1.6351512951017107E-3</v>
      </c>
      <c r="G46" s="32">
        <v>5179158</v>
      </c>
      <c r="H46" s="59">
        <v>7.7299999999999994E-2</v>
      </c>
      <c r="I46" s="29"/>
      <c r="J46" s="33">
        <v>1.98758933</v>
      </c>
      <c r="K46" s="33">
        <v>1.89424748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3.952341025220546E-2</v>
      </c>
      <c r="C47" s="78">
        <v>856950987</v>
      </c>
      <c r="D47" s="79">
        <v>2.8680536283718971E-2</v>
      </c>
      <c r="E47" s="78">
        <v>712696961</v>
      </c>
      <c r="F47" s="53">
        <v>-4.5543533801736855E-2</v>
      </c>
      <c r="G47" s="78">
        <v>-144254026</v>
      </c>
      <c r="H47" s="80">
        <v>-0.16830000000000001</v>
      </c>
      <c r="I47" s="29"/>
      <c r="J47" s="81">
        <v>2.08104947</v>
      </c>
      <c r="K47" s="81">
        <v>1.9507515600000001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127</v>
      </c>
      <c r="B49" s="68">
        <v>0.99999999999999967</v>
      </c>
      <c r="C49" s="40">
        <v>21682111476</v>
      </c>
      <c r="D49" s="69">
        <v>1</v>
      </c>
      <c r="E49" s="40">
        <v>24849499115</v>
      </c>
      <c r="F49" s="69">
        <v>1</v>
      </c>
      <c r="G49" s="43">
        <v>3167387639</v>
      </c>
      <c r="H49" s="70">
        <v>0.14610000000000001</v>
      </c>
      <c r="I49" s="39"/>
      <c r="J49" s="45">
        <v>2.2253574500000002</v>
      </c>
      <c r="K49" s="45">
        <v>2.13078821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1.0307518535019039E-2</v>
      </c>
      <c r="C53" s="21">
        <v>4973423.9000000004</v>
      </c>
      <c r="D53" s="53">
        <v>8.9427286205271215E-3</v>
      </c>
      <c r="E53" s="21">
        <v>4735087.1500000004</v>
      </c>
      <c r="F53" s="53">
        <v>-5.0725363649565675E-3</v>
      </c>
      <c r="G53" s="21">
        <v>-238336.75</v>
      </c>
      <c r="H53" s="54">
        <v>-4.7899999999999998E-2</v>
      </c>
      <c r="I53" s="55">
        <v>803989.12</v>
      </c>
      <c r="J53" s="21">
        <v>4169434.78</v>
      </c>
      <c r="K53" s="21">
        <v>824356</v>
      </c>
      <c r="L53" s="21">
        <v>3910731.15</v>
      </c>
      <c r="M53" s="56">
        <v>2.53E-2</v>
      </c>
      <c r="N53" s="56">
        <v>-6.2E-2</v>
      </c>
    </row>
    <row r="54" spans="1:14" ht="12.75" customHeight="1" x14ac:dyDescent="0.2">
      <c r="A54" s="34" t="s">
        <v>33</v>
      </c>
      <c r="B54" s="57">
        <v>2.8013719832655592E-3</v>
      </c>
      <c r="C54" s="21">
        <v>1351674.54</v>
      </c>
      <c r="D54" s="58">
        <v>2.7321956002887044E-3</v>
      </c>
      <c r="E54" s="21">
        <v>1446670.79</v>
      </c>
      <c r="F54" s="53">
        <v>2.0218112928849846E-3</v>
      </c>
      <c r="G54" s="32">
        <v>94996.25</v>
      </c>
      <c r="H54" s="59">
        <v>7.0300000000000001E-2</v>
      </c>
      <c r="I54" s="55">
        <v>219044.09</v>
      </c>
      <c r="J54" s="21">
        <v>1132630.45</v>
      </c>
      <c r="K54" s="21">
        <v>246225.22</v>
      </c>
      <c r="L54" s="21">
        <v>1200445.57</v>
      </c>
      <c r="M54" s="60">
        <v>0.1241</v>
      </c>
      <c r="N54" s="60">
        <v>5.9900000000000002E-2</v>
      </c>
    </row>
    <row r="55" spans="1:14" ht="12.75" customHeight="1" x14ac:dyDescent="0.2">
      <c r="A55" s="28" t="s">
        <v>34</v>
      </c>
      <c r="B55" s="57">
        <v>0.71544800345746451</v>
      </c>
      <c r="C55" s="21">
        <v>345206868.89999998</v>
      </c>
      <c r="D55" s="58">
        <v>0.71927380739646296</v>
      </c>
      <c r="E55" s="21">
        <v>380848430.86000001</v>
      </c>
      <c r="F55" s="53">
        <v>0.75856165339987591</v>
      </c>
      <c r="G55" s="32">
        <v>35641561.960000038</v>
      </c>
      <c r="H55" s="59">
        <v>0.1032</v>
      </c>
      <c r="I55" s="55">
        <v>66147330.280000001</v>
      </c>
      <c r="J55" s="21">
        <v>279059538.62</v>
      </c>
      <c r="K55" s="21">
        <v>73443617.040000007</v>
      </c>
      <c r="L55" s="21">
        <v>307404813.81999999</v>
      </c>
      <c r="M55" s="60">
        <v>0.1103</v>
      </c>
      <c r="N55" s="60">
        <v>0.1016</v>
      </c>
    </row>
    <row r="56" spans="1:14" ht="12.75" customHeight="1" x14ac:dyDescent="0.2">
      <c r="A56" s="28" t="s">
        <v>35</v>
      </c>
      <c r="B56" s="57">
        <v>0.23239493532230485</v>
      </c>
      <c r="C56" s="21">
        <v>112131598.08</v>
      </c>
      <c r="D56" s="58">
        <v>0.24098752133004145</v>
      </c>
      <c r="E56" s="21">
        <v>127600530.44</v>
      </c>
      <c r="F56" s="53">
        <v>0.32922628139870758</v>
      </c>
      <c r="G56" s="32">
        <v>15468932.359999999</v>
      </c>
      <c r="H56" s="59">
        <v>0.13800000000000001</v>
      </c>
      <c r="I56" s="55">
        <v>17497258.300000001</v>
      </c>
      <c r="J56" s="21">
        <v>94634339.780000001</v>
      </c>
      <c r="K56" s="21">
        <v>20541793.640000001</v>
      </c>
      <c r="L56" s="21">
        <v>107058736.8</v>
      </c>
      <c r="M56" s="60">
        <v>0.17399999999999999</v>
      </c>
      <c r="N56" s="60">
        <v>0.1313</v>
      </c>
    </row>
    <row r="57" spans="1:14" ht="12.75" customHeight="1" x14ac:dyDescent="0.2">
      <c r="A57" s="28" t="s">
        <v>36</v>
      </c>
      <c r="B57" s="57">
        <v>1.1861485444512342E-3</v>
      </c>
      <c r="C57" s="21">
        <v>572321.99</v>
      </c>
      <c r="D57" s="58">
        <v>1.1222718796049882E-3</v>
      </c>
      <c r="E57" s="21">
        <v>594231.96</v>
      </c>
      <c r="F57" s="53">
        <v>4.6631129936993478E-4</v>
      </c>
      <c r="G57" s="32">
        <v>21909.969999999972</v>
      </c>
      <c r="H57" s="59">
        <v>3.8300000000000001E-2</v>
      </c>
      <c r="I57" s="55">
        <v>75554.31</v>
      </c>
      <c r="J57" s="21">
        <v>496767.68</v>
      </c>
      <c r="K57" s="21">
        <v>77640.179999999993</v>
      </c>
      <c r="L57" s="21">
        <v>516591.78</v>
      </c>
      <c r="M57" s="60">
        <v>2.76E-2</v>
      </c>
      <c r="N57" s="60">
        <v>3.9899999999999998E-2</v>
      </c>
    </row>
    <row r="58" spans="1:14" ht="12.75" customHeight="1" x14ac:dyDescent="0.2">
      <c r="A58" s="28" t="s">
        <v>37</v>
      </c>
      <c r="B58" s="57">
        <v>9.0158936441067259E-4</v>
      </c>
      <c r="C58" s="21">
        <v>435020.91</v>
      </c>
      <c r="D58" s="58">
        <v>6.8424615075239484E-4</v>
      </c>
      <c r="E58" s="21">
        <v>362301.63</v>
      </c>
      <c r="F58" s="53">
        <v>-1.5476891089328804E-3</v>
      </c>
      <c r="G58" s="32">
        <v>-72719.27999999997</v>
      </c>
      <c r="H58" s="59">
        <v>-0.16719999999999999</v>
      </c>
      <c r="I58" s="55">
        <v>64479.15</v>
      </c>
      <c r="J58" s="21">
        <v>370541.76</v>
      </c>
      <c r="K58" s="21">
        <v>52811.81</v>
      </c>
      <c r="L58" s="21">
        <v>309489.82</v>
      </c>
      <c r="M58" s="60">
        <v>-0.18090000000000001</v>
      </c>
      <c r="N58" s="60">
        <v>-0.1648</v>
      </c>
    </row>
    <row r="59" spans="1:14" s="14" customFormat="1" ht="12.75" customHeight="1" x14ac:dyDescent="0.25">
      <c r="A59" s="76" t="s">
        <v>38</v>
      </c>
      <c r="B59" s="77">
        <v>0.96303956720691597</v>
      </c>
      <c r="C59" s="78">
        <v>464670908.31999999</v>
      </c>
      <c r="D59" s="79">
        <v>0.97374277097767747</v>
      </c>
      <c r="E59" s="78">
        <v>515587252.82999998</v>
      </c>
      <c r="F59" s="53">
        <v>1.083655831916948</v>
      </c>
      <c r="G59" s="78">
        <v>50916344.50999999</v>
      </c>
      <c r="H59" s="80">
        <v>0.1096</v>
      </c>
      <c r="I59" s="83">
        <v>84807655.25</v>
      </c>
      <c r="J59" s="78">
        <v>379863253.06999999</v>
      </c>
      <c r="K59" s="78">
        <v>95186443.890000015</v>
      </c>
      <c r="L59" s="78">
        <v>420400808.94</v>
      </c>
      <c r="M59" s="84">
        <v>0.12239999999999999</v>
      </c>
      <c r="N59" s="84">
        <v>0.1067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4.9090596756891478E-4</v>
      </c>
      <c r="C61" s="21">
        <v>236864.33</v>
      </c>
      <c r="D61" s="58">
        <v>4.5995935489292919E-4</v>
      </c>
      <c r="E61" s="21">
        <v>243543.97</v>
      </c>
      <c r="F61" s="53">
        <v>1.4216320733088187E-4</v>
      </c>
      <c r="G61" s="32">
        <v>6679.640000000014</v>
      </c>
      <c r="H61" s="59">
        <v>2.8199999999999999E-2</v>
      </c>
      <c r="I61" s="55">
        <v>44020.35</v>
      </c>
      <c r="J61" s="21">
        <v>192843.98</v>
      </c>
      <c r="K61" s="21">
        <v>52816.07</v>
      </c>
      <c r="L61" s="21">
        <v>190727.9</v>
      </c>
      <c r="M61" s="60">
        <v>0.19980000000000001</v>
      </c>
      <c r="N61" s="60">
        <v>-1.0999999999999999E-2</v>
      </c>
    </row>
    <row r="62" spans="1:14" ht="12.75" customHeight="1" x14ac:dyDescent="0.2">
      <c r="A62" s="28" t="s">
        <v>40</v>
      </c>
      <c r="B62" s="57">
        <v>3.3525095114399731E-2</v>
      </c>
      <c r="C62" s="21">
        <v>16176008.68</v>
      </c>
      <c r="D62" s="58">
        <v>2.3064120735045695E-2</v>
      </c>
      <c r="E62" s="21">
        <v>12212225.859999999</v>
      </c>
      <c r="F62" s="53">
        <v>-8.4361444457223211E-2</v>
      </c>
      <c r="G62" s="32">
        <v>-3963782.8200000003</v>
      </c>
      <c r="H62" s="59">
        <v>-0.245</v>
      </c>
      <c r="I62" s="55">
        <v>2337783.2599999998</v>
      </c>
      <c r="J62" s="21">
        <v>13838225.42</v>
      </c>
      <c r="K62" s="21">
        <v>1950792.16</v>
      </c>
      <c r="L62" s="21">
        <v>10261433.699999999</v>
      </c>
      <c r="M62" s="60">
        <v>-0.16550000000000001</v>
      </c>
      <c r="N62" s="60">
        <v>-0.25850000000000001</v>
      </c>
    </row>
    <row r="63" spans="1:14" ht="12.75" customHeight="1" x14ac:dyDescent="0.2">
      <c r="A63" s="28" t="s">
        <v>41</v>
      </c>
      <c r="B63" s="57">
        <v>1.8463712394437652E-4</v>
      </c>
      <c r="C63" s="21">
        <v>89088.24</v>
      </c>
      <c r="D63" s="58">
        <v>1.5107758418835197E-4</v>
      </c>
      <c r="E63" s="21">
        <v>79994.100000000006</v>
      </c>
      <c r="F63" s="53">
        <v>-1.9355116597841548E-4</v>
      </c>
      <c r="G63" s="32">
        <v>-9094.14</v>
      </c>
      <c r="H63" s="59">
        <v>-0.1021</v>
      </c>
      <c r="I63" s="55">
        <v>12277.62</v>
      </c>
      <c r="J63" s="21">
        <v>76810.62</v>
      </c>
      <c r="K63" s="21">
        <v>10766.67</v>
      </c>
      <c r="L63" s="21">
        <v>69227.429999999993</v>
      </c>
      <c r="M63" s="60">
        <v>-0.1231</v>
      </c>
      <c r="N63" s="60">
        <v>-9.8699999999999996E-2</v>
      </c>
    </row>
    <row r="64" spans="1:14" ht="12.75" customHeight="1" x14ac:dyDescent="0.2">
      <c r="A64" s="28" t="s">
        <v>42</v>
      </c>
      <c r="B64" s="57">
        <v>2.7597934265600698E-3</v>
      </c>
      <c r="C64" s="21">
        <v>1331612.7</v>
      </c>
      <c r="D64" s="58">
        <v>2.5820744644004211E-3</v>
      </c>
      <c r="E64" s="21">
        <v>1367183.12</v>
      </c>
      <c r="F64" s="53">
        <v>7.5704753449385874E-4</v>
      </c>
      <c r="G64" s="32">
        <v>35570.420000000158</v>
      </c>
      <c r="H64" s="59">
        <v>2.6700000000000002E-2</v>
      </c>
      <c r="I64" s="55">
        <v>197753.76</v>
      </c>
      <c r="J64" s="21">
        <v>1133858.94</v>
      </c>
      <c r="K64" s="21">
        <v>201361.94</v>
      </c>
      <c r="L64" s="21">
        <v>1165821.18</v>
      </c>
      <c r="M64" s="60">
        <v>1.8200000000000001E-2</v>
      </c>
      <c r="N64" s="60">
        <v>2.8199999999999999E-2</v>
      </c>
    </row>
    <row r="65" spans="1:14" s="14" customFormat="1" ht="12.75" customHeight="1" x14ac:dyDescent="0.25">
      <c r="A65" s="76" t="s">
        <v>43</v>
      </c>
      <c r="B65" s="77">
        <v>3.696043163247309E-2</v>
      </c>
      <c r="C65" s="78">
        <v>17833573.949999999</v>
      </c>
      <c r="D65" s="79">
        <v>2.62572321385274E-2</v>
      </c>
      <c r="E65" s="78">
        <v>13902947.050000001</v>
      </c>
      <c r="F65" s="53">
        <v>-8.3655784881376857E-2</v>
      </c>
      <c r="G65" s="78">
        <v>-3930626.8999999985</v>
      </c>
      <c r="H65" s="80">
        <v>-0.22040000000000001</v>
      </c>
      <c r="I65" s="83">
        <v>2591834.9900000002</v>
      </c>
      <c r="J65" s="78">
        <v>15241738.959999999</v>
      </c>
      <c r="K65" s="78">
        <v>2215736.84</v>
      </c>
      <c r="L65" s="78">
        <v>11687210.209999999</v>
      </c>
      <c r="M65" s="84">
        <v>-0.14510000000000001</v>
      </c>
      <c r="N65" s="84">
        <v>-0.23319999999999999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127</v>
      </c>
      <c r="B67" s="68">
        <v>0.99999999883938873</v>
      </c>
      <c r="C67" s="40">
        <v>482504482.82999998</v>
      </c>
      <c r="D67" s="69">
        <v>1.0000000031162051</v>
      </c>
      <c r="E67" s="40">
        <v>529490198.23000002</v>
      </c>
      <c r="F67" s="69">
        <v>1.0000000470355719</v>
      </c>
      <c r="G67" s="43">
        <v>46985715.400000036</v>
      </c>
      <c r="H67" s="70">
        <v>9.74E-2</v>
      </c>
      <c r="I67" s="71">
        <v>87399490.320000097</v>
      </c>
      <c r="J67" s="43">
        <v>395104992.50999999</v>
      </c>
      <c r="K67" s="43">
        <v>97402180.450000003</v>
      </c>
      <c r="L67" s="43">
        <v>432088017.77999997</v>
      </c>
      <c r="M67" s="72">
        <v>0.1144</v>
      </c>
      <c r="N67" s="72">
        <v>9.3600000000000003E-2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6B3F3-E384-41EE-AC9C-8D1461F767A5}">
  <sheetPr codeName="Sheet78">
    <pageSetUpPr fitToPage="1"/>
  </sheetPr>
  <dimension ref="A1:N72"/>
  <sheetViews>
    <sheetView zoomScaleNormal="100" workbookViewId="0">
      <selection activeCell="G11" sqref="G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78</v>
      </c>
      <c r="L1" s="7" t="s">
        <v>128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4660541185</v>
      </c>
      <c r="D4" s="22"/>
      <c r="E4" s="21">
        <v>5099008093</v>
      </c>
      <c r="F4" s="23"/>
      <c r="G4" s="21">
        <v>438466908</v>
      </c>
      <c r="H4" s="24">
        <v>9.4100000000000003E-2</v>
      </c>
      <c r="I4" s="20"/>
      <c r="J4" s="25">
        <v>0.22418395999999999</v>
      </c>
      <c r="K4" s="26">
        <v>0.22606090000000001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4282891935</v>
      </c>
      <c r="D5" s="30"/>
      <c r="E5" s="21">
        <v>4675914976</v>
      </c>
      <c r="F5" s="31"/>
      <c r="G5" s="32">
        <v>393023041</v>
      </c>
      <c r="H5" s="24">
        <v>9.1800000000000007E-2</v>
      </c>
      <c r="I5" s="29"/>
      <c r="J5" s="33">
        <v>5.1379059999999997E-2</v>
      </c>
      <c r="K5" s="33">
        <v>4.869217E-2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932295856</v>
      </c>
      <c r="D6" s="30"/>
      <c r="E6" s="21">
        <v>1052453946</v>
      </c>
      <c r="F6" s="31"/>
      <c r="G6" s="32">
        <v>120158090</v>
      </c>
      <c r="H6" s="24">
        <v>0.12889999999999999</v>
      </c>
      <c r="I6" s="29"/>
      <c r="J6" s="33">
        <v>0.49152382</v>
      </c>
      <c r="K6" s="33">
        <v>0.48485961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3980365798</v>
      </c>
      <c r="D7" s="30"/>
      <c r="E7" s="21">
        <v>4333853280</v>
      </c>
      <c r="F7" s="31"/>
      <c r="G7" s="32">
        <v>353487482</v>
      </c>
      <c r="H7" s="24">
        <v>8.8800000000000004E-2</v>
      </c>
      <c r="I7" s="29"/>
      <c r="J7" s="33">
        <v>5.3975410000000001E-2</v>
      </c>
      <c r="K7" s="33">
        <v>5.3421959999999998E-2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4660541188</v>
      </c>
      <c r="D8" s="30"/>
      <c r="E8" s="21">
        <v>5099008091</v>
      </c>
      <c r="F8" s="31"/>
      <c r="G8" s="32">
        <v>438466903</v>
      </c>
      <c r="H8" s="24">
        <v>9.4100000000000003E-2</v>
      </c>
      <c r="I8" s="29"/>
      <c r="J8" s="33">
        <v>3.041895E-2</v>
      </c>
      <c r="K8" s="33">
        <v>2.750551E-2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10282042453</v>
      </c>
      <c r="D9" s="30"/>
      <c r="E9" s="21">
        <v>11266863113</v>
      </c>
      <c r="F9" s="31"/>
      <c r="G9" s="32">
        <v>984820660</v>
      </c>
      <c r="H9" s="24">
        <v>9.5799999999999996E-2</v>
      </c>
      <c r="I9" s="29"/>
      <c r="J9" s="33">
        <v>2.4038259999999999E-2</v>
      </c>
      <c r="K9" s="33">
        <v>2.302945E-2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4660541186</v>
      </c>
      <c r="D10" s="30"/>
      <c r="E10" s="21">
        <v>5099008091</v>
      </c>
      <c r="F10" s="31"/>
      <c r="G10" s="32">
        <v>438466905</v>
      </c>
      <c r="H10" s="24">
        <v>9.4100000000000003E-2</v>
      </c>
      <c r="I10" s="29"/>
      <c r="J10" s="33">
        <v>1.5001759999999999E-2</v>
      </c>
      <c r="K10" s="33">
        <v>1.500164E-2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4660541185</v>
      </c>
      <c r="D11" s="30"/>
      <c r="E11" s="21">
        <v>5099008093</v>
      </c>
      <c r="F11" s="31"/>
      <c r="G11" s="32">
        <v>438466908</v>
      </c>
      <c r="H11" s="24">
        <v>9.4100000000000003E-2</v>
      </c>
      <c r="I11" s="29"/>
      <c r="J11" s="33">
        <v>9.3700400000000003E-2</v>
      </c>
      <c r="K11" s="33">
        <v>9.3700359999999996E-2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4660541182</v>
      </c>
      <c r="D12" s="30"/>
      <c r="E12" s="21">
        <v>5099008089</v>
      </c>
      <c r="F12" s="31"/>
      <c r="G12" s="32">
        <v>438466907</v>
      </c>
      <c r="H12" s="24">
        <v>9.4100000000000003E-2</v>
      </c>
      <c r="I12" s="29"/>
      <c r="J12" s="33">
        <v>0.93030754000000004</v>
      </c>
      <c r="K12" s="33">
        <v>0.83675553999999996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3340573694</v>
      </c>
      <c r="D14" s="30"/>
      <c r="E14" s="21">
        <v>3360697315</v>
      </c>
      <c r="F14" s="31"/>
      <c r="G14" s="32">
        <v>20123621</v>
      </c>
      <c r="H14" s="24">
        <v>6.0000000000000001E-3</v>
      </c>
      <c r="I14" s="29"/>
      <c r="J14" s="33">
        <v>8.7397119999999995E-2</v>
      </c>
      <c r="K14" s="33">
        <v>0.10699833</v>
      </c>
      <c r="L14" s="22"/>
      <c r="M14" s="22"/>
      <c r="N14" s="22"/>
    </row>
    <row r="15" spans="1:14" ht="12.75" customHeight="1" x14ac:dyDescent="0.2">
      <c r="A15" s="38" t="s">
        <v>128</v>
      </c>
      <c r="B15" s="39"/>
      <c r="C15" s="40">
        <v>4660541185</v>
      </c>
      <c r="D15" s="41"/>
      <c r="E15" s="40">
        <v>5099008093</v>
      </c>
      <c r="F15" s="42"/>
      <c r="G15" s="43">
        <v>438466908</v>
      </c>
      <c r="H15" s="44">
        <v>9.4100000000000003E-2</v>
      </c>
      <c r="I15" s="39"/>
      <c r="J15" s="45">
        <v>1.60092827</v>
      </c>
      <c r="K15" s="45">
        <v>1.5105658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0.14003372899605693</v>
      </c>
      <c r="C19" s="21">
        <v>10448185.57</v>
      </c>
      <c r="D19" s="53">
        <v>0.14965312781328607</v>
      </c>
      <c r="E19" s="21">
        <v>11526863.4</v>
      </c>
      <c r="F19" s="53">
        <v>0.44722212716316462</v>
      </c>
      <c r="G19" s="21">
        <v>1078677.83</v>
      </c>
      <c r="H19" s="54">
        <v>0.1032</v>
      </c>
      <c r="I19" s="55">
        <v>0</v>
      </c>
      <c r="J19" s="21">
        <v>10448185.57</v>
      </c>
      <c r="K19" s="21">
        <v>0</v>
      </c>
      <c r="L19" s="21">
        <v>11526863.4</v>
      </c>
      <c r="M19" s="56" t="s">
        <v>49</v>
      </c>
      <c r="N19" s="56">
        <v>0.1032</v>
      </c>
    </row>
    <row r="20" spans="1:14" ht="12.75" customHeight="1" x14ac:dyDescent="0.2">
      <c r="A20" s="28" t="s">
        <v>8</v>
      </c>
      <c r="B20" s="57">
        <v>2.9492732676891217E-2</v>
      </c>
      <c r="C20" s="21">
        <v>2200509.4500000002</v>
      </c>
      <c r="D20" s="58">
        <v>2.9559721982224837E-2</v>
      </c>
      <c r="E20" s="21">
        <v>2276804.25</v>
      </c>
      <c r="F20" s="53">
        <v>3.1631986677141705E-2</v>
      </c>
      <c r="G20" s="32">
        <v>76294.799999999814</v>
      </c>
      <c r="H20" s="59">
        <v>3.4700000000000002E-2</v>
      </c>
      <c r="I20" s="55">
        <v>0</v>
      </c>
      <c r="J20" s="21">
        <v>2200509.4500000002</v>
      </c>
      <c r="K20" s="21">
        <v>0</v>
      </c>
      <c r="L20" s="21">
        <v>2276804.25</v>
      </c>
      <c r="M20" s="60" t="s">
        <v>49</v>
      </c>
      <c r="N20" s="60">
        <v>3.4700000000000002E-2</v>
      </c>
    </row>
    <row r="21" spans="1:14" ht="12.75" customHeight="1" x14ac:dyDescent="0.2">
      <c r="A21" s="28" t="s">
        <v>9</v>
      </c>
      <c r="B21" s="57">
        <v>6.1417212141562372E-2</v>
      </c>
      <c r="C21" s="21">
        <v>4582456.2</v>
      </c>
      <c r="D21" s="58">
        <v>6.6251201481726182E-2</v>
      </c>
      <c r="E21" s="21">
        <v>5102924.08</v>
      </c>
      <c r="F21" s="53">
        <v>0.21578709225321024</v>
      </c>
      <c r="G21" s="32">
        <v>520467.87999999989</v>
      </c>
      <c r="H21" s="59">
        <v>0.11360000000000001</v>
      </c>
      <c r="I21" s="55">
        <v>927396.59</v>
      </c>
      <c r="J21" s="21">
        <v>3655059.61</v>
      </c>
      <c r="K21" s="21">
        <v>1017348.74</v>
      </c>
      <c r="L21" s="21">
        <v>4085575.34</v>
      </c>
      <c r="M21" s="60">
        <v>9.7000000000000003E-2</v>
      </c>
      <c r="N21" s="60">
        <v>0.1178</v>
      </c>
    </row>
    <row r="22" spans="1:14" ht="12.75" customHeight="1" x14ac:dyDescent="0.2">
      <c r="A22" s="28" t="s">
        <v>10</v>
      </c>
      <c r="B22" s="57">
        <v>2.8794578158438448E-2</v>
      </c>
      <c r="C22" s="21">
        <v>2148418.7999999998</v>
      </c>
      <c r="D22" s="58">
        <v>3.0058591993203949E-2</v>
      </c>
      <c r="E22" s="21">
        <v>2315229.15</v>
      </c>
      <c r="F22" s="53">
        <v>6.9159926611110603E-2</v>
      </c>
      <c r="G22" s="32">
        <v>166810.35000000009</v>
      </c>
      <c r="H22" s="59">
        <v>7.7600000000000002E-2</v>
      </c>
      <c r="I22" s="55">
        <v>566274.29</v>
      </c>
      <c r="J22" s="21">
        <v>1582144.51</v>
      </c>
      <c r="K22" s="21">
        <v>591598.07999999996</v>
      </c>
      <c r="L22" s="21">
        <v>1723631.07</v>
      </c>
      <c r="M22" s="60">
        <v>4.4699999999999997E-2</v>
      </c>
      <c r="N22" s="60">
        <v>8.9399999999999993E-2</v>
      </c>
    </row>
    <row r="23" spans="1:14" ht="12.75" customHeight="1" x14ac:dyDescent="0.2">
      <c r="A23" s="28" t="s">
        <v>11</v>
      </c>
      <c r="B23" s="57">
        <v>1.9000820042144977E-2</v>
      </c>
      <c r="C23" s="21">
        <v>1417687.69</v>
      </c>
      <c r="D23" s="58">
        <v>1.8208748130264411E-2</v>
      </c>
      <c r="E23" s="21">
        <v>1402508.29</v>
      </c>
      <c r="F23" s="53">
        <v>-6.2934115898724821E-3</v>
      </c>
      <c r="G23" s="32">
        <v>-15179.399999999907</v>
      </c>
      <c r="H23" s="59">
        <v>-1.0699999999999999E-2</v>
      </c>
      <c r="I23" s="55">
        <v>0</v>
      </c>
      <c r="J23" s="21">
        <v>1417687.69</v>
      </c>
      <c r="K23" s="21">
        <v>0</v>
      </c>
      <c r="L23" s="21">
        <v>1402508.29</v>
      </c>
      <c r="M23" s="60" t="s">
        <v>49</v>
      </c>
      <c r="N23" s="60">
        <v>-1.0699999999999999E-2</v>
      </c>
    </row>
    <row r="24" spans="1:14" ht="12.75" customHeight="1" x14ac:dyDescent="0.2">
      <c r="A24" s="28" t="s">
        <v>12</v>
      </c>
      <c r="B24" s="57">
        <v>3.3126391818802725E-2</v>
      </c>
      <c r="C24" s="21">
        <v>2471623.7400000002</v>
      </c>
      <c r="D24" s="58">
        <v>3.3686916976095431E-2</v>
      </c>
      <c r="E24" s="21">
        <v>2594696.79</v>
      </c>
      <c r="F24" s="53">
        <v>5.1026348819515864E-2</v>
      </c>
      <c r="G24" s="32">
        <v>123073.04999999981</v>
      </c>
      <c r="H24" s="59">
        <v>4.9799999999999997E-2</v>
      </c>
      <c r="I24" s="55">
        <v>1559229.86</v>
      </c>
      <c r="J24" s="21">
        <v>912393.88</v>
      </c>
      <c r="K24" s="21">
        <v>1615951.9</v>
      </c>
      <c r="L24" s="21">
        <v>978744.89</v>
      </c>
      <c r="M24" s="60">
        <v>3.6400000000000002E-2</v>
      </c>
      <c r="N24" s="60">
        <v>7.2700000000000001E-2</v>
      </c>
    </row>
    <row r="25" spans="1:14" ht="12.75" customHeight="1" x14ac:dyDescent="0.2">
      <c r="A25" s="34" t="s">
        <v>13</v>
      </c>
      <c r="B25" s="57">
        <v>9.3706632617244611E-3</v>
      </c>
      <c r="C25" s="21">
        <v>699163.19</v>
      </c>
      <c r="D25" s="58">
        <v>9.9311394968290296E-3</v>
      </c>
      <c r="E25" s="21">
        <v>764934.82</v>
      </c>
      <c r="F25" s="53">
        <v>2.7269057968484077E-2</v>
      </c>
      <c r="G25" s="32">
        <v>65771.63</v>
      </c>
      <c r="H25" s="59">
        <v>9.4100000000000003E-2</v>
      </c>
      <c r="I25" s="55">
        <v>72.47</v>
      </c>
      <c r="J25" s="21">
        <v>699090.72</v>
      </c>
      <c r="K25" s="21">
        <v>74.37</v>
      </c>
      <c r="L25" s="21">
        <v>764860.45</v>
      </c>
      <c r="M25" s="60">
        <v>2.6200000000000001E-2</v>
      </c>
      <c r="N25" s="60">
        <v>9.4100000000000003E-2</v>
      </c>
    </row>
    <row r="26" spans="1:14" ht="12.75" customHeight="1" x14ac:dyDescent="0.2">
      <c r="A26" s="28" t="s">
        <v>14</v>
      </c>
      <c r="B26" s="57">
        <v>5.8528790878749619E-2</v>
      </c>
      <c r="C26" s="21">
        <v>4366945.54</v>
      </c>
      <c r="D26" s="58">
        <v>6.2029977587626413E-2</v>
      </c>
      <c r="E26" s="21">
        <v>4777789.07</v>
      </c>
      <c r="F26" s="53">
        <v>0.17033660311515214</v>
      </c>
      <c r="G26" s="32">
        <v>410843.53000000026</v>
      </c>
      <c r="H26" s="59">
        <v>9.4100000000000003E-2</v>
      </c>
      <c r="I26" s="55">
        <v>0</v>
      </c>
      <c r="J26" s="21">
        <v>4366945.54</v>
      </c>
      <c r="K26" s="21">
        <v>0</v>
      </c>
      <c r="L26" s="21">
        <v>4777789.07</v>
      </c>
      <c r="M26" s="60" t="s">
        <v>49</v>
      </c>
      <c r="N26" s="60">
        <v>9.4100000000000003E-2</v>
      </c>
    </row>
    <row r="27" spans="1:14" ht="12.75" customHeight="1" x14ac:dyDescent="0.2">
      <c r="A27" s="28" t="s">
        <v>15</v>
      </c>
      <c r="B27" s="57"/>
      <c r="C27" s="61">
        <v>43357365.969999999</v>
      </c>
      <c r="D27" s="58"/>
      <c r="E27" s="62">
        <v>42666232.450000003</v>
      </c>
      <c r="F27" s="63"/>
      <c r="G27" s="64"/>
      <c r="H27" s="65" t="s">
        <v>29</v>
      </c>
      <c r="I27" s="55"/>
      <c r="J27" s="62">
        <v>43357365.969999999</v>
      </c>
      <c r="K27" s="21"/>
      <c r="L27" s="61">
        <v>42666232.450000003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0.58110507279455226</v>
      </c>
      <c r="C29" s="21">
        <v>43357365.969999999</v>
      </c>
      <c r="D29" s="58">
        <v>0.55393517877128862</v>
      </c>
      <c r="E29" s="21">
        <v>42666232.450000003</v>
      </c>
      <c r="F29" s="53">
        <v>-0.28654543031459512</v>
      </c>
      <c r="G29" s="32">
        <v>-691133.51999999583</v>
      </c>
      <c r="H29" s="59">
        <v>-1.5900000000000001E-2</v>
      </c>
      <c r="I29" s="55"/>
      <c r="J29" s="21">
        <v>43357365.969999999</v>
      </c>
      <c r="K29" s="21"/>
      <c r="L29" s="21">
        <v>42666232.450000003</v>
      </c>
      <c r="M29" s="60" t="s">
        <v>49</v>
      </c>
      <c r="N29" s="60">
        <v>-1.5900000000000001E-2</v>
      </c>
    </row>
    <row r="30" spans="1:14" ht="12.75" customHeight="1" x14ac:dyDescent="0.2">
      <c r="A30" s="28" t="s">
        <v>17</v>
      </c>
      <c r="B30" s="57">
        <v>3.9130009231077123E-2</v>
      </c>
      <c r="C30" s="21">
        <v>2919565.17</v>
      </c>
      <c r="D30" s="58">
        <v>4.6685395767455014E-2</v>
      </c>
      <c r="E30" s="21">
        <v>3595889.96</v>
      </c>
      <c r="F30" s="53">
        <v>0.28040569929668491</v>
      </c>
      <c r="G30" s="32">
        <v>676324.79</v>
      </c>
      <c r="H30" s="59">
        <v>0.23169999999999999</v>
      </c>
      <c r="I30" s="55">
        <v>2919565.17</v>
      </c>
      <c r="J30" s="21">
        <v>0</v>
      </c>
      <c r="K30" s="21">
        <v>3595889.96</v>
      </c>
      <c r="L30" s="21">
        <v>0</v>
      </c>
      <c r="M30" s="60">
        <v>0.23169999999999999</v>
      </c>
      <c r="N30" s="60" t="s">
        <v>49</v>
      </c>
    </row>
    <row r="31" spans="1:14" ht="12.75" customHeight="1" x14ac:dyDescent="0.2">
      <c r="A31" s="38" t="s">
        <v>128</v>
      </c>
      <c r="B31" s="68">
        <v>1.0000000000000002</v>
      </c>
      <c r="C31" s="40">
        <v>74611921.319999993</v>
      </c>
      <c r="D31" s="69">
        <v>0.99999999999999989</v>
      </c>
      <c r="E31" s="40">
        <v>77023872.260000005</v>
      </c>
      <c r="F31" s="69">
        <v>0.99999999999999656</v>
      </c>
      <c r="G31" s="43">
        <v>2411950.9400000125</v>
      </c>
      <c r="H31" s="70">
        <v>3.2300000000000002E-2</v>
      </c>
      <c r="I31" s="71">
        <v>5972538.3799999999</v>
      </c>
      <c r="J31" s="40">
        <v>68639382.939999998</v>
      </c>
      <c r="K31" s="40">
        <v>6820863.0499999998</v>
      </c>
      <c r="L31" s="40">
        <v>70203009.209999993</v>
      </c>
      <c r="M31" s="72">
        <v>0.14199999999999999</v>
      </c>
      <c r="N31" s="72">
        <v>2.2800000000000001E-2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0.38768047621061846</v>
      </c>
      <c r="C35" s="21">
        <v>1806800826</v>
      </c>
      <c r="D35" s="53">
        <v>0.37099304992219001</v>
      </c>
      <c r="E35" s="21">
        <v>1891696564</v>
      </c>
      <c r="F35" s="53">
        <v>0.19361948747110466</v>
      </c>
      <c r="G35" s="21">
        <v>84895738</v>
      </c>
      <c r="H35" s="54">
        <v>4.7E-2</v>
      </c>
      <c r="I35" s="20"/>
      <c r="J35" s="25">
        <v>1.47321115</v>
      </c>
      <c r="K35" s="25">
        <v>1.3818293100000001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1.8940471609629174E-2</v>
      </c>
      <c r="C36" s="21">
        <v>88272848</v>
      </c>
      <c r="D36" s="58">
        <v>1.9642242995749643E-2</v>
      </c>
      <c r="E36" s="21">
        <v>100155956</v>
      </c>
      <c r="F36" s="53">
        <v>2.7101493369711724E-2</v>
      </c>
      <c r="G36" s="32">
        <v>11883108</v>
      </c>
      <c r="H36" s="59">
        <v>0.1346</v>
      </c>
      <c r="I36" s="29"/>
      <c r="J36" s="33">
        <v>1.46393752</v>
      </c>
      <c r="K36" s="33">
        <v>1.3795417999999999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0.49652951194765593</v>
      </c>
      <c r="C37" s="21">
        <v>2314096240</v>
      </c>
      <c r="D37" s="58">
        <v>0.51803082615738849</v>
      </c>
      <c r="E37" s="21">
        <v>2641443375</v>
      </c>
      <c r="F37" s="53">
        <v>0.74657204233072927</v>
      </c>
      <c r="G37" s="32">
        <v>327347135</v>
      </c>
      <c r="H37" s="59">
        <v>0.14149999999999999</v>
      </c>
      <c r="I37" s="29"/>
      <c r="J37" s="33">
        <v>1.68784209</v>
      </c>
      <c r="K37" s="33">
        <v>1.5926857699999999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4.5573079728078836E-2</v>
      </c>
      <c r="C38" s="21">
        <v>212395215</v>
      </c>
      <c r="D38" s="58">
        <v>4.2988483250481477E-2</v>
      </c>
      <c r="E38" s="21">
        <v>219198624</v>
      </c>
      <c r="F38" s="53">
        <v>1.5516356823899695E-2</v>
      </c>
      <c r="G38" s="32">
        <v>6803409</v>
      </c>
      <c r="H38" s="59">
        <v>3.2000000000000001E-2</v>
      </c>
      <c r="I38" s="29"/>
      <c r="J38" s="33">
        <v>1.8457301800000001</v>
      </c>
      <c r="K38" s="33">
        <v>1.74393124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1.1741111134500146E-2</v>
      </c>
      <c r="C39" s="21">
        <v>54719932</v>
      </c>
      <c r="D39" s="58">
        <v>1.1761834440375343E-2</v>
      </c>
      <c r="E39" s="21">
        <v>59973689</v>
      </c>
      <c r="F39" s="53">
        <v>1.1982106070362783E-2</v>
      </c>
      <c r="G39" s="32">
        <v>5253757</v>
      </c>
      <c r="H39" s="59">
        <v>9.6000000000000002E-2</v>
      </c>
      <c r="I39" s="29"/>
      <c r="J39" s="33">
        <v>1.5696425000000001</v>
      </c>
      <c r="K39" s="33">
        <v>1.4893371500000001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9.2952531219826567E-4</v>
      </c>
      <c r="C40" s="21">
        <v>4332091</v>
      </c>
      <c r="D40" s="58">
        <v>7.8437726064617169E-4</v>
      </c>
      <c r="E40" s="21">
        <v>3999546</v>
      </c>
      <c r="F40" s="53">
        <v>-7.5842667697969125E-4</v>
      </c>
      <c r="G40" s="32">
        <v>-332545</v>
      </c>
      <c r="H40" s="59">
        <v>-7.6799999999999993E-2</v>
      </c>
      <c r="I40" s="29"/>
      <c r="J40" s="33">
        <v>1.5930646399999999</v>
      </c>
      <c r="K40" s="33">
        <v>1.5008648499999999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0.96139417594268084</v>
      </c>
      <c r="C41" s="78">
        <v>4480617152</v>
      </c>
      <c r="D41" s="79">
        <v>0.96420081402683111</v>
      </c>
      <c r="E41" s="78">
        <v>4916467754</v>
      </c>
      <c r="F41" s="53">
        <v>0.99403305938882847</v>
      </c>
      <c r="G41" s="78">
        <v>435850602</v>
      </c>
      <c r="H41" s="80">
        <v>9.7299999999999998E-2</v>
      </c>
      <c r="I41" s="29"/>
      <c r="J41" s="81">
        <v>1.60283062</v>
      </c>
      <c r="K41" s="81">
        <v>1.51262082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1.734755059352619E-2</v>
      </c>
      <c r="C43" s="21">
        <v>80848974</v>
      </c>
      <c r="D43" s="58">
        <v>1.8693889529388514E-2</v>
      </c>
      <c r="E43" s="21">
        <v>95320294</v>
      </c>
      <c r="F43" s="53">
        <v>3.3004360730456768E-2</v>
      </c>
      <c r="G43" s="32">
        <v>14471320</v>
      </c>
      <c r="H43" s="59">
        <v>0.17899999999999999</v>
      </c>
      <c r="I43" s="29"/>
      <c r="J43" s="33">
        <v>1.4703221500000001</v>
      </c>
      <c r="K43" s="33">
        <v>1.3834807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1.4485018653472107E-2</v>
      </c>
      <c r="C44" s="21">
        <v>67508026</v>
      </c>
      <c r="D44" s="58">
        <v>1.0897233341574929E-2</v>
      </c>
      <c r="E44" s="21">
        <v>55565081</v>
      </c>
      <c r="F44" s="53">
        <v>-2.7237962049350369E-2</v>
      </c>
      <c r="G44" s="32">
        <v>-11942945</v>
      </c>
      <c r="H44" s="59">
        <v>-0.1769</v>
      </c>
      <c r="I44" s="29"/>
      <c r="J44" s="33">
        <v>1.6301918799999999</v>
      </c>
      <c r="K44" s="33">
        <v>1.5465720599999999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1.8146729455411946E-3</v>
      </c>
      <c r="C45" s="21">
        <v>8457358</v>
      </c>
      <c r="D45" s="58">
        <v>1.5754456265774748E-3</v>
      </c>
      <c r="E45" s="21">
        <v>8033210</v>
      </c>
      <c r="F45" s="53">
        <v>-9.6734324132848807E-4</v>
      </c>
      <c r="G45" s="32">
        <v>-424148</v>
      </c>
      <c r="H45" s="59">
        <v>-5.0200000000000002E-2</v>
      </c>
      <c r="I45" s="29"/>
      <c r="J45" s="33">
        <v>1.56502941</v>
      </c>
      <c r="K45" s="33">
        <v>1.4880765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4.9585818647797228E-3</v>
      </c>
      <c r="C46" s="21">
        <v>23109675</v>
      </c>
      <c r="D46" s="58">
        <v>4.6326174756279211E-3</v>
      </c>
      <c r="E46" s="21">
        <v>23621754</v>
      </c>
      <c r="F46" s="53">
        <v>1.1678851713935957E-3</v>
      </c>
      <c r="G46" s="32">
        <v>512079</v>
      </c>
      <c r="H46" s="59">
        <v>2.2200000000000001E-2</v>
      </c>
      <c r="I46" s="29"/>
      <c r="J46" s="33">
        <v>1.6166695099999999</v>
      </c>
      <c r="K46" s="33">
        <v>1.5186208400000001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3.8605824057319216E-2</v>
      </c>
      <c r="C47" s="78">
        <v>179924033</v>
      </c>
      <c r="D47" s="79">
        <v>3.5799185973168841E-2</v>
      </c>
      <c r="E47" s="78">
        <v>182540339</v>
      </c>
      <c r="F47" s="53">
        <v>5.9669406111715045E-3</v>
      </c>
      <c r="G47" s="78">
        <v>2616306</v>
      </c>
      <c r="H47" s="80">
        <v>1.4500000000000001E-2</v>
      </c>
      <c r="I47" s="29"/>
      <c r="J47" s="81">
        <v>1.55355452</v>
      </c>
      <c r="K47" s="81">
        <v>1.4552164700000001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128</v>
      </c>
      <c r="B49" s="68">
        <v>1.0000000000000004</v>
      </c>
      <c r="C49" s="40">
        <v>4660541185</v>
      </c>
      <c r="D49" s="69">
        <v>0.99999999999999989</v>
      </c>
      <c r="E49" s="40">
        <v>5099008093</v>
      </c>
      <c r="F49" s="69">
        <v>1</v>
      </c>
      <c r="G49" s="43">
        <v>438466908</v>
      </c>
      <c r="H49" s="70">
        <v>9.4100000000000003E-2</v>
      </c>
      <c r="I49" s="39"/>
      <c r="J49" s="45">
        <v>1.60092827</v>
      </c>
      <c r="K49" s="45">
        <v>1.5105658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0.35675252451735151</v>
      </c>
      <c r="C53" s="21">
        <v>26617991.289999999</v>
      </c>
      <c r="D53" s="53">
        <v>0.33937553154640626</v>
      </c>
      <c r="E53" s="21">
        <v>26140017.59</v>
      </c>
      <c r="F53" s="53">
        <v>-0.19816891466291464</v>
      </c>
      <c r="G53" s="21">
        <v>-477973.69999999925</v>
      </c>
      <c r="H53" s="54">
        <v>-1.7999999999999999E-2</v>
      </c>
      <c r="I53" s="55">
        <v>1246073.73</v>
      </c>
      <c r="J53" s="21">
        <v>25371917.559999999</v>
      </c>
      <c r="K53" s="21">
        <v>1285813.8799999999</v>
      </c>
      <c r="L53" s="21">
        <v>24854203.710000001</v>
      </c>
      <c r="M53" s="56">
        <v>3.1899999999999998E-2</v>
      </c>
      <c r="N53" s="56">
        <v>-2.0400000000000001E-2</v>
      </c>
    </row>
    <row r="54" spans="1:14" ht="12.75" customHeight="1" x14ac:dyDescent="0.2">
      <c r="A54" s="34" t="s">
        <v>33</v>
      </c>
      <c r="B54" s="57">
        <v>1.7319743509320477E-2</v>
      </c>
      <c r="C54" s="21">
        <v>1292259.3400000001</v>
      </c>
      <c r="D54" s="58">
        <v>1.7938507107718347E-2</v>
      </c>
      <c r="E54" s="21">
        <v>1381693.28</v>
      </c>
      <c r="F54" s="53">
        <v>3.7079502122874641E-2</v>
      </c>
      <c r="G54" s="32">
        <v>89433.939999999944</v>
      </c>
      <c r="H54" s="59">
        <v>6.9199999999999998E-2</v>
      </c>
      <c r="I54" s="55">
        <v>68797.100000000006</v>
      </c>
      <c r="J54" s="21">
        <v>1223462.24</v>
      </c>
      <c r="K54" s="21">
        <v>74951.02</v>
      </c>
      <c r="L54" s="21">
        <v>1306742.26</v>
      </c>
      <c r="M54" s="60">
        <v>8.9499999999999996E-2</v>
      </c>
      <c r="N54" s="60">
        <v>6.8099999999999994E-2</v>
      </c>
    </row>
    <row r="55" spans="1:14" ht="12.75" customHeight="1" x14ac:dyDescent="0.2">
      <c r="A55" s="28" t="s">
        <v>34</v>
      </c>
      <c r="B55" s="57">
        <v>0.52348591993073756</v>
      </c>
      <c r="C55" s="21">
        <v>39058290.270000003</v>
      </c>
      <c r="D55" s="58">
        <v>0.54619290741433824</v>
      </c>
      <c r="E55" s="21">
        <v>42069892.729999997</v>
      </c>
      <c r="F55" s="53">
        <v>1.2486167981509515</v>
      </c>
      <c r="G55" s="32">
        <v>3011602.4599999934</v>
      </c>
      <c r="H55" s="59">
        <v>7.7100000000000002E-2</v>
      </c>
      <c r="I55" s="55">
        <v>4065095.24</v>
      </c>
      <c r="J55" s="21">
        <v>34993195.030000001</v>
      </c>
      <c r="K55" s="21">
        <v>4824722.32</v>
      </c>
      <c r="L55" s="21">
        <v>37245170.409999996</v>
      </c>
      <c r="M55" s="60">
        <v>0.18690000000000001</v>
      </c>
      <c r="N55" s="60">
        <v>6.4399999999999999E-2</v>
      </c>
    </row>
    <row r="56" spans="1:14" ht="12.75" customHeight="1" x14ac:dyDescent="0.2">
      <c r="A56" s="28" t="s">
        <v>35</v>
      </c>
      <c r="B56" s="57">
        <v>5.2541772422487726E-2</v>
      </c>
      <c r="C56" s="21">
        <v>3920242.59</v>
      </c>
      <c r="D56" s="58">
        <v>4.9629720992165553E-2</v>
      </c>
      <c r="E56" s="21">
        <v>3822673.29</v>
      </c>
      <c r="F56" s="53">
        <v>-4.045243971670473E-2</v>
      </c>
      <c r="G56" s="32">
        <v>-97569.299999999814</v>
      </c>
      <c r="H56" s="59">
        <v>-2.4899999999999999E-2</v>
      </c>
      <c r="I56" s="55">
        <v>354664.41</v>
      </c>
      <c r="J56" s="21">
        <v>3565578.18</v>
      </c>
      <c r="K56" s="21">
        <v>385473.59</v>
      </c>
      <c r="L56" s="21">
        <v>3437199.7</v>
      </c>
      <c r="M56" s="60">
        <v>8.6900000000000005E-2</v>
      </c>
      <c r="N56" s="60">
        <v>-3.5999999999999997E-2</v>
      </c>
    </row>
    <row r="57" spans="1:14" ht="12.75" customHeight="1" x14ac:dyDescent="0.2">
      <c r="A57" s="28" t="s">
        <v>36</v>
      </c>
      <c r="B57" s="57">
        <v>1.1511663214196936E-2</v>
      </c>
      <c r="C57" s="21">
        <v>858907.31</v>
      </c>
      <c r="D57" s="58">
        <v>1.1596540186721587E-2</v>
      </c>
      <c r="E57" s="21">
        <v>893210.43</v>
      </c>
      <c r="F57" s="53">
        <v>1.4222146657759057E-2</v>
      </c>
      <c r="G57" s="32">
        <v>34303.119999999995</v>
      </c>
      <c r="H57" s="59">
        <v>3.9899999999999998E-2</v>
      </c>
      <c r="I57" s="55">
        <v>66332.350000000006</v>
      </c>
      <c r="J57" s="21">
        <v>792574.96</v>
      </c>
      <c r="K57" s="21">
        <v>74600.509999999995</v>
      </c>
      <c r="L57" s="21">
        <v>818609.92</v>
      </c>
      <c r="M57" s="60">
        <v>0.1246</v>
      </c>
      <c r="N57" s="60">
        <v>3.2800000000000003E-2</v>
      </c>
    </row>
    <row r="58" spans="1:14" ht="12.75" customHeight="1" x14ac:dyDescent="0.2">
      <c r="A58" s="28" t="s">
        <v>37</v>
      </c>
      <c r="B58" s="57">
        <v>9.2495956114054402E-4</v>
      </c>
      <c r="C58" s="21">
        <v>69013.009999999995</v>
      </c>
      <c r="D58" s="58">
        <v>7.7933994018596737E-4</v>
      </c>
      <c r="E58" s="21">
        <v>60027.78</v>
      </c>
      <c r="F58" s="53">
        <v>-3.7252955070470667E-3</v>
      </c>
      <c r="G58" s="32">
        <v>-8985.2299999999959</v>
      </c>
      <c r="H58" s="59">
        <v>-0.13020000000000001</v>
      </c>
      <c r="I58" s="55">
        <v>4238.58</v>
      </c>
      <c r="J58" s="21">
        <v>64774.43</v>
      </c>
      <c r="K58" s="21">
        <v>4046.08</v>
      </c>
      <c r="L58" s="21">
        <v>55981.7</v>
      </c>
      <c r="M58" s="60">
        <v>-4.5400000000000003E-2</v>
      </c>
      <c r="N58" s="60">
        <v>-0.13569999999999999</v>
      </c>
    </row>
    <row r="59" spans="1:14" s="14" customFormat="1" ht="12.75" customHeight="1" x14ac:dyDescent="0.25">
      <c r="A59" s="76" t="s">
        <v>38</v>
      </c>
      <c r="B59" s="77">
        <v>0.96253658315523494</v>
      </c>
      <c r="C59" s="78">
        <v>71816703.810000017</v>
      </c>
      <c r="D59" s="79">
        <v>0.9655125471875361</v>
      </c>
      <c r="E59" s="78">
        <v>74367515.100000009</v>
      </c>
      <c r="F59" s="53">
        <v>1.0575717970449177</v>
      </c>
      <c r="G59" s="78">
        <v>2550811.2899999917</v>
      </c>
      <c r="H59" s="80">
        <v>3.5499999999999997E-2</v>
      </c>
      <c r="I59" s="83">
        <v>5805201.4100000001</v>
      </c>
      <c r="J59" s="78">
        <v>66011502.399999999</v>
      </c>
      <c r="K59" s="78">
        <v>6649607.4000000004</v>
      </c>
      <c r="L59" s="78">
        <v>67717907.700000003</v>
      </c>
      <c r="M59" s="84">
        <v>0.14549999999999999</v>
      </c>
      <c r="N59" s="84">
        <v>2.5899999999999999E-2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1.5932311472072413E-2</v>
      </c>
      <c r="C61" s="21">
        <v>1188740.3700000001</v>
      </c>
      <c r="D61" s="58">
        <v>1.7121157782726101E-2</v>
      </c>
      <c r="E61" s="21">
        <v>1318737.8700000001</v>
      </c>
      <c r="F61" s="53">
        <v>5.3897240546691767E-2</v>
      </c>
      <c r="G61" s="32">
        <v>129997.5</v>
      </c>
      <c r="H61" s="59">
        <v>0.1094</v>
      </c>
      <c r="I61" s="55">
        <v>57679.360000000001</v>
      </c>
      <c r="J61" s="21">
        <v>1131061.01</v>
      </c>
      <c r="K61" s="21">
        <v>67711.19</v>
      </c>
      <c r="L61" s="21">
        <v>1251026.68</v>
      </c>
      <c r="M61" s="60">
        <v>0.1739</v>
      </c>
      <c r="N61" s="60">
        <v>0.1061</v>
      </c>
    </row>
    <row r="62" spans="1:14" ht="12.75" customHeight="1" x14ac:dyDescent="0.2">
      <c r="A62" s="28" t="s">
        <v>40</v>
      </c>
      <c r="B62" s="57">
        <v>1.4749792533555952E-2</v>
      </c>
      <c r="C62" s="21">
        <v>1100510.3600000001</v>
      </c>
      <c r="D62" s="58">
        <v>1.1156982826041054E-2</v>
      </c>
      <c r="E62" s="21">
        <v>859354.02</v>
      </c>
      <c r="F62" s="53">
        <v>-9.998393250900818E-2</v>
      </c>
      <c r="G62" s="32">
        <v>-241156.34000000008</v>
      </c>
      <c r="H62" s="59">
        <v>-0.21909999999999999</v>
      </c>
      <c r="I62" s="55">
        <v>70129.48</v>
      </c>
      <c r="J62" s="21">
        <v>1030380.88</v>
      </c>
      <c r="K62" s="21">
        <v>62957.85</v>
      </c>
      <c r="L62" s="21">
        <v>796396.17</v>
      </c>
      <c r="M62" s="60">
        <v>-0.1023</v>
      </c>
      <c r="N62" s="60">
        <v>-0.2271</v>
      </c>
    </row>
    <row r="63" spans="1:14" ht="12.75" customHeight="1" x14ac:dyDescent="0.2">
      <c r="A63" s="28" t="s">
        <v>41</v>
      </c>
      <c r="B63" s="57">
        <v>1.7739811233693616E-3</v>
      </c>
      <c r="C63" s="21">
        <v>132360.14000000001</v>
      </c>
      <c r="D63" s="58">
        <v>1.5519903958669137E-3</v>
      </c>
      <c r="E63" s="21">
        <v>119540.31</v>
      </c>
      <c r="F63" s="53">
        <v>-5.3151288392291884E-3</v>
      </c>
      <c r="G63" s="32">
        <v>-12819.830000000016</v>
      </c>
      <c r="H63" s="59">
        <v>-9.69E-2</v>
      </c>
      <c r="I63" s="55">
        <v>11216.95</v>
      </c>
      <c r="J63" s="21">
        <v>121143.19</v>
      </c>
      <c r="K63" s="21">
        <v>10671.19</v>
      </c>
      <c r="L63" s="21">
        <v>108869.12</v>
      </c>
      <c r="M63" s="60">
        <v>-4.87E-2</v>
      </c>
      <c r="N63" s="60">
        <v>-0.1013</v>
      </c>
    </row>
    <row r="64" spans="1:14" ht="12.75" customHeight="1" x14ac:dyDescent="0.2">
      <c r="A64" s="28" t="s">
        <v>42</v>
      </c>
      <c r="B64" s="57">
        <v>5.0073374789217934E-3</v>
      </c>
      <c r="C64" s="21">
        <v>373607.07</v>
      </c>
      <c r="D64" s="58">
        <v>4.6573207691908373E-3</v>
      </c>
      <c r="E64" s="21">
        <v>358724.88</v>
      </c>
      <c r="F64" s="53">
        <v>-6.1701876904676697E-3</v>
      </c>
      <c r="G64" s="32">
        <v>-14882.190000000002</v>
      </c>
      <c r="H64" s="59">
        <v>-3.9800000000000002E-2</v>
      </c>
      <c r="I64" s="55">
        <v>28311.119999999999</v>
      </c>
      <c r="J64" s="21">
        <v>345295.95</v>
      </c>
      <c r="K64" s="21">
        <v>29915.39</v>
      </c>
      <c r="L64" s="21">
        <v>328809.49</v>
      </c>
      <c r="M64" s="60">
        <v>5.67E-2</v>
      </c>
      <c r="N64" s="60">
        <v>-4.7699999999999999E-2</v>
      </c>
    </row>
    <row r="65" spans="1:14" s="14" customFormat="1" ht="12.75" customHeight="1" x14ac:dyDescent="0.25">
      <c r="A65" s="76" t="s">
        <v>43</v>
      </c>
      <c r="B65" s="77">
        <v>3.7463422607919523E-2</v>
      </c>
      <c r="C65" s="78">
        <v>2795217.9400000004</v>
      </c>
      <c r="D65" s="79">
        <v>3.4487451773824902E-2</v>
      </c>
      <c r="E65" s="78">
        <v>2656357.08</v>
      </c>
      <c r="F65" s="53">
        <v>-5.7572008492013362E-2</v>
      </c>
      <c r="G65" s="78">
        <v>-138860.86000000034</v>
      </c>
      <c r="H65" s="80">
        <v>-4.9700000000000001E-2</v>
      </c>
      <c r="I65" s="83">
        <v>167336.91</v>
      </c>
      <c r="J65" s="78">
        <v>2627881.0300000003</v>
      </c>
      <c r="K65" s="78">
        <v>171255.62</v>
      </c>
      <c r="L65" s="78">
        <v>2485101.46</v>
      </c>
      <c r="M65" s="84">
        <v>2.3400000000000001E-2</v>
      </c>
      <c r="N65" s="84">
        <v>-5.4300000000000001E-2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128</v>
      </c>
      <c r="B67" s="68">
        <v>1.0000000057631544</v>
      </c>
      <c r="C67" s="40">
        <v>74611921.319999993</v>
      </c>
      <c r="D67" s="69">
        <v>0.99999999896136127</v>
      </c>
      <c r="E67" s="40">
        <v>77023872.260000005</v>
      </c>
      <c r="F67" s="69">
        <v>0.99999978855290617</v>
      </c>
      <c r="G67" s="43">
        <v>2411950.9400000125</v>
      </c>
      <c r="H67" s="70">
        <v>3.2300000000000002E-2</v>
      </c>
      <c r="I67" s="71">
        <v>5972538.3799999999</v>
      </c>
      <c r="J67" s="43">
        <v>68639382.939999998</v>
      </c>
      <c r="K67" s="43">
        <v>6820863.0499999998</v>
      </c>
      <c r="L67" s="43">
        <v>70203009.209999993</v>
      </c>
      <c r="M67" s="72">
        <v>0.14199999999999999</v>
      </c>
      <c r="N67" s="72">
        <v>2.2800000000000001E-2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DD5F6-3723-4CE0-B150-CF56C68FA459}">
  <sheetPr codeName="Sheet7">
    <pageSetUpPr fitToPage="1"/>
  </sheetPr>
  <dimension ref="A1:N72"/>
  <sheetViews>
    <sheetView zoomScaleNormal="100" workbookViewId="0">
      <selection activeCell="H25" sqref="H25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</v>
      </c>
      <c r="L1" s="7" t="s">
        <v>57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1576055593</v>
      </c>
      <c r="D4" s="22"/>
      <c r="E4" s="21">
        <v>1659509240</v>
      </c>
      <c r="F4" s="23"/>
      <c r="G4" s="21">
        <v>83453647</v>
      </c>
      <c r="H4" s="24">
        <v>5.2999999999999999E-2</v>
      </c>
      <c r="I4" s="20"/>
      <c r="J4" s="25">
        <v>0.35602751999999999</v>
      </c>
      <c r="K4" s="26">
        <v>0.33645654000000003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630424906</v>
      </c>
      <c r="D6" s="30"/>
      <c r="E6" s="21">
        <v>687051692</v>
      </c>
      <c r="F6" s="31"/>
      <c r="G6" s="32">
        <v>56626786</v>
      </c>
      <c r="H6" s="24">
        <v>8.9800000000000005E-2</v>
      </c>
      <c r="I6" s="29"/>
      <c r="J6" s="33">
        <v>0.34554702999999998</v>
      </c>
      <c r="K6" s="33">
        <v>0.37341941000000001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945630687</v>
      </c>
      <c r="D7" s="30"/>
      <c r="E7" s="21">
        <v>972457548</v>
      </c>
      <c r="F7" s="31"/>
      <c r="G7" s="32">
        <v>26826861</v>
      </c>
      <c r="H7" s="24">
        <v>2.8400000000000002E-2</v>
      </c>
      <c r="I7" s="29"/>
      <c r="J7" s="33">
        <v>3.3950059999999997E-2</v>
      </c>
      <c r="K7" s="33">
        <v>3.3950090000000002E-2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1576055593</v>
      </c>
      <c r="D8" s="30"/>
      <c r="E8" s="21">
        <v>1659509240</v>
      </c>
      <c r="F8" s="31"/>
      <c r="G8" s="32">
        <v>83453647</v>
      </c>
      <c r="H8" s="24">
        <v>5.2999999999999999E-2</v>
      </c>
      <c r="I8" s="29"/>
      <c r="J8" s="33">
        <v>1.5057050000000001E-2</v>
      </c>
      <c r="K8" s="33">
        <v>1.4109989999999999E-2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1576055593</v>
      </c>
      <c r="D9" s="30"/>
      <c r="E9" s="21">
        <v>1659509240</v>
      </c>
      <c r="F9" s="31"/>
      <c r="G9" s="32">
        <v>83453647</v>
      </c>
      <c r="H9" s="24">
        <v>5.2999999999999999E-2</v>
      </c>
      <c r="I9" s="29"/>
      <c r="J9" s="33">
        <v>7.68105E-3</v>
      </c>
      <c r="K9" s="33">
        <v>4.8810299999999997E-3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1576055593</v>
      </c>
      <c r="D10" s="30"/>
      <c r="E10" s="21">
        <v>1659509240</v>
      </c>
      <c r="F10" s="31"/>
      <c r="G10" s="32">
        <v>83453647</v>
      </c>
      <c r="H10" s="24">
        <v>5.2999999999999999E-2</v>
      </c>
      <c r="I10" s="29"/>
      <c r="J10" s="33">
        <v>1.5446039999999999E-2</v>
      </c>
      <c r="K10" s="33">
        <v>1.509403E-2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1576055593</v>
      </c>
      <c r="D11" s="30"/>
      <c r="E11" s="21">
        <v>1659509240</v>
      </c>
      <c r="F11" s="31"/>
      <c r="G11" s="32">
        <v>83453647</v>
      </c>
      <c r="H11" s="24">
        <v>5.2999999999999999E-2</v>
      </c>
      <c r="I11" s="29"/>
      <c r="J11" s="33">
        <v>0.10057617000000001</v>
      </c>
      <c r="K11" s="33">
        <v>9.8914119999999994E-2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1576055593</v>
      </c>
      <c r="D12" s="30"/>
      <c r="E12" s="21">
        <v>1659509240</v>
      </c>
      <c r="F12" s="31"/>
      <c r="G12" s="32">
        <v>83453647</v>
      </c>
      <c r="H12" s="24">
        <v>5.2999999999999999E-2</v>
      </c>
      <c r="I12" s="29"/>
      <c r="J12" s="33">
        <v>1.04289235</v>
      </c>
      <c r="K12" s="33">
        <v>1.0087220100000001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9726681</v>
      </c>
      <c r="D14" s="30"/>
      <c r="E14" s="21">
        <v>10039298</v>
      </c>
      <c r="F14" s="31"/>
      <c r="G14" s="32">
        <v>312617</v>
      </c>
      <c r="H14" s="24">
        <v>3.2099999999999997E-2</v>
      </c>
      <c r="I14" s="29"/>
      <c r="J14" s="33">
        <v>8.9092980000000002E-2</v>
      </c>
      <c r="K14" s="33">
        <v>8.4382390000000002E-2</v>
      </c>
      <c r="L14" s="22"/>
      <c r="M14" s="22"/>
      <c r="N14" s="22"/>
    </row>
    <row r="15" spans="1:14" ht="12.75" customHeight="1" x14ac:dyDescent="0.2">
      <c r="A15" s="38" t="s">
        <v>57</v>
      </c>
      <c r="B15" s="39"/>
      <c r="C15" s="40">
        <v>1576055593</v>
      </c>
      <c r="D15" s="41"/>
      <c r="E15" s="40">
        <v>1659509240</v>
      </c>
      <c r="F15" s="42"/>
      <c r="G15" s="43">
        <v>83453647</v>
      </c>
      <c r="H15" s="44">
        <v>5.2999999999999999E-2</v>
      </c>
      <c r="I15" s="39"/>
      <c r="J15" s="45">
        <v>1.6968193899999999</v>
      </c>
      <c r="K15" s="45">
        <v>1.65318163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0.2098205178228626</v>
      </c>
      <c r="C19" s="21">
        <v>5611191.6900000004</v>
      </c>
      <c r="D19" s="53">
        <v>0.20352061671207736</v>
      </c>
      <c r="E19" s="21">
        <v>5583527.4500000002</v>
      </c>
      <c r="F19" s="53">
        <v>-3.9983870151831913E-2</v>
      </c>
      <c r="G19" s="21">
        <v>-27664.240000000224</v>
      </c>
      <c r="H19" s="54">
        <v>-4.8999999999999998E-3</v>
      </c>
      <c r="I19" s="55">
        <v>563518.68000000005</v>
      </c>
      <c r="J19" s="21">
        <v>5047673.01</v>
      </c>
      <c r="K19" s="21">
        <v>875374.53</v>
      </c>
      <c r="L19" s="21">
        <v>4708152.92</v>
      </c>
      <c r="M19" s="56">
        <v>0.5534</v>
      </c>
      <c r="N19" s="56">
        <v>-6.7299999999999999E-2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8.1457931606299855E-2</v>
      </c>
      <c r="C21" s="21">
        <v>2178414.5499999998</v>
      </c>
      <c r="D21" s="58">
        <v>9.3516029055158059E-2</v>
      </c>
      <c r="E21" s="21">
        <v>2565584.38</v>
      </c>
      <c r="F21" s="53">
        <v>0.55958696893269844</v>
      </c>
      <c r="G21" s="32">
        <v>387169.83000000007</v>
      </c>
      <c r="H21" s="59">
        <v>0.1777</v>
      </c>
      <c r="I21" s="55">
        <v>0</v>
      </c>
      <c r="J21" s="21">
        <v>2178414.5499999998</v>
      </c>
      <c r="K21" s="21">
        <v>348330.75</v>
      </c>
      <c r="L21" s="21">
        <v>2217253.63</v>
      </c>
      <c r="M21" s="60">
        <v>1</v>
      </c>
      <c r="N21" s="60">
        <v>1.78E-2</v>
      </c>
    </row>
    <row r="22" spans="1:14" ht="12.75" customHeight="1" x14ac:dyDescent="0.2">
      <c r="A22" s="28" t="s">
        <v>10</v>
      </c>
      <c r="B22" s="57">
        <v>1.2004799314914355E-2</v>
      </c>
      <c r="C22" s="21">
        <v>321042.15000000002</v>
      </c>
      <c r="D22" s="58">
        <v>1.2034036353061304E-2</v>
      </c>
      <c r="E22" s="21">
        <v>330150.2</v>
      </c>
      <c r="F22" s="53">
        <v>1.3164109642498376E-2</v>
      </c>
      <c r="G22" s="32">
        <v>9108.0499999999884</v>
      </c>
      <c r="H22" s="59">
        <v>2.8400000000000002E-2</v>
      </c>
      <c r="I22" s="55">
        <v>0</v>
      </c>
      <c r="J22" s="21">
        <v>321042.15000000002</v>
      </c>
      <c r="K22" s="21">
        <v>0</v>
      </c>
      <c r="L22" s="21">
        <v>330150.2</v>
      </c>
      <c r="M22" s="60" t="s">
        <v>49</v>
      </c>
      <c r="N22" s="60">
        <v>2.8400000000000002E-2</v>
      </c>
    </row>
    <row r="23" spans="1:14" ht="12.75" customHeight="1" x14ac:dyDescent="0.2">
      <c r="A23" s="28" t="s">
        <v>11</v>
      </c>
      <c r="B23" s="57">
        <v>8.8736893681532862E-3</v>
      </c>
      <c r="C23" s="21">
        <v>237307.45</v>
      </c>
      <c r="D23" s="58">
        <v>8.5350539201594182E-3</v>
      </c>
      <c r="E23" s="21">
        <v>234156.66</v>
      </c>
      <c r="F23" s="53">
        <v>-4.5539215332027838E-3</v>
      </c>
      <c r="G23" s="32">
        <v>-3150.7900000000081</v>
      </c>
      <c r="H23" s="59">
        <v>-1.3299999999999999E-2</v>
      </c>
      <c r="I23" s="55">
        <v>0</v>
      </c>
      <c r="J23" s="21">
        <v>237307.45</v>
      </c>
      <c r="K23" s="21">
        <v>0</v>
      </c>
      <c r="L23" s="21">
        <v>234156.66</v>
      </c>
      <c r="M23" s="60" t="s">
        <v>49</v>
      </c>
      <c r="N23" s="60">
        <v>-1.3299999999999999E-2</v>
      </c>
    </row>
    <row r="24" spans="1:14" ht="12.75" customHeight="1" x14ac:dyDescent="0.2">
      <c r="A24" s="28" t="s">
        <v>12</v>
      </c>
      <c r="B24" s="57">
        <v>4.5267321857930384E-3</v>
      </c>
      <c r="C24" s="21">
        <v>121057.57</v>
      </c>
      <c r="D24" s="58">
        <v>2.9525055637655757E-3</v>
      </c>
      <c r="E24" s="21">
        <v>81001.11</v>
      </c>
      <c r="F24" s="53">
        <v>-5.7894679029029401E-2</v>
      </c>
      <c r="G24" s="32">
        <v>-40056.460000000006</v>
      </c>
      <c r="H24" s="59">
        <v>-0.33090000000000003</v>
      </c>
      <c r="I24" s="55">
        <v>0</v>
      </c>
      <c r="J24" s="21">
        <v>121057.57</v>
      </c>
      <c r="K24" s="21">
        <v>0</v>
      </c>
      <c r="L24" s="21">
        <v>81001.11</v>
      </c>
      <c r="M24" s="60" t="s">
        <v>49</v>
      </c>
      <c r="N24" s="60">
        <v>-0.33090000000000003</v>
      </c>
    </row>
    <row r="25" spans="1:14" ht="12.75" customHeight="1" x14ac:dyDescent="0.2">
      <c r="A25" s="34" t="s">
        <v>13</v>
      </c>
      <c r="B25" s="57">
        <v>9.1029348520125421E-3</v>
      </c>
      <c r="C25" s="21">
        <v>243438.12</v>
      </c>
      <c r="D25" s="58">
        <v>9.1302902037364592E-3</v>
      </c>
      <c r="E25" s="21">
        <v>250486.79</v>
      </c>
      <c r="F25" s="53">
        <v>1.0187632337744008E-2</v>
      </c>
      <c r="G25" s="32">
        <v>7048.6700000000128</v>
      </c>
      <c r="H25" s="59">
        <v>2.9000000000000001E-2</v>
      </c>
      <c r="I25" s="55">
        <v>7486.26</v>
      </c>
      <c r="J25" s="21">
        <v>235951.86</v>
      </c>
      <c r="K25" s="21">
        <v>7318.44</v>
      </c>
      <c r="L25" s="21">
        <v>243168.35</v>
      </c>
      <c r="M25" s="60">
        <v>-2.24E-2</v>
      </c>
      <c r="N25" s="60">
        <v>3.0599999999999999E-2</v>
      </c>
    </row>
    <row r="26" spans="1:14" ht="12.75" customHeight="1" x14ac:dyDescent="0.2">
      <c r="A26" s="28" t="s">
        <v>14</v>
      </c>
      <c r="B26" s="57">
        <v>5.9273352389441071E-2</v>
      </c>
      <c r="C26" s="21">
        <v>1585136.41</v>
      </c>
      <c r="D26" s="58">
        <v>5.9832579044717088E-2</v>
      </c>
      <c r="E26" s="21">
        <v>1641488.97</v>
      </c>
      <c r="F26" s="53">
        <v>8.1447870672149356E-2</v>
      </c>
      <c r="G26" s="32">
        <v>56352.560000000056</v>
      </c>
      <c r="H26" s="59">
        <v>3.56E-2</v>
      </c>
      <c r="I26" s="55">
        <v>0</v>
      </c>
      <c r="J26" s="21">
        <v>1585136.41</v>
      </c>
      <c r="K26" s="21">
        <v>0</v>
      </c>
      <c r="L26" s="21">
        <v>1641488.97</v>
      </c>
      <c r="M26" s="60" t="s">
        <v>49</v>
      </c>
      <c r="N26" s="60">
        <v>3.56E-2</v>
      </c>
    </row>
    <row r="27" spans="1:14" ht="12.75" customHeight="1" x14ac:dyDescent="0.2">
      <c r="A27" s="28" t="s">
        <v>15</v>
      </c>
      <c r="B27" s="57"/>
      <c r="C27" s="61">
        <v>16436563.17</v>
      </c>
      <c r="D27" s="58"/>
      <c r="E27" s="62">
        <v>16739834.939999999</v>
      </c>
      <c r="F27" s="63"/>
      <c r="G27" s="64"/>
      <c r="H27" s="65" t="s">
        <v>29</v>
      </c>
      <c r="I27" s="55"/>
      <c r="J27" s="62">
        <v>16436563.17</v>
      </c>
      <c r="K27" s="21"/>
      <c r="L27" s="61">
        <v>16739834.939999999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0.61461600068016775</v>
      </c>
      <c r="C29" s="21">
        <v>16436563.17</v>
      </c>
      <c r="D29" s="58">
        <v>0.610170105037664</v>
      </c>
      <c r="E29" s="21">
        <v>16739834.939999999</v>
      </c>
      <c r="F29" s="53">
        <v>0.43832684622444418</v>
      </c>
      <c r="G29" s="32">
        <v>303271.76999999955</v>
      </c>
      <c r="H29" s="59">
        <v>1.8499999999999999E-2</v>
      </c>
      <c r="I29" s="55"/>
      <c r="J29" s="21">
        <v>16436563.17</v>
      </c>
      <c r="K29" s="21"/>
      <c r="L29" s="21">
        <v>16739834.939999999</v>
      </c>
      <c r="M29" s="60" t="s">
        <v>49</v>
      </c>
      <c r="N29" s="60">
        <v>1.8499999999999999E-2</v>
      </c>
    </row>
    <row r="30" spans="1:14" ht="12.75" customHeight="1" x14ac:dyDescent="0.2">
      <c r="A30" s="28" t="s">
        <v>17</v>
      </c>
      <c r="B30" s="57">
        <v>3.2404178035560648E-4</v>
      </c>
      <c r="C30" s="21">
        <v>8665.7900000000009</v>
      </c>
      <c r="D30" s="58">
        <v>3.087841096607651E-4</v>
      </c>
      <c r="E30" s="21">
        <v>8471.4</v>
      </c>
      <c r="F30" s="53">
        <v>-2.8095709547106993E-4</v>
      </c>
      <c r="G30" s="32">
        <v>-194.39000000000124</v>
      </c>
      <c r="H30" s="59">
        <v>-2.24E-2</v>
      </c>
      <c r="I30" s="55">
        <v>8665.7900000000009</v>
      </c>
      <c r="J30" s="21">
        <v>0</v>
      </c>
      <c r="K30" s="21">
        <v>8471.4</v>
      </c>
      <c r="L30" s="21">
        <v>0</v>
      </c>
      <c r="M30" s="60">
        <v>-2.24E-2</v>
      </c>
      <c r="N30" s="60" t="s">
        <v>49</v>
      </c>
    </row>
    <row r="31" spans="1:14" ht="12.75" customHeight="1" x14ac:dyDescent="0.2">
      <c r="A31" s="38" t="s">
        <v>57</v>
      </c>
      <c r="B31" s="68">
        <v>1.0000000000000002</v>
      </c>
      <c r="C31" s="40">
        <v>26742816.899999999</v>
      </c>
      <c r="D31" s="69">
        <v>1</v>
      </c>
      <c r="E31" s="40">
        <v>27434701.899999999</v>
      </c>
      <c r="F31" s="69">
        <v>0.99999999999999922</v>
      </c>
      <c r="G31" s="43">
        <v>691885</v>
      </c>
      <c r="H31" s="70">
        <v>2.5899999999999999E-2</v>
      </c>
      <c r="I31" s="71">
        <v>579670.73</v>
      </c>
      <c r="J31" s="40">
        <v>26163146.170000002</v>
      </c>
      <c r="K31" s="40">
        <v>1239495.1200000001</v>
      </c>
      <c r="L31" s="40">
        <v>26195206.780000001</v>
      </c>
      <c r="M31" s="72">
        <v>1.1383000000000001</v>
      </c>
      <c r="N31" s="72">
        <v>1.1999999999999999E-3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0.36069416683323807</v>
      </c>
      <c r="C35" s="21">
        <v>568474059</v>
      </c>
      <c r="D35" s="53">
        <v>0.34271996039021752</v>
      </c>
      <c r="E35" s="21">
        <v>568746941</v>
      </c>
      <c r="F35" s="53">
        <v>3.2698630893866149E-3</v>
      </c>
      <c r="G35" s="21">
        <v>272882</v>
      </c>
      <c r="H35" s="54">
        <v>5.0000000000000001E-4</v>
      </c>
      <c r="I35" s="20"/>
      <c r="J35" s="25">
        <v>1.5381516399999999</v>
      </c>
      <c r="K35" s="25">
        <v>1.4843166299999999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1.8210485167828722E-2</v>
      </c>
      <c r="C36" s="21">
        <v>28700737</v>
      </c>
      <c r="D36" s="58">
        <v>1.7519286002890832E-2</v>
      </c>
      <c r="E36" s="21">
        <v>29073417</v>
      </c>
      <c r="F36" s="53">
        <v>4.4657125649643567E-3</v>
      </c>
      <c r="G36" s="32">
        <v>372680</v>
      </c>
      <c r="H36" s="59">
        <v>1.2999999999999999E-2</v>
      </c>
      <c r="I36" s="29"/>
      <c r="J36" s="33">
        <v>1.5428162299999999</v>
      </c>
      <c r="K36" s="33">
        <v>1.4890215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0.30720579473873927</v>
      </c>
      <c r="C37" s="21">
        <v>484173411</v>
      </c>
      <c r="D37" s="58">
        <v>0.32839701452942799</v>
      </c>
      <c r="E37" s="21">
        <v>544977880</v>
      </c>
      <c r="F37" s="53">
        <v>0.72860169909650563</v>
      </c>
      <c r="G37" s="32">
        <v>60804469</v>
      </c>
      <c r="H37" s="59">
        <v>0.12559999999999999</v>
      </c>
      <c r="I37" s="29"/>
      <c r="J37" s="33">
        <v>1.8253127600000001</v>
      </c>
      <c r="K37" s="33">
        <v>1.7784004200000001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0.10657865417060831</v>
      </c>
      <c r="C38" s="21">
        <v>167973884</v>
      </c>
      <c r="D38" s="58">
        <v>0.10234085831302753</v>
      </c>
      <c r="E38" s="21">
        <v>169835600</v>
      </c>
      <c r="F38" s="53">
        <v>2.2308383958342767E-2</v>
      </c>
      <c r="G38" s="32">
        <v>1861716</v>
      </c>
      <c r="H38" s="59">
        <v>1.11E-2</v>
      </c>
      <c r="I38" s="29"/>
      <c r="J38" s="33">
        <v>1.8348202899999999</v>
      </c>
      <c r="K38" s="33">
        <v>1.8355309799999999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0.13441300100129144</v>
      </c>
      <c r="C39" s="21">
        <v>211842362</v>
      </c>
      <c r="D39" s="58">
        <v>0.13749893372091138</v>
      </c>
      <c r="E39" s="21">
        <v>228180751</v>
      </c>
      <c r="F39" s="53">
        <v>0.19577801075607876</v>
      </c>
      <c r="G39" s="32">
        <v>16338389</v>
      </c>
      <c r="H39" s="59">
        <v>7.7100000000000002E-2</v>
      </c>
      <c r="I39" s="29"/>
      <c r="J39" s="33">
        <v>1.75147114</v>
      </c>
      <c r="K39" s="33">
        <v>1.68103548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1.4468011218180424E-3</v>
      </c>
      <c r="C40" s="21">
        <v>2280239</v>
      </c>
      <c r="D40" s="58">
        <v>1.1338653347901816E-3</v>
      </c>
      <c r="E40" s="21">
        <v>1881660</v>
      </c>
      <c r="F40" s="53">
        <v>-4.7760525073278102E-3</v>
      </c>
      <c r="G40" s="32">
        <v>-398579</v>
      </c>
      <c r="H40" s="59">
        <v>-0.17480000000000001</v>
      </c>
      <c r="I40" s="29"/>
      <c r="J40" s="33">
        <v>1.7130848999999999</v>
      </c>
      <c r="K40" s="33">
        <v>1.6320217299999999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0.92854890303352389</v>
      </c>
      <c r="C41" s="78">
        <v>1463444692</v>
      </c>
      <c r="D41" s="79">
        <v>0.92960991829126538</v>
      </c>
      <c r="E41" s="78">
        <v>1542696249</v>
      </c>
      <c r="F41" s="53">
        <v>0.9496476169579503</v>
      </c>
      <c r="G41" s="78">
        <v>79251557</v>
      </c>
      <c r="H41" s="80">
        <v>5.4199999999999998E-2</v>
      </c>
      <c r="I41" s="29"/>
      <c r="J41" s="81">
        <v>1.6984523600000001</v>
      </c>
      <c r="K41" s="81">
        <v>1.6562364300000001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2.6144280178319827E-2</v>
      </c>
      <c r="C43" s="21">
        <v>41204839</v>
      </c>
      <c r="D43" s="58">
        <v>2.8599635877893635E-2</v>
      </c>
      <c r="E43" s="21">
        <v>47461360</v>
      </c>
      <c r="F43" s="53">
        <v>7.4970012994159493E-2</v>
      </c>
      <c r="G43" s="32">
        <v>6256521</v>
      </c>
      <c r="H43" s="59">
        <v>0.15179999999999999</v>
      </c>
      <c r="I43" s="29"/>
      <c r="J43" s="33">
        <v>1.5574025199999999</v>
      </c>
      <c r="K43" s="33">
        <v>1.5020327899999999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1.3355400084545114E-2</v>
      </c>
      <c r="C44" s="21">
        <v>21048853</v>
      </c>
      <c r="D44" s="58">
        <v>1.44176810970935E-2</v>
      </c>
      <c r="E44" s="21">
        <v>23926275</v>
      </c>
      <c r="F44" s="53">
        <v>3.4479284050941479E-2</v>
      </c>
      <c r="G44" s="32">
        <v>2877422</v>
      </c>
      <c r="H44" s="59">
        <v>0.13669999999999999</v>
      </c>
      <c r="I44" s="29"/>
      <c r="J44" s="33">
        <v>1.69741819</v>
      </c>
      <c r="K44" s="33">
        <v>1.6630313299999999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2.5993059624261617E-2</v>
      </c>
      <c r="C45" s="21">
        <v>40966507</v>
      </c>
      <c r="D45" s="58">
        <v>2.1278614272735235E-2</v>
      </c>
      <c r="E45" s="21">
        <v>35312057</v>
      </c>
      <c r="F45" s="53">
        <v>-6.7755576937218814E-2</v>
      </c>
      <c r="G45" s="32">
        <v>-5654450</v>
      </c>
      <c r="H45" s="59">
        <v>-0.13800000000000001</v>
      </c>
      <c r="I45" s="29"/>
      <c r="J45" s="33">
        <v>1.75147115</v>
      </c>
      <c r="K45" s="33">
        <v>1.68103552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5.9583570793495478E-3</v>
      </c>
      <c r="C46" s="21">
        <v>9390702</v>
      </c>
      <c r="D46" s="58">
        <v>6.0941504610121967E-3</v>
      </c>
      <c r="E46" s="21">
        <v>10113299</v>
      </c>
      <c r="F46" s="53">
        <v>8.6586629341675152E-3</v>
      </c>
      <c r="G46" s="32">
        <v>722597</v>
      </c>
      <c r="H46" s="59">
        <v>7.6899999999999996E-2</v>
      </c>
      <c r="I46" s="29"/>
      <c r="J46" s="33">
        <v>1.8143175</v>
      </c>
      <c r="K46" s="33">
        <v>1.7759752799999999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7.1451096966476099E-2</v>
      </c>
      <c r="C47" s="78">
        <v>112610901</v>
      </c>
      <c r="D47" s="79">
        <v>7.0390081708734564E-2</v>
      </c>
      <c r="E47" s="78">
        <v>116812991</v>
      </c>
      <c r="F47" s="53">
        <v>5.0352383042049677E-2</v>
      </c>
      <c r="G47" s="78">
        <v>4202090</v>
      </c>
      <c r="H47" s="80">
        <v>3.73E-2</v>
      </c>
      <c r="I47" s="29"/>
      <c r="J47" s="81">
        <v>1.6755979599999999</v>
      </c>
      <c r="K47" s="81">
        <v>1.61283821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57</v>
      </c>
      <c r="B49" s="68">
        <v>1</v>
      </c>
      <c r="C49" s="40">
        <v>1576055593</v>
      </c>
      <c r="D49" s="69">
        <v>1</v>
      </c>
      <c r="E49" s="40">
        <v>1659509240</v>
      </c>
      <c r="F49" s="69">
        <v>0.99999999999999989</v>
      </c>
      <c r="G49" s="43">
        <v>83453647</v>
      </c>
      <c r="H49" s="70">
        <v>5.2999999999999999E-2</v>
      </c>
      <c r="I49" s="39"/>
      <c r="J49" s="45">
        <v>1.6968193899999999</v>
      </c>
      <c r="K49" s="45">
        <v>1.65318163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0.32696604485221603</v>
      </c>
      <c r="C53" s="21">
        <v>8743993.0700000003</v>
      </c>
      <c r="D53" s="53">
        <v>0.30771267173856187</v>
      </c>
      <c r="E53" s="21">
        <v>8442005.4199999999</v>
      </c>
      <c r="F53" s="53">
        <v>-0.43647087304971255</v>
      </c>
      <c r="G53" s="21">
        <v>-301987.65000000037</v>
      </c>
      <c r="H53" s="54">
        <v>-3.4500000000000003E-2</v>
      </c>
      <c r="I53" s="55">
        <v>210446.75</v>
      </c>
      <c r="J53" s="21">
        <v>8533546.3200000003</v>
      </c>
      <c r="K53" s="21">
        <v>306804.76</v>
      </c>
      <c r="L53" s="21">
        <v>8135200.6600000001</v>
      </c>
      <c r="M53" s="56">
        <v>0.45789999999999997</v>
      </c>
      <c r="N53" s="56">
        <v>-4.6699999999999998E-2</v>
      </c>
    </row>
    <row r="54" spans="1:14" ht="12.75" customHeight="1" x14ac:dyDescent="0.2">
      <c r="A54" s="34" t="s">
        <v>33</v>
      </c>
      <c r="B54" s="57">
        <v>1.655770338838165E-2</v>
      </c>
      <c r="C54" s="21">
        <v>442799.63</v>
      </c>
      <c r="D54" s="58">
        <v>1.577962944806045E-2</v>
      </c>
      <c r="E54" s="21">
        <v>432909.43</v>
      </c>
      <c r="F54" s="53">
        <v>-1.4294572074839043E-2</v>
      </c>
      <c r="G54" s="32">
        <v>-9890.2000000000116</v>
      </c>
      <c r="H54" s="59">
        <v>-2.23E-2</v>
      </c>
      <c r="I54" s="55">
        <v>10460.129999999999</v>
      </c>
      <c r="J54" s="21">
        <v>432339.5</v>
      </c>
      <c r="K54" s="21">
        <v>15606.07</v>
      </c>
      <c r="L54" s="21">
        <v>417303.36</v>
      </c>
      <c r="M54" s="60">
        <v>0.49199999999999999</v>
      </c>
      <c r="N54" s="60">
        <v>-3.4799999999999998E-2</v>
      </c>
    </row>
    <row r="55" spans="1:14" ht="12.75" customHeight="1" x14ac:dyDescent="0.2">
      <c r="A55" s="28" t="s">
        <v>34</v>
      </c>
      <c r="B55" s="57">
        <v>0.33046926481405925</v>
      </c>
      <c r="C55" s="21">
        <v>8837679.0399999991</v>
      </c>
      <c r="D55" s="58">
        <v>0.35327115728565656</v>
      </c>
      <c r="E55" s="21">
        <v>9691888.8900000006</v>
      </c>
      <c r="F55" s="53">
        <v>1.2346124717257947</v>
      </c>
      <c r="G55" s="32">
        <v>854209.85000000149</v>
      </c>
      <c r="H55" s="59">
        <v>9.6699999999999994E-2</v>
      </c>
      <c r="I55" s="55">
        <v>175902.11</v>
      </c>
      <c r="J55" s="21">
        <v>8661776.9299999997</v>
      </c>
      <c r="K55" s="21">
        <v>468242.94</v>
      </c>
      <c r="L55" s="21">
        <v>9223645.9499999993</v>
      </c>
      <c r="M55" s="60">
        <v>1.6619999999999999</v>
      </c>
      <c r="N55" s="60">
        <v>6.4899999999999999E-2</v>
      </c>
    </row>
    <row r="56" spans="1:14" ht="12.75" customHeight="1" x14ac:dyDescent="0.2">
      <c r="A56" s="28" t="s">
        <v>35</v>
      </c>
      <c r="B56" s="57">
        <v>0.11524660665047592</v>
      </c>
      <c r="C56" s="21">
        <v>3082018.9</v>
      </c>
      <c r="D56" s="58">
        <v>0.11362926673535316</v>
      </c>
      <c r="E56" s="21">
        <v>3117385.06</v>
      </c>
      <c r="F56" s="53">
        <v>5.1115662284917505E-2</v>
      </c>
      <c r="G56" s="32">
        <v>35366.160000000149</v>
      </c>
      <c r="H56" s="59">
        <v>1.15E-2</v>
      </c>
      <c r="I56" s="55">
        <v>60856.94</v>
      </c>
      <c r="J56" s="21">
        <v>3021161.96</v>
      </c>
      <c r="K56" s="21">
        <v>226297.5</v>
      </c>
      <c r="L56" s="21">
        <v>2891087.56</v>
      </c>
      <c r="M56" s="60">
        <v>2.7185000000000001</v>
      </c>
      <c r="N56" s="60">
        <v>-4.3099999999999999E-2</v>
      </c>
    </row>
    <row r="57" spans="1:14" ht="12.75" customHeight="1" x14ac:dyDescent="0.2">
      <c r="A57" s="28" t="s">
        <v>36</v>
      </c>
      <c r="B57" s="57">
        <v>0.1387422220282262</v>
      </c>
      <c r="C57" s="21">
        <v>3710357.84</v>
      </c>
      <c r="D57" s="58">
        <v>0.13981560302647211</v>
      </c>
      <c r="E57" s="21">
        <v>3835799.39</v>
      </c>
      <c r="F57" s="53">
        <v>0.18130404619264803</v>
      </c>
      <c r="G57" s="32">
        <v>125441.55000000028</v>
      </c>
      <c r="H57" s="59">
        <v>3.3799999999999997E-2</v>
      </c>
      <c r="I57" s="55">
        <v>79769.3</v>
      </c>
      <c r="J57" s="21">
        <v>3630588.54</v>
      </c>
      <c r="K57" s="21">
        <v>140157.28</v>
      </c>
      <c r="L57" s="21">
        <v>3695642.11</v>
      </c>
      <c r="M57" s="60">
        <v>0.75700000000000001</v>
      </c>
      <c r="N57" s="60">
        <v>1.7899999999999999E-2</v>
      </c>
    </row>
    <row r="58" spans="1:14" ht="12.75" customHeight="1" x14ac:dyDescent="0.2">
      <c r="A58" s="28" t="s">
        <v>37</v>
      </c>
      <c r="B58" s="57">
        <v>1.4606699864889701E-3</v>
      </c>
      <c r="C58" s="21">
        <v>39062.43</v>
      </c>
      <c r="D58" s="58">
        <v>1.1193524213215526E-3</v>
      </c>
      <c r="E58" s="21">
        <v>30709.1</v>
      </c>
      <c r="F58" s="53">
        <v>-1.2073292526937283E-2</v>
      </c>
      <c r="G58" s="32">
        <v>-8353.3300000000017</v>
      </c>
      <c r="H58" s="59">
        <v>-0.21379999999999999</v>
      </c>
      <c r="I58" s="55">
        <v>833.15</v>
      </c>
      <c r="J58" s="21">
        <v>38229.279999999999</v>
      </c>
      <c r="K58" s="21">
        <v>1298.8599999999999</v>
      </c>
      <c r="L58" s="21">
        <v>29410.240000000002</v>
      </c>
      <c r="M58" s="60">
        <v>0.55900000000000005</v>
      </c>
      <c r="N58" s="60">
        <v>-0.23069999999999999</v>
      </c>
    </row>
    <row r="59" spans="1:14" s="14" customFormat="1" ht="12.75" customHeight="1" x14ac:dyDescent="0.25">
      <c r="A59" s="76" t="s">
        <v>38</v>
      </c>
      <c r="B59" s="77">
        <v>0.92944251171984804</v>
      </c>
      <c r="C59" s="78">
        <v>24855910.91</v>
      </c>
      <c r="D59" s="79">
        <v>0.93132768065542582</v>
      </c>
      <c r="E59" s="78">
        <v>25550697.290000003</v>
      </c>
      <c r="F59" s="53">
        <v>1.004193442551873</v>
      </c>
      <c r="G59" s="78">
        <v>694786.38000000268</v>
      </c>
      <c r="H59" s="80">
        <v>2.8000000000000001E-2</v>
      </c>
      <c r="I59" s="83">
        <v>538268.38</v>
      </c>
      <c r="J59" s="78">
        <v>24317642.530000001</v>
      </c>
      <c r="K59" s="78">
        <v>1158407.4100000001</v>
      </c>
      <c r="L59" s="78">
        <v>24392289.879999995</v>
      </c>
      <c r="M59" s="84">
        <v>1.1520999999999999</v>
      </c>
      <c r="N59" s="84">
        <v>3.0999999999999999E-3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2.3996170725006909E-2</v>
      </c>
      <c r="C61" s="21">
        <v>641725.19999999995</v>
      </c>
      <c r="D61" s="58">
        <v>2.5984798107100991E-2</v>
      </c>
      <c r="E61" s="21">
        <v>712885.19</v>
      </c>
      <c r="F61" s="53">
        <v>0.10284944752379369</v>
      </c>
      <c r="G61" s="32">
        <v>71159.989999999991</v>
      </c>
      <c r="H61" s="59">
        <v>0.1109</v>
      </c>
      <c r="I61" s="55">
        <v>14935.14</v>
      </c>
      <c r="J61" s="21">
        <v>626790.06000000006</v>
      </c>
      <c r="K61" s="21">
        <v>29580.36</v>
      </c>
      <c r="L61" s="21">
        <v>683304.83</v>
      </c>
      <c r="M61" s="60">
        <v>0.98060000000000003</v>
      </c>
      <c r="N61" s="60">
        <v>9.0200000000000002E-2</v>
      </c>
    </row>
    <row r="62" spans="1:14" ht="12.75" customHeight="1" x14ac:dyDescent="0.2">
      <c r="A62" s="28" t="s">
        <v>40</v>
      </c>
      <c r="B62" s="57">
        <v>1.3360113159956609E-2</v>
      </c>
      <c r="C62" s="21">
        <v>357287.06</v>
      </c>
      <c r="D62" s="58">
        <v>1.4503582049127351E-2</v>
      </c>
      <c r="E62" s="21">
        <v>397901.45</v>
      </c>
      <c r="F62" s="53">
        <v>5.8701070264567105E-2</v>
      </c>
      <c r="G62" s="32">
        <v>40614.390000000014</v>
      </c>
      <c r="H62" s="59">
        <v>0.1137</v>
      </c>
      <c r="I62" s="55">
        <v>7635</v>
      </c>
      <c r="J62" s="21">
        <v>349652.06</v>
      </c>
      <c r="K62" s="21">
        <v>20669.490000000002</v>
      </c>
      <c r="L62" s="21">
        <v>377231.96</v>
      </c>
      <c r="M62" s="60">
        <v>1.7072000000000001</v>
      </c>
      <c r="N62" s="60">
        <v>7.8899999999999998E-2</v>
      </c>
    </row>
    <row r="63" spans="1:14" ht="12.75" customHeight="1" x14ac:dyDescent="0.2">
      <c r="A63" s="28" t="s">
        <v>41</v>
      </c>
      <c r="B63" s="57">
        <v>2.6830253248303102E-2</v>
      </c>
      <c r="C63" s="21">
        <v>717516.55</v>
      </c>
      <c r="D63" s="58">
        <v>2.1637130309041193E-2</v>
      </c>
      <c r="E63" s="21">
        <v>593608.22</v>
      </c>
      <c r="F63" s="53">
        <v>-0.17908804208791934</v>
      </c>
      <c r="G63" s="32">
        <v>-123908.33000000007</v>
      </c>
      <c r="H63" s="59">
        <v>-0.17269999999999999</v>
      </c>
      <c r="I63" s="55">
        <v>15425.94</v>
      </c>
      <c r="J63" s="21">
        <v>702090.61</v>
      </c>
      <c r="K63" s="21">
        <v>21690.01</v>
      </c>
      <c r="L63" s="21">
        <v>571918.21</v>
      </c>
      <c r="M63" s="60">
        <v>0.40610000000000002</v>
      </c>
      <c r="N63" s="60">
        <v>-0.18540000000000001</v>
      </c>
    </row>
    <row r="64" spans="1:14" ht="12.75" customHeight="1" x14ac:dyDescent="0.2">
      <c r="A64" s="28" t="s">
        <v>42</v>
      </c>
      <c r="B64" s="57">
        <v>6.3709500250887932E-3</v>
      </c>
      <c r="C64" s="21">
        <v>170377.15</v>
      </c>
      <c r="D64" s="58">
        <v>6.5468066922936023E-3</v>
      </c>
      <c r="E64" s="21">
        <v>179609.69</v>
      </c>
      <c r="F64" s="53">
        <v>1.3344038387882392E-2</v>
      </c>
      <c r="G64" s="32">
        <v>9232.5400000000081</v>
      </c>
      <c r="H64" s="59">
        <v>5.4199999999999998E-2</v>
      </c>
      <c r="I64" s="55">
        <v>3406.27</v>
      </c>
      <c r="J64" s="21">
        <v>166970.88</v>
      </c>
      <c r="K64" s="21">
        <v>9147.81</v>
      </c>
      <c r="L64" s="21">
        <v>170461.88</v>
      </c>
      <c r="M64" s="60">
        <v>1.6856</v>
      </c>
      <c r="N64" s="60">
        <v>2.0899999999999998E-2</v>
      </c>
    </row>
    <row r="65" spans="1:14" s="14" customFormat="1" ht="12.75" customHeight="1" x14ac:dyDescent="0.25">
      <c r="A65" s="76" t="s">
        <v>43</v>
      </c>
      <c r="B65" s="77">
        <v>7.0557487158355414E-2</v>
      </c>
      <c r="C65" s="78">
        <v>1886905.96</v>
      </c>
      <c r="D65" s="79">
        <v>6.867231715756314E-2</v>
      </c>
      <c r="E65" s="78">
        <v>1884004.5499999998</v>
      </c>
      <c r="F65" s="53">
        <v>-4.1934859116762885E-3</v>
      </c>
      <c r="G65" s="78">
        <v>-2901.410000000149</v>
      </c>
      <c r="H65" s="80">
        <v>-1.5E-3</v>
      </c>
      <c r="I65" s="83">
        <v>41402.35</v>
      </c>
      <c r="J65" s="78">
        <v>1845503.6099999999</v>
      </c>
      <c r="K65" s="78">
        <v>81087.67</v>
      </c>
      <c r="L65" s="78">
        <v>1802916.88</v>
      </c>
      <c r="M65" s="84">
        <v>0.95850000000000002</v>
      </c>
      <c r="N65" s="84">
        <v>-2.3099999999999999E-2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57</v>
      </c>
      <c r="B67" s="68">
        <v>0.99999999887820346</v>
      </c>
      <c r="C67" s="40">
        <v>26742816.899999999</v>
      </c>
      <c r="D67" s="69">
        <v>0.99999999781298876</v>
      </c>
      <c r="E67" s="40">
        <v>27434701.899999999</v>
      </c>
      <c r="F67" s="69">
        <v>0.99999995664019514</v>
      </c>
      <c r="G67" s="43">
        <v>691885</v>
      </c>
      <c r="H67" s="70">
        <v>2.5899999999999999E-2</v>
      </c>
      <c r="I67" s="71">
        <v>579670.73</v>
      </c>
      <c r="J67" s="43">
        <v>26163146.170000002</v>
      </c>
      <c r="K67" s="43">
        <v>1239495.1200000001</v>
      </c>
      <c r="L67" s="43">
        <v>26195206.780000001</v>
      </c>
      <c r="M67" s="72">
        <v>1.1383000000000001</v>
      </c>
      <c r="N67" s="72">
        <v>1.1999999999999999E-3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7BF90-2EB9-4928-9B09-D248FC03314B}">
  <sheetPr codeName="Sheet79">
    <pageSetUpPr fitToPage="1"/>
  </sheetPr>
  <dimension ref="A1:N72"/>
  <sheetViews>
    <sheetView zoomScaleNormal="100" workbookViewId="0">
      <selection activeCell="G10" sqref="G10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79</v>
      </c>
      <c r="L1" s="7" t="s">
        <v>129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3258371156</v>
      </c>
      <c r="D4" s="22"/>
      <c r="E4" s="21">
        <v>3612124368</v>
      </c>
      <c r="F4" s="23"/>
      <c r="G4" s="21">
        <v>353753212</v>
      </c>
      <c r="H4" s="24">
        <v>0.1086</v>
      </c>
      <c r="I4" s="20"/>
      <c r="J4" s="25">
        <v>0.40470874000000001</v>
      </c>
      <c r="K4" s="26">
        <v>0.37440955999999997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1759849922</v>
      </c>
      <c r="D6" s="30"/>
      <c r="E6" s="21">
        <v>1928566667</v>
      </c>
      <c r="F6" s="31"/>
      <c r="G6" s="32">
        <v>168716745</v>
      </c>
      <c r="H6" s="24">
        <v>9.5899999999999999E-2</v>
      </c>
      <c r="I6" s="29"/>
      <c r="J6" s="33">
        <v>0.27803929999999999</v>
      </c>
      <c r="K6" s="33">
        <v>0.27044791000000001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1535872570</v>
      </c>
      <c r="D7" s="30"/>
      <c r="E7" s="21">
        <v>1724466838</v>
      </c>
      <c r="F7" s="31"/>
      <c r="G7" s="32">
        <v>188594268</v>
      </c>
      <c r="H7" s="24">
        <v>0.12280000000000001</v>
      </c>
      <c r="I7" s="29"/>
      <c r="J7" s="33">
        <v>4.4990080000000002E-2</v>
      </c>
      <c r="K7" s="33">
        <v>4.4843300000000003E-2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3258371156</v>
      </c>
      <c r="D8" s="30"/>
      <c r="E8" s="21">
        <v>3612124368</v>
      </c>
      <c r="F8" s="31"/>
      <c r="G8" s="32">
        <v>353753212</v>
      </c>
      <c r="H8" s="24">
        <v>0.1086</v>
      </c>
      <c r="I8" s="29"/>
      <c r="J8" s="33">
        <v>5.1537079999999999E-2</v>
      </c>
      <c r="K8" s="33">
        <v>4.7350080000000003E-2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7636894412</v>
      </c>
      <c r="D9" s="30"/>
      <c r="E9" s="21">
        <v>8473835797</v>
      </c>
      <c r="F9" s="31"/>
      <c r="G9" s="32">
        <v>836941385</v>
      </c>
      <c r="H9" s="24">
        <v>0.1096</v>
      </c>
      <c r="I9" s="29"/>
      <c r="J9" s="33">
        <v>2.6112150000000001E-2</v>
      </c>
      <c r="K9" s="33">
        <v>2.6645720000000001E-2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3258371156</v>
      </c>
      <c r="D10" s="30"/>
      <c r="E10" s="21">
        <v>3612124368</v>
      </c>
      <c r="F10" s="31"/>
      <c r="G10" s="32">
        <v>353753212</v>
      </c>
      <c r="H10" s="24">
        <v>0.1086</v>
      </c>
      <c r="I10" s="29"/>
      <c r="J10" s="33">
        <v>1.544601E-2</v>
      </c>
      <c r="K10" s="33">
        <v>1.509402E-2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3258371156</v>
      </c>
      <c r="D11" s="30"/>
      <c r="E11" s="21">
        <v>3612124368</v>
      </c>
      <c r="F11" s="31"/>
      <c r="G11" s="32">
        <v>353753212</v>
      </c>
      <c r="H11" s="24">
        <v>0.1086</v>
      </c>
      <c r="I11" s="29"/>
      <c r="J11" s="33">
        <v>0.10057617000000001</v>
      </c>
      <c r="K11" s="33">
        <v>9.8914180000000004E-2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3258371161</v>
      </c>
      <c r="D12" s="30"/>
      <c r="E12" s="21">
        <v>3612124366</v>
      </c>
      <c r="F12" s="31"/>
      <c r="G12" s="32">
        <v>353753205</v>
      </c>
      <c r="H12" s="24">
        <v>0.1086</v>
      </c>
      <c r="I12" s="29"/>
      <c r="J12" s="33">
        <v>1.06982683</v>
      </c>
      <c r="K12" s="33">
        <v>0.99599329000000003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2602451828</v>
      </c>
      <c r="D14" s="30"/>
      <c r="E14" s="21">
        <v>2876753936</v>
      </c>
      <c r="F14" s="31"/>
      <c r="G14" s="32">
        <v>274302108</v>
      </c>
      <c r="H14" s="24">
        <v>0.10539999999999999</v>
      </c>
      <c r="I14" s="29"/>
      <c r="J14" s="33">
        <v>0.21208435</v>
      </c>
      <c r="K14" s="33">
        <v>0.21191483999999999</v>
      </c>
      <c r="L14" s="22"/>
      <c r="M14" s="22"/>
      <c r="N14" s="22"/>
    </row>
    <row r="15" spans="1:14" ht="12.75" customHeight="1" x14ac:dyDescent="0.2">
      <c r="A15" s="38" t="s">
        <v>129</v>
      </c>
      <c r="B15" s="39"/>
      <c r="C15" s="40">
        <v>3258371156</v>
      </c>
      <c r="D15" s="41"/>
      <c r="E15" s="40">
        <v>3612124368</v>
      </c>
      <c r="F15" s="42"/>
      <c r="G15" s="43">
        <v>353753212</v>
      </c>
      <c r="H15" s="44">
        <v>0.1086</v>
      </c>
      <c r="I15" s="39"/>
      <c r="J15" s="45">
        <v>2.0440630199999998</v>
      </c>
      <c r="K15" s="45">
        <v>1.92884765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0.19799230048122224</v>
      </c>
      <c r="C19" s="21">
        <v>13186912.84</v>
      </c>
      <c r="D19" s="53">
        <v>0.19411048669376743</v>
      </c>
      <c r="E19" s="21">
        <v>13524138.83</v>
      </c>
      <c r="F19" s="53">
        <v>0.10987365041359007</v>
      </c>
      <c r="G19" s="21">
        <v>337225.99000000022</v>
      </c>
      <c r="H19" s="54">
        <v>2.5600000000000001E-2</v>
      </c>
      <c r="I19" s="55">
        <v>1096376.73</v>
      </c>
      <c r="J19" s="21">
        <v>12090536.109999999</v>
      </c>
      <c r="K19" s="21">
        <v>970505.58</v>
      </c>
      <c r="L19" s="21">
        <v>12553633.25</v>
      </c>
      <c r="M19" s="56">
        <v>-0.1148</v>
      </c>
      <c r="N19" s="56">
        <v>3.8300000000000001E-2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7.3466099360529655E-2</v>
      </c>
      <c r="C21" s="21">
        <v>4893074.3600000003</v>
      </c>
      <c r="D21" s="58">
        <v>7.4861351850711855E-2</v>
      </c>
      <c r="E21" s="21">
        <v>5215768.26</v>
      </c>
      <c r="F21" s="53">
        <v>0.10513886180361694</v>
      </c>
      <c r="G21" s="32">
        <v>322693.89999999944</v>
      </c>
      <c r="H21" s="59">
        <v>6.59E-2</v>
      </c>
      <c r="I21" s="55">
        <v>0</v>
      </c>
      <c r="J21" s="21">
        <v>4893074.3600000003</v>
      </c>
      <c r="K21" s="21">
        <v>0</v>
      </c>
      <c r="L21" s="21">
        <v>5215768.26</v>
      </c>
      <c r="M21" s="60" t="s">
        <v>49</v>
      </c>
      <c r="N21" s="60">
        <v>6.59E-2</v>
      </c>
    </row>
    <row r="22" spans="1:14" ht="12.75" customHeight="1" x14ac:dyDescent="0.2">
      <c r="A22" s="28" t="s">
        <v>10</v>
      </c>
      <c r="B22" s="57">
        <v>1.0374738547727516E-2</v>
      </c>
      <c r="C22" s="21">
        <v>690990.37</v>
      </c>
      <c r="D22" s="58">
        <v>1.1099203493678237E-2</v>
      </c>
      <c r="E22" s="21">
        <v>773307.88</v>
      </c>
      <c r="F22" s="53">
        <v>2.6820368491340778E-2</v>
      </c>
      <c r="G22" s="32">
        <v>82317.510000000009</v>
      </c>
      <c r="H22" s="59">
        <v>0.1191</v>
      </c>
      <c r="I22" s="55">
        <v>76640.05</v>
      </c>
      <c r="J22" s="21">
        <v>614350.31999999995</v>
      </c>
      <c r="K22" s="21">
        <v>83520.039999999994</v>
      </c>
      <c r="L22" s="21">
        <v>689787.84</v>
      </c>
      <c r="M22" s="60">
        <v>8.9800000000000005E-2</v>
      </c>
      <c r="N22" s="60">
        <v>0.12280000000000001</v>
      </c>
    </row>
    <row r="23" spans="1:14" ht="12.75" customHeight="1" x14ac:dyDescent="0.2">
      <c r="A23" s="28" t="s">
        <v>11</v>
      </c>
      <c r="B23" s="57">
        <v>2.5213058112105016E-2</v>
      </c>
      <c r="C23" s="21">
        <v>1679269.34</v>
      </c>
      <c r="D23" s="58">
        <v>2.4548375643685956E-2</v>
      </c>
      <c r="E23" s="21">
        <v>1710343.66</v>
      </c>
      <c r="F23" s="53">
        <v>1.012451315665204E-2</v>
      </c>
      <c r="G23" s="32">
        <v>31074.319999999832</v>
      </c>
      <c r="H23" s="59">
        <v>1.8499999999999999E-2</v>
      </c>
      <c r="I23" s="55">
        <v>0</v>
      </c>
      <c r="J23" s="21">
        <v>1679269.34</v>
      </c>
      <c r="K23" s="21">
        <v>0</v>
      </c>
      <c r="L23" s="21">
        <v>1710343.66</v>
      </c>
      <c r="M23" s="60" t="s">
        <v>49</v>
      </c>
      <c r="N23" s="60">
        <v>1.8499999999999999E-2</v>
      </c>
    </row>
    <row r="24" spans="1:14" ht="12.75" customHeight="1" x14ac:dyDescent="0.2">
      <c r="A24" s="28" t="s">
        <v>12</v>
      </c>
      <c r="B24" s="57">
        <v>2.9940881396494153E-2</v>
      </c>
      <c r="C24" s="21">
        <v>1994157.31</v>
      </c>
      <c r="D24" s="58">
        <v>3.2407601793390715E-2</v>
      </c>
      <c r="E24" s="21">
        <v>2257914.62</v>
      </c>
      <c r="F24" s="53">
        <v>8.5936373032721738E-2</v>
      </c>
      <c r="G24" s="32">
        <v>263757.31000000006</v>
      </c>
      <c r="H24" s="59">
        <v>0.1323</v>
      </c>
      <c r="I24" s="55">
        <v>180839.6</v>
      </c>
      <c r="J24" s="21">
        <v>1813317.71</v>
      </c>
      <c r="K24" s="21">
        <v>298722.69</v>
      </c>
      <c r="L24" s="21">
        <v>1959191.93</v>
      </c>
      <c r="M24" s="60">
        <v>0.65190000000000003</v>
      </c>
      <c r="N24" s="60">
        <v>8.0399999999999999E-2</v>
      </c>
    </row>
    <row r="25" spans="1:14" ht="12.75" customHeight="1" x14ac:dyDescent="0.2">
      <c r="A25" s="34" t="s">
        <v>13</v>
      </c>
      <c r="B25" s="57">
        <v>7.5565249615470722E-3</v>
      </c>
      <c r="C25" s="21">
        <v>503288.44</v>
      </c>
      <c r="D25" s="58">
        <v>7.8254095909398476E-3</v>
      </c>
      <c r="E25" s="21">
        <v>545214.88</v>
      </c>
      <c r="F25" s="53">
        <v>1.3660308363677296E-2</v>
      </c>
      <c r="G25" s="32">
        <v>41926.44</v>
      </c>
      <c r="H25" s="59">
        <v>8.3299999999999999E-2</v>
      </c>
      <c r="I25" s="55">
        <v>15477.26</v>
      </c>
      <c r="J25" s="21">
        <v>487811.18</v>
      </c>
      <c r="K25" s="21">
        <v>15929.47</v>
      </c>
      <c r="L25" s="21">
        <v>529285.41</v>
      </c>
      <c r="M25" s="60">
        <v>2.92E-2</v>
      </c>
      <c r="N25" s="60">
        <v>8.5000000000000006E-2</v>
      </c>
    </row>
    <row r="26" spans="1:14" ht="12.75" customHeight="1" x14ac:dyDescent="0.2">
      <c r="A26" s="28" t="s">
        <v>14</v>
      </c>
      <c r="B26" s="57">
        <v>4.9204046578098792E-2</v>
      </c>
      <c r="C26" s="21">
        <v>3277144.98</v>
      </c>
      <c r="D26" s="58">
        <v>5.1281486595167659E-2</v>
      </c>
      <c r="E26" s="21">
        <v>3572903.02</v>
      </c>
      <c r="F26" s="53">
        <v>9.6362725464809437E-2</v>
      </c>
      <c r="G26" s="32">
        <v>295758.04000000004</v>
      </c>
      <c r="H26" s="59">
        <v>9.0200000000000002E-2</v>
      </c>
      <c r="I26" s="55">
        <v>0</v>
      </c>
      <c r="J26" s="21">
        <v>3277144.98</v>
      </c>
      <c r="K26" s="21">
        <v>0</v>
      </c>
      <c r="L26" s="21">
        <v>3572903.02</v>
      </c>
      <c r="M26" s="60" t="s">
        <v>49</v>
      </c>
      <c r="N26" s="60">
        <v>9.0200000000000002E-2</v>
      </c>
    </row>
    <row r="27" spans="1:14" ht="12.75" customHeight="1" x14ac:dyDescent="0.2">
      <c r="A27" s="28" t="s">
        <v>15</v>
      </c>
      <c r="B27" s="57"/>
      <c r="C27" s="61">
        <v>34858929.060000002</v>
      </c>
      <c r="D27" s="58"/>
      <c r="E27" s="62">
        <v>35976516.32</v>
      </c>
      <c r="F27" s="63"/>
      <c r="G27" s="64"/>
      <c r="H27" s="65" t="s">
        <v>29</v>
      </c>
      <c r="I27" s="55"/>
      <c r="J27" s="62">
        <v>34858929.060000002</v>
      </c>
      <c r="K27" s="21"/>
      <c r="L27" s="61">
        <v>35976516.32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0.52338251117925272</v>
      </c>
      <c r="C29" s="21">
        <v>34858929.060000002</v>
      </c>
      <c r="D29" s="58">
        <v>0.51636700718647288</v>
      </c>
      <c r="E29" s="21">
        <v>35976516.32</v>
      </c>
      <c r="F29" s="53">
        <v>0.36412790103135789</v>
      </c>
      <c r="G29" s="32">
        <v>1117587.2599999979</v>
      </c>
      <c r="H29" s="59">
        <v>3.2099999999999997E-2</v>
      </c>
      <c r="I29" s="55"/>
      <c r="J29" s="21">
        <v>34858929.060000002</v>
      </c>
      <c r="K29" s="21"/>
      <c r="L29" s="21">
        <v>35976516.32</v>
      </c>
      <c r="M29" s="60" t="s">
        <v>49</v>
      </c>
      <c r="N29" s="60">
        <v>3.2099999999999997E-2</v>
      </c>
    </row>
    <row r="30" spans="1:14" ht="12.75" customHeight="1" x14ac:dyDescent="0.2">
      <c r="A30" s="28" t="s">
        <v>17</v>
      </c>
      <c r="B30" s="57">
        <v>8.2869839383022934E-2</v>
      </c>
      <c r="C30" s="21">
        <v>5519393.1600000001</v>
      </c>
      <c r="D30" s="58">
        <v>8.7499077152185453E-2</v>
      </c>
      <c r="E30" s="21">
        <v>6096268.6100000003</v>
      </c>
      <c r="F30" s="53">
        <v>0.18795529824223345</v>
      </c>
      <c r="G30" s="32">
        <v>576875.45000000019</v>
      </c>
      <c r="H30" s="59">
        <v>0.1045</v>
      </c>
      <c r="I30" s="55">
        <v>5519393.1600000001</v>
      </c>
      <c r="J30" s="21">
        <v>0</v>
      </c>
      <c r="K30" s="21">
        <v>6096268.6100000003</v>
      </c>
      <c r="L30" s="21">
        <v>0</v>
      </c>
      <c r="M30" s="60">
        <v>0.1045</v>
      </c>
      <c r="N30" s="60" t="s">
        <v>49</v>
      </c>
    </row>
    <row r="31" spans="1:14" ht="12.75" customHeight="1" x14ac:dyDescent="0.2">
      <c r="A31" s="38" t="s">
        <v>129</v>
      </c>
      <c r="B31" s="68">
        <v>1</v>
      </c>
      <c r="C31" s="40">
        <v>66603159.859999999</v>
      </c>
      <c r="D31" s="69">
        <v>0.99999999999999989</v>
      </c>
      <c r="E31" s="40">
        <v>69672376.079999998</v>
      </c>
      <c r="F31" s="69">
        <v>0.99999999999999967</v>
      </c>
      <c r="G31" s="43">
        <v>3069216.2199999988</v>
      </c>
      <c r="H31" s="70">
        <v>4.6100000000000002E-2</v>
      </c>
      <c r="I31" s="71">
        <v>6888726.7999999998</v>
      </c>
      <c r="J31" s="40">
        <v>59714433.060000002</v>
      </c>
      <c r="K31" s="40">
        <v>7464946.3899999997</v>
      </c>
      <c r="L31" s="40">
        <v>62207429.689999998</v>
      </c>
      <c r="M31" s="72">
        <v>8.3599999999999994E-2</v>
      </c>
      <c r="N31" s="72">
        <v>4.1700000000000001E-2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0.1293384954700354</v>
      </c>
      <c r="C35" s="21">
        <v>421432823</v>
      </c>
      <c r="D35" s="53">
        <v>0.12905449079487508</v>
      </c>
      <c r="E35" s="21">
        <v>466160871</v>
      </c>
      <c r="F35" s="53">
        <v>0.12643856361649092</v>
      </c>
      <c r="G35" s="21">
        <v>44728048</v>
      </c>
      <c r="H35" s="54">
        <v>0.1061</v>
      </c>
      <c r="I35" s="20"/>
      <c r="J35" s="25">
        <v>1.8632268700000001</v>
      </c>
      <c r="K35" s="25">
        <v>1.7675401799999999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1.2262067483143409E-2</v>
      </c>
      <c r="C36" s="21">
        <v>39954367</v>
      </c>
      <c r="D36" s="58">
        <v>1.4882141234180229E-2</v>
      </c>
      <c r="E36" s="21">
        <v>53756145</v>
      </c>
      <c r="F36" s="53">
        <v>3.9015272601962976E-2</v>
      </c>
      <c r="G36" s="32">
        <v>13801778</v>
      </c>
      <c r="H36" s="59">
        <v>0.34539999999999998</v>
      </c>
      <c r="I36" s="29"/>
      <c r="J36" s="33">
        <v>1.8478983499999999</v>
      </c>
      <c r="K36" s="33">
        <v>1.7479319799999999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0.53290394060927537</v>
      </c>
      <c r="C37" s="21">
        <v>1736398829</v>
      </c>
      <c r="D37" s="58">
        <v>0.54739187319144933</v>
      </c>
      <c r="E37" s="21">
        <v>1977247524</v>
      </c>
      <c r="F37" s="53">
        <v>0.68083818557667264</v>
      </c>
      <c r="G37" s="32">
        <v>240848695</v>
      </c>
      <c r="H37" s="59">
        <v>0.13869999999999999</v>
      </c>
      <c r="I37" s="29"/>
      <c r="J37" s="33">
        <v>2.0892075999999999</v>
      </c>
      <c r="K37" s="33">
        <v>1.97277992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0.18377505947944256</v>
      </c>
      <c r="C38" s="21">
        <v>598807353</v>
      </c>
      <c r="D38" s="58">
        <v>0.16909710346938972</v>
      </c>
      <c r="E38" s="21">
        <v>610799768</v>
      </c>
      <c r="F38" s="53">
        <v>3.3900511976128714E-2</v>
      </c>
      <c r="G38" s="32">
        <v>11992415</v>
      </c>
      <c r="H38" s="59">
        <v>0.02</v>
      </c>
      <c r="I38" s="29"/>
      <c r="J38" s="33">
        <v>2.1358648599999999</v>
      </c>
      <c r="K38" s="33">
        <v>2.00197482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6.7723896829143176E-2</v>
      </c>
      <c r="C39" s="21">
        <v>220669592</v>
      </c>
      <c r="D39" s="58">
        <v>6.6786034040564352E-2</v>
      </c>
      <c r="E39" s="21">
        <v>241239461</v>
      </c>
      <c r="F39" s="53">
        <v>5.8147511604785089E-2</v>
      </c>
      <c r="G39" s="32">
        <v>20569869</v>
      </c>
      <c r="H39" s="59">
        <v>9.3200000000000005E-2</v>
      </c>
      <c r="I39" s="29"/>
      <c r="J39" s="33">
        <v>1.86552279</v>
      </c>
      <c r="K39" s="33">
        <v>1.7795571299999999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1.9252401582454961E-3</v>
      </c>
      <c r="C40" s="21">
        <v>6273147</v>
      </c>
      <c r="D40" s="58">
        <v>2.2855749578110872E-3</v>
      </c>
      <c r="E40" s="21">
        <v>8255781</v>
      </c>
      <c r="F40" s="53">
        <v>5.6045681925850615E-3</v>
      </c>
      <c r="G40" s="32">
        <v>1982634</v>
      </c>
      <c r="H40" s="59">
        <v>0.31609999999999999</v>
      </c>
      <c r="I40" s="29"/>
      <c r="J40" s="33">
        <v>2.11636998</v>
      </c>
      <c r="K40" s="33">
        <v>1.9544923700000001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0.9279287000292854</v>
      </c>
      <c r="C41" s="78">
        <v>3023536111</v>
      </c>
      <c r="D41" s="79">
        <v>0.92949721768826976</v>
      </c>
      <c r="E41" s="78">
        <v>3357459550</v>
      </c>
      <c r="F41" s="53">
        <v>0.94394461356862536</v>
      </c>
      <c r="G41" s="78">
        <v>333923439</v>
      </c>
      <c r="H41" s="80">
        <v>0.1104</v>
      </c>
      <c r="I41" s="29"/>
      <c r="J41" s="81">
        <v>2.04749208</v>
      </c>
      <c r="K41" s="81">
        <v>1.9320665800000001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1.5134866053914946E-2</v>
      </c>
      <c r="C43" s="21">
        <v>49315011</v>
      </c>
      <c r="D43" s="58">
        <v>1.5807572271276792E-2</v>
      </c>
      <c r="E43" s="21">
        <v>57098917</v>
      </c>
      <c r="F43" s="53">
        <v>2.2003774767139075E-2</v>
      </c>
      <c r="G43" s="32">
        <v>7783906</v>
      </c>
      <c r="H43" s="59">
        <v>0.1578</v>
      </c>
      <c r="I43" s="29"/>
      <c r="J43" s="33">
        <v>1.8579616699999999</v>
      </c>
      <c r="K43" s="33">
        <v>1.7560784899999999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3.3693431393731627E-2</v>
      </c>
      <c r="C44" s="21">
        <v>109785705</v>
      </c>
      <c r="D44" s="58">
        <v>3.1918968798917056E-2</v>
      </c>
      <c r="E44" s="21">
        <v>115295285</v>
      </c>
      <c r="F44" s="53">
        <v>1.5574643036739409E-2</v>
      </c>
      <c r="G44" s="32">
        <v>5509580</v>
      </c>
      <c r="H44" s="59">
        <v>5.0200000000000002E-2</v>
      </c>
      <c r="I44" s="29"/>
      <c r="J44" s="33">
        <v>2.0739769400000001</v>
      </c>
      <c r="K44" s="33">
        <v>1.95986792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9.1498744534061916E-3</v>
      </c>
      <c r="C45" s="21">
        <v>29813687</v>
      </c>
      <c r="D45" s="58">
        <v>8.2555756563030946E-3</v>
      </c>
      <c r="E45" s="21">
        <v>29820166</v>
      </c>
      <c r="F45" s="53">
        <v>1.8315028048423769E-5</v>
      </c>
      <c r="G45" s="32">
        <v>6479</v>
      </c>
      <c r="H45" s="59">
        <v>2.0000000000000001E-4</v>
      </c>
      <c r="I45" s="29"/>
      <c r="J45" s="33">
        <v>1.8642395700000001</v>
      </c>
      <c r="K45" s="33">
        <v>1.7768431600000001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1.4093128069661809E-2</v>
      </c>
      <c r="C46" s="21">
        <v>45920642</v>
      </c>
      <c r="D46" s="58">
        <v>1.4520665585233249E-2</v>
      </c>
      <c r="E46" s="21">
        <v>52450450</v>
      </c>
      <c r="F46" s="53">
        <v>1.845865359944774E-2</v>
      </c>
      <c r="G46" s="32">
        <v>6529808</v>
      </c>
      <c r="H46" s="59">
        <v>0.14219999999999999</v>
      </c>
      <c r="I46" s="29"/>
      <c r="J46" s="33">
        <v>2.0633739200000001</v>
      </c>
      <c r="K46" s="33">
        <v>1.9291126000000001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7.207129997071457E-2</v>
      </c>
      <c r="C47" s="78">
        <v>234835045</v>
      </c>
      <c r="D47" s="79">
        <v>7.0502782311730197E-2</v>
      </c>
      <c r="E47" s="78">
        <v>254664818</v>
      </c>
      <c r="F47" s="53">
        <v>5.605538643137465E-2</v>
      </c>
      <c r="G47" s="78">
        <v>19829773</v>
      </c>
      <c r="H47" s="80">
        <v>8.4400000000000003E-2</v>
      </c>
      <c r="I47" s="29"/>
      <c r="J47" s="81">
        <v>1.9999133</v>
      </c>
      <c r="K47" s="81">
        <v>1.88641013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129</v>
      </c>
      <c r="B49" s="68">
        <v>0.99999999999999989</v>
      </c>
      <c r="C49" s="40">
        <v>3258371156</v>
      </c>
      <c r="D49" s="69">
        <v>0.99999999999999989</v>
      </c>
      <c r="E49" s="40">
        <v>3612124368</v>
      </c>
      <c r="F49" s="69">
        <v>1</v>
      </c>
      <c r="G49" s="43">
        <v>353753212</v>
      </c>
      <c r="H49" s="70">
        <v>0.1086</v>
      </c>
      <c r="I49" s="39"/>
      <c r="J49" s="45">
        <v>2.0440630199999998</v>
      </c>
      <c r="K49" s="45">
        <v>1.92884765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0.11789605202674237</v>
      </c>
      <c r="C53" s="21">
        <v>7852249.5999999996</v>
      </c>
      <c r="D53" s="53">
        <v>0.11826180106932274</v>
      </c>
      <c r="E53" s="21">
        <v>8239580.6799999997</v>
      </c>
      <c r="F53" s="53">
        <v>0.1261986944666936</v>
      </c>
      <c r="G53" s="21">
        <v>387331.08000000007</v>
      </c>
      <c r="H53" s="54">
        <v>4.9299999999999997E-2</v>
      </c>
      <c r="I53" s="55">
        <v>698061.77</v>
      </c>
      <c r="J53" s="21">
        <v>7154187.8300000001</v>
      </c>
      <c r="K53" s="21">
        <v>752859.01</v>
      </c>
      <c r="L53" s="21">
        <v>7486721.6699999999</v>
      </c>
      <c r="M53" s="56">
        <v>7.85E-2</v>
      </c>
      <c r="N53" s="56">
        <v>4.65E-2</v>
      </c>
    </row>
    <row r="54" spans="1:14" ht="12.75" customHeight="1" x14ac:dyDescent="0.2">
      <c r="A54" s="34" t="s">
        <v>33</v>
      </c>
      <c r="B54" s="57">
        <v>1.1085301231232005E-2</v>
      </c>
      <c r="C54" s="21">
        <v>738316.09</v>
      </c>
      <c r="D54" s="58">
        <v>1.3486275377218339E-2</v>
      </c>
      <c r="E54" s="21">
        <v>939620.85</v>
      </c>
      <c r="F54" s="53">
        <v>6.5588327954294492E-2</v>
      </c>
      <c r="G54" s="32">
        <v>201304.76</v>
      </c>
      <c r="H54" s="59">
        <v>0.2727</v>
      </c>
      <c r="I54" s="55">
        <v>59673.72</v>
      </c>
      <c r="J54" s="21">
        <v>678642.37</v>
      </c>
      <c r="K54" s="21">
        <v>76990.259999999995</v>
      </c>
      <c r="L54" s="21">
        <v>862630.59</v>
      </c>
      <c r="M54" s="60">
        <v>0.29020000000000001</v>
      </c>
      <c r="N54" s="60">
        <v>0.27110000000000001</v>
      </c>
    </row>
    <row r="55" spans="1:14" ht="12.75" customHeight="1" x14ac:dyDescent="0.2">
      <c r="A55" s="28" t="s">
        <v>34</v>
      </c>
      <c r="B55" s="57">
        <v>0.54467350177160201</v>
      </c>
      <c r="C55" s="21">
        <v>36276976.310000002</v>
      </c>
      <c r="D55" s="58">
        <v>0.55985950737794898</v>
      </c>
      <c r="E55" s="21">
        <v>39006742.149999999</v>
      </c>
      <c r="F55" s="53">
        <v>0.88940160755438635</v>
      </c>
      <c r="G55" s="32">
        <v>2729765.8399999961</v>
      </c>
      <c r="H55" s="59">
        <v>7.5200000000000003E-2</v>
      </c>
      <c r="I55" s="55">
        <v>3865235.11</v>
      </c>
      <c r="J55" s="21">
        <v>32411741.199999999</v>
      </c>
      <c r="K55" s="21">
        <v>4310979.45</v>
      </c>
      <c r="L55" s="21">
        <v>34695762.700000003</v>
      </c>
      <c r="M55" s="60">
        <v>0.1153</v>
      </c>
      <c r="N55" s="60">
        <v>7.0499999999999993E-2</v>
      </c>
    </row>
    <row r="56" spans="1:14" ht="12.75" customHeight="1" x14ac:dyDescent="0.2">
      <c r="A56" s="28" t="s">
        <v>35</v>
      </c>
      <c r="B56" s="57">
        <v>0.19202866405864247</v>
      </c>
      <c r="C56" s="21">
        <v>12789715.810000001</v>
      </c>
      <c r="D56" s="58">
        <v>0.17550797357563006</v>
      </c>
      <c r="E56" s="21">
        <v>12228057.539999999</v>
      </c>
      <c r="F56" s="53">
        <v>-0.18299729629344968</v>
      </c>
      <c r="G56" s="32">
        <v>-561658.27000000142</v>
      </c>
      <c r="H56" s="59">
        <v>-4.3900000000000002E-2</v>
      </c>
      <c r="I56" s="55">
        <v>1455409.04</v>
      </c>
      <c r="J56" s="21">
        <v>11334306.77</v>
      </c>
      <c r="K56" s="21">
        <v>1458197.22</v>
      </c>
      <c r="L56" s="21">
        <v>10769860.32</v>
      </c>
      <c r="M56" s="60">
        <v>1.9E-3</v>
      </c>
      <c r="N56" s="60">
        <v>-4.9799999999999997E-2</v>
      </c>
    </row>
    <row r="57" spans="1:14" ht="12.75" customHeight="1" x14ac:dyDescent="0.2">
      <c r="A57" s="28" t="s">
        <v>36</v>
      </c>
      <c r="B57" s="57">
        <v>6.1808501858668416E-2</v>
      </c>
      <c r="C57" s="21">
        <v>4116641.53</v>
      </c>
      <c r="D57" s="58">
        <v>6.1616874025806866E-2</v>
      </c>
      <c r="E57" s="21">
        <v>4292994.0199999996</v>
      </c>
      <c r="F57" s="53">
        <v>5.7458477135247196E-2</v>
      </c>
      <c r="G57" s="32">
        <v>176352.48999999976</v>
      </c>
      <c r="H57" s="59">
        <v>4.2799999999999998E-2</v>
      </c>
      <c r="I57" s="55">
        <v>321724.01</v>
      </c>
      <c r="J57" s="21">
        <v>3794917.52</v>
      </c>
      <c r="K57" s="21">
        <v>340728.47</v>
      </c>
      <c r="L57" s="21">
        <v>3952265.55</v>
      </c>
      <c r="M57" s="60">
        <v>5.91E-2</v>
      </c>
      <c r="N57" s="60">
        <v>4.1500000000000002E-2</v>
      </c>
    </row>
    <row r="58" spans="1:14" ht="12.75" customHeight="1" x14ac:dyDescent="0.2">
      <c r="A58" s="28" t="s">
        <v>37</v>
      </c>
      <c r="B58" s="57">
        <v>1.9933438635504402E-3</v>
      </c>
      <c r="C58" s="21">
        <v>132763</v>
      </c>
      <c r="D58" s="58">
        <v>2.3159624958781796E-3</v>
      </c>
      <c r="E58" s="21">
        <v>161358.60999999999</v>
      </c>
      <c r="F58" s="53">
        <v>9.3169095789543289E-3</v>
      </c>
      <c r="G58" s="32">
        <v>28595.609999999986</v>
      </c>
      <c r="H58" s="59">
        <v>0.21540000000000001</v>
      </c>
      <c r="I58" s="55">
        <v>13699.82</v>
      </c>
      <c r="J58" s="21">
        <v>119063.18</v>
      </c>
      <c r="K58" s="21">
        <v>18429.04</v>
      </c>
      <c r="L58" s="21">
        <v>142929.57</v>
      </c>
      <c r="M58" s="60">
        <v>0.34520000000000001</v>
      </c>
      <c r="N58" s="60">
        <v>0.20050000000000001</v>
      </c>
    </row>
    <row r="59" spans="1:14" s="14" customFormat="1" ht="12.75" customHeight="1" x14ac:dyDescent="0.25">
      <c r="A59" s="76" t="s">
        <v>38</v>
      </c>
      <c r="B59" s="77">
        <v>0.92948536481043775</v>
      </c>
      <c r="C59" s="78">
        <v>61906662.340000004</v>
      </c>
      <c r="D59" s="79">
        <v>0.93104839392180516</v>
      </c>
      <c r="E59" s="78">
        <v>64868353.849999994</v>
      </c>
      <c r="F59" s="53">
        <v>0.96496672039612497</v>
      </c>
      <c r="G59" s="78">
        <v>2961691.5099999905</v>
      </c>
      <c r="H59" s="80">
        <v>4.7800000000000002E-2</v>
      </c>
      <c r="I59" s="83">
        <v>6413803.4699999997</v>
      </c>
      <c r="J59" s="78">
        <v>55492858.870000005</v>
      </c>
      <c r="K59" s="78">
        <v>6958183.4500000002</v>
      </c>
      <c r="L59" s="78">
        <v>57910170.399999999</v>
      </c>
      <c r="M59" s="84">
        <v>8.4900000000000003E-2</v>
      </c>
      <c r="N59" s="84">
        <v>4.36E-2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1.3756914865990864E-2</v>
      </c>
      <c r="C61" s="21">
        <v>916254</v>
      </c>
      <c r="D61" s="58">
        <v>1.4391669359010614E-2</v>
      </c>
      <c r="E61" s="21">
        <v>1002701.8</v>
      </c>
      <c r="F61" s="53">
        <v>2.8166083391804857E-2</v>
      </c>
      <c r="G61" s="32">
        <v>86447.800000000047</v>
      </c>
      <c r="H61" s="59">
        <v>9.4299999999999995E-2</v>
      </c>
      <c r="I61" s="55">
        <v>80363.3</v>
      </c>
      <c r="J61" s="21">
        <v>835890.7</v>
      </c>
      <c r="K61" s="21">
        <v>87507.48</v>
      </c>
      <c r="L61" s="21">
        <v>915194.32</v>
      </c>
      <c r="M61" s="60">
        <v>8.8900000000000007E-2</v>
      </c>
      <c r="N61" s="60">
        <v>9.4899999999999998E-2</v>
      </c>
    </row>
    <row r="62" spans="1:14" ht="12.75" customHeight="1" x14ac:dyDescent="0.2">
      <c r="A62" s="28" t="s">
        <v>40</v>
      </c>
      <c r="B62" s="57">
        <v>3.4186519149933918E-2</v>
      </c>
      <c r="C62" s="21">
        <v>2276930.2000000002</v>
      </c>
      <c r="D62" s="58">
        <v>3.2432298525392846E-2</v>
      </c>
      <c r="E62" s="21">
        <v>2259635.2999999998</v>
      </c>
      <c r="F62" s="53">
        <v>-5.6349565362326867E-3</v>
      </c>
      <c r="G62" s="32">
        <v>-17294.900000000373</v>
      </c>
      <c r="H62" s="59">
        <v>-7.6E-3</v>
      </c>
      <c r="I62" s="55">
        <v>250515.49</v>
      </c>
      <c r="J62" s="21">
        <v>2026414.71</v>
      </c>
      <c r="K62" s="21">
        <v>262253.23</v>
      </c>
      <c r="L62" s="21">
        <v>1997382.07</v>
      </c>
      <c r="M62" s="60">
        <v>4.6899999999999997E-2</v>
      </c>
      <c r="N62" s="60">
        <v>-1.43E-2</v>
      </c>
    </row>
    <row r="63" spans="1:14" ht="12.75" customHeight="1" x14ac:dyDescent="0.2">
      <c r="A63" s="28" t="s">
        <v>41</v>
      </c>
      <c r="B63" s="57">
        <v>8.3449276455995463E-3</v>
      </c>
      <c r="C63" s="21">
        <v>555798.55000000005</v>
      </c>
      <c r="D63" s="58">
        <v>7.6049879423030001E-3</v>
      </c>
      <c r="E63" s="21">
        <v>529857.57999999996</v>
      </c>
      <c r="F63" s="53">
        <v>-8.45198517815734E-3</v>
      </c>
      <c r="G63" s="32">
        <v>-25940.970000000088</v>
      </c>
      <c r="H63" s="59">
        <v>-4.6699999999999998E-2</v>
      </c>
      <c r="I63" s="55">
        <v>41925.230000000003</v>
      </c>
      <c r="J63" s="21">
        <v>513873.32</v>
      </c>
      <c r="K63" s="21">
        <v>41220.53</v>
      </c>
      <c r="L63" s="21">
        <v>488637.05</v>
      </c>
      <c r="M63" s="60">
        <v>-1.6799999999999999E-2</v>
      </c>
      <c r="N63" s="60">
        <v>-4.9099999999999998E-2</v>
      </c>
    </row>
    <row r="64" spans="1:14" ht="12.75" customHeight="1" x14ac:dyDescent="0.2">
      <c r="A64" s="28" t="s">
        <v>42</v>
      </c>
      <c r="B64" s="57">
        <v>1.42262702248914E-2</v>
      </c>
      <c r="C64" s="21">
        <v>947514.55</v>
      </c>
      <c r="D64" s="58">
        <v>1.4522660154982905E-2</v>
      </c>
      <c r="E64" s="21">
        <v>1011828.24</v>
      </c>
      <c r="F64" s="53">
        <v>2.0954434419090867E-2</v>
      </c>
      <c r="G64" s="32">
        <v>64313.689999999944</v>
      </c>
      <c r="H64" s="59">
        <v>6.7900000000000002E-2</v>
      </c>
      <c r="I64" s="55">
        <v>102119.31</v>
      </c>
      <c r="J64" s="21">
        <v>845395.24</v>
      </c>
      <c r="K64" s="21">
        <v>115781.69</v>
      </c>
      <c r="L64" s="21">
        <v>896046.55</v>
      </c>
      <c r="M64" s="60">
        <v>0.1338</v>
      </c>
      <c r="N64" s="60">
        <v>5.9900000000000002E-2</v>
      </c>
    </row>
    <row r="65" spans="1:14" s="14" customFormat="1" ht="12.75" customHeight="1" x14ac:dyDescent="0.25">
      <c r="A65" s="76" t="s">
        <v>43</v>
      </c>
      <c r="B65" s="77">
        <v>7.0514631886415727E-2</v>
      </c>
      <c r="C65" s="78">
        <v>4696497.3</v>
      </c>
      <c r="D65" s="79">
        <v>6.8951615981689363E-2</v>
      </c>
      <c r="E65" s="78">
        <v>4804022.92</v>
      </c>
      <c r="F65" s="53">
        <v>3.503357609650589E-2</v>
      </c>
      <c r="G65" s="78">
        <v>107525.62000000011</v>
      </c>
      <c r="H65" s="80">
        <v>2.29E-2</v>
      </c>
      <c r="I65" s="83">
        <v>474923.32999999996</v>
      </c>
      <c r="J65" s="78">
        <v>4221573.97</v>
      </c>
      <c r="K65" s="78">
        <v>506762.93</v>
      </c>
      <c r="L65" s="78">
        <v>4297259.99</v>
      </c>
      <c r="M65" s="84">
        <v>6.7000000000000004E-2</v>
      </c>
      <c r="N65" s="84">
        <v>1.7899999999999999E-2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129</v>
      </c>
      <c r="B67" s="68">
        <v>0.99999999669685358</v>
      </c>
      <c r="C67" s="40">
        <v>66603159.859999999</v>
      </c>
      <c r="D67" s="69">
        <v>1.0000000099034945</v>
      </c>
      <c r="E67" s="40">
        <v>69672376.079999998</v>
      </c>
      <c r="F67" s="69">
        <v>1.0000002964926324</v>
      </c>
      <c r="G67" s="43">
        <v>3069216.2199999988</v>
      </c>
      <c r="H67" s="70">
        <v>4.6100000000000002E-2</v>
      </c>
      <c r="I67" s="71">
        <v>6888726.7999999998</v>
      </c>
      <c r="J67" s="43">
        <v>59714433.060000002</v>
      </c>
      <c r="K67" s="43">
        <v>7464946.3899999997</v>
      </c>
      <c r="L67" s="43">
        <v>62207429.689999998</v>
      </c>
      <c r="M67" s="72">
        <v>8.3599999999999994E-2</v>
      </c>
      <c r="N67" s="72">
        <v>4.1700000000000001E-2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09E13-813A-4CDC-BD3F-0ED129E5ED5D}">
  <sheetPr codeName="Sheet80">
    <pageSetUpPr fitToPage="1"/>
  </sheetPr>
  <dimension ref="A1:N72"/>
  <sheetViews>
    <sheetView zoomScaleNormal="100" workbookViewId="0">
      <selection activeCell="H11" sqref="H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80</v>
      </c>
      <c r="L1" s="7" t="s">
        <v>130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3369187368</v>
      </c>
      <c r="D4" s="22"/>
      <c r="E4" s="21">
        <v>3603561231</v>
      </c>
      <c r="F4" s="23"/>
      <c r="G4" s="21">
        <v>234373863</v>
      </c>
      <c r="H4" s="24">
        <v>6.9599999999999995E-2</v>
      </c>
      <c r="I4" s="20"/>
      <c r="J4" s="25">
        <v>0.29431572</v>
      </c>
      <c r="K4" s="26">
        <v>0.29273968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890890080</v>
      </c>
      <c r="D6" s="30"/>
      <c r="E6" s="21">
        <v>984960658</v>
      </c>
      <c r="F6" s="31"/>
      <c r="G6" s="32">
        <v>94070578</v>
      </c>
      <c r="H6" s="24">
        <v>0.1056</v>
      </c>
      <c r="I6" s="29"/>
      <c r="J6" s="33">
        <v>0.34232929000000001</v>
      </c>
      <c r="K6" s="33">
        <v>0.34429384000000002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2478297282</v>
      </c>
      <c r="D7" s="30"/>
      <c r="E7" s="21">
        <v>2618600537</v>
      </c>
      <c r="F7" s="31"/>
      <c r="G7" s="32">
        <v>140303255</v>
      </c>
      <c r="H7" s="24">
        <v>5.6599999999999998E-2</v>
      </c>
      <c r="I7" s="29"/>
      <c r="J7" s="33">
        <v>3.1825989999999998E-2</v>
      </c>
      <c r="K7" s="33">
        <v>3.0733699999999999E-2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3369187370</v>
      </c>
      <c r="D8" s="30"/>
      <c r="E8" s="21">
        <v>3603561233</v>
      </c>
      <c r="F8" s="31"/>
      <c r="G8" s="32">
        <v>234373863</v>
      </c>
      <c r="H8" s="24">
        <v>6.9599999999999995E-2</v>
      </c>
      <c r="I8" s="29"/>
      <c r="J8" s="33">
        <v>2.2544160000000001E-2</v>
      </c>
      <c r="K8" s="33">
        <v>2.128849E-2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4496308820</v>
      </c>
      <c r="D9" s="30"/>
      <c r="E9" s="21">
        <v>4822827099</v>
      </c>
      <c r="F9" s="31"/>
      <c r="G9" s="32">
        <v>326518279</v>
      </c>
      <c r="H9" s="24">
        <v>7.2599999999999998E-2</v>
      </c>
      <c r="I9" s="29"/>
      <c r="J9" s="33">
        <v>1.429418E-2</v>
      </c>
      <c r="K9" s="33">
        <v>1.377447E-2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3369187368</v>
      </c>
      <c r="D10" s="30"/>
      <c r="E10" s="21">
        <v>3603561229</v>
      </c>
      <c r="F10" s="31"/>
      <c r="G10" s="32">
        <v>234373861</v>
      </c>
      <c r="H10" s="24">
        <v>6.9599999999999995E-2</v>
      </c>
      <c r="I10" s="29"/>
      <c r="J10" s="33">
        <v>1.561768E-2</v>
      </c>
      <c r="K10" s="33">
        <v>1.555632E-2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3369187368</v>
      </c>
      <c r="D11" s="30"/>
      <c r="E11" s="21">
        <v>3603561231</v>
      </c>
      <c r="F11" s="31"/>
      <c r="G11" s="32">
        <v>234373863</v>
      </c>
      <c r="H11" s="24">
        <v>6.9599999999999995E-2</v>
      </c>
      <c r="I11" s="29"/>
      <c r="J11" s="33">
        <v>9.3700370000000005E-2</v>
      </c>
      <c r="K11" s="33">
        <v>9.3700329999999998E-2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3369187370</v>
      </c>
      <c r="D12" s="30"/>
      <c r="E12" s="21">
        <v>3603561227</v>
      </c>
      <c r="F12" s="31"/>
      <c r="G12" s="32">
        <v>234373857</v>
      </c>
      <c r="H12" s="24">
        <v>6.9599999999999995E-2</v>
      </c>
      <c r="I12" s="29"/>
      <c r="J12" s="33">
        <v>0.80930564999999999</v>
      </c>
      <c r="K12" s="33">
        <v>0.71224907999999998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2629621555</v>
      </c>
      <c r="D14" s="30"/>
      <c r="E14" s="21">
        <v>2797793225</v>
      </c>
      <c r="F14" s="31"/>
      <c r="G14" s="32">
        <v>168171670</v>
      </c>
      <c r="H14" s="24">
        <v>6.4000000000000001E-2</v>
      </c>
      <c r="I14" s="29"/>
      <c r="J14" s="33">
        <v>7.3918250000000005E-2</v>
      </c>
      <c r="K14" s="33">
        <v>7.5303830000000002E-2</v>
      </c>
      <c r="L14" s="22"/>
      <c r="M14" s="22"/>
      <c r="N14" s="22"/>
    </row>
    <row r="15" spans="1:14" ht="12.75" customHeight="1" x14ac:dyDescent="0.2">
      <c r="A15" s="38" t="s">
        <v>130</v>
      </c>
      <c r="B15" s="39"/>
      <c r="C15" s="40">
        <v>3369187368</v>
      </c>
      <c r="D15" s="41"/>
      <c r="E15" s="40">
        <v>3603561231</v>
      </c>
      <c r="F15" s="42"/>
      <c r="G15" s="43">
        <v>234373863</v>
      </c>
      <c r="H15" s="44">
        <v>6.9599999999999995E-2</v>
      </c>
      <c r="I15" s="39"/>
      <c r="J15" s="45">
        <v>1.42618242</v>
      </c>
      <c r="K15" s="45">
        <v>1.3288736299999999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0.20636611032253202</v>
      </c>
      <c r="C19" s="21">
        <v>9916048.0099999998</v>
      </c>
      <c r="D19" s="53">
        <v>0.22029158317658354</v>
      </c>
      <c r="E19" s="21">
        <v>10549053.5</v>
      </c>
      <c r="F19" s="53">
        <v>-3.8601939520249688</v>
      </c>
      <c r="G19" s="21">
        <v>633005.49000000022</v>
      </c>
      <c r="H19" s="54">
        <v>6.3799999999999996E-2</v>
      </c>
      <c r="I19" s="55">
        <v>950144.53</v>
      </c>
      <c r="J19" s="21">
        <v>8965903.4800000004</v>
      </c>
      <c r="K19" s="21">
        <v>699991.77</v>
      </c>
      <c r="L19" s="21">
        <v>9849061.7300000004</v>
      </c>
      <c r="M19" s="56">
        <v>-0.26329999999999998</v>
      </c>
      <c r="N19" s="56">
        <v>9.8500000000000004E-2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6.3469918519861709E-2</v>
      </c>
      <c r="C21" s="21">
        <v>3049777.69</v>
      </c>
      <c r="D21" s="58">
        <v>7.081618824651234E-2</v>
      </c>
      <c r="E21" s="21">
        <v>3391158.88</v>
      </c>
      <c r="F21" s="53">
        <v>-2.0818107043164602</v>
      </c>
      <c r="G21" s="32">
        <v>341381.18999999994</v>
      </c>
      <c r="H21" s="59">
        <v>0.1119</v>
      </c>
      <c r="I21" s="55">
        <v>119865.84</v>
      </c>
      <c r="J21" s="21">
        <v>2929911.85</v>
      </c>
      <c r="K21" s="21">
        <v>126446.67</v>
      </c>
      <c r="L21" s="21">
        <v>3264712.21</v>
      </c>
      <c r="M21" s="60">
        <v>5.4899999999999997E-2</v>
      </c>
      <c r="N21" s="60">
        <v>0.1143</v>
      </c>
    </row>
    <row r="22" spans="1:14" ht="12.75" customHeight="1" x14ac:dyDescent="0.2">
      <c r="A22" s="28" t="s">
        <v>10</v>
      </c>
      <c r="B22" s="57">
        <v>1.6414782287371671E-2</v>
      </c>
      <c r="C22" s="21">
        <v>788742.73</v>
      </c>
      <c r="D22" s="58">
        <v>1.6806159076684202E-2</v>
      </c>
      <c r="E22" s="21">
        <v>804792.76</v>
      </c>
      <c r="F22" s="53">
        <v>-9.7876289723521026E-2</v>
      </c>
      <c r="G22" s="32">
        <v>16050.030000000028</v>
      </c>
      <c r="H22" s="59">
        <v>2.0299999999999999E-2</v>
      </c>
      <c r="I22" s="55">
        <v>124873.55</v>
      </c>
      <c r="J22" s="21">
        <v>663869.18000000005</v>
      </c>
      <c r="K22" s="21">
        <v>126476.49</v>
      </c>
      <c r="L22" s="21">
        <v>678316.27</v>
      </c>
      <c r="M22" s="60">
        <v>1.2800000000000001E-2</v>
      </c>
      <c r="N22" s="60">
        <v>2.18E-2</v>
      </c>
    </row>
    <row r="23" spans="1:14" ht="12.75" customHeight="1" x14ac:dyDescent="0.2">
      <c r="A23" s="28" t="s">
        <v>11</v>
      </c>
      <c r="B23" s="57">
        <v>1.5807345458828927E-2</v>
      </c>
      <c r="C23" s="21">
        <v>759554.93</v>
      </c>
      <c r="D23" s="58">
        <v>1.6019949942296281E-2</v>
      </c>
      <c r="E23" s="21">
        <v>767143.74</v>
      </c>
      <c r="F23" s="53">
        <v>-4.6278079618340053E-2</v>
      </c>
      <c r="G23" s="32">
        <v>7588.8099999999395</v>
      </c>
      <c r="H23" s="59">
        <v>0.01</v>
      </c>
      <c r="I23" s="55">
        <v>0</v>
      </c>
      <c r="J23" s="21">
        <v>759554.93</v>
      </c>
      <c r="K23" s="21">
        <v>0</v>
      </c>
      <c r="L23" s="21">
        <v>767143.74</v>
      </c>
      <c r="M23" s="60" t="s">
        <v>49</v>
      </c>
      <c r="N23" s="60">
        <v>0.01</v>
      </c>
    </row>
    <row r="24" spans="1:14" ht="12.75" customHeight="1" x14ac:dyDescent="0.2">
      <c r="A24" s="28" t="s">
        <v>12</v>
      </c>
      <c r="B24" s="57">
        <v>1.337565832093747E-2</v>
      </c>
      <c r="C24" s="21">
        <v>642710.52</v>
      </c>
      <c r="D24" s="58">
        <v>1.3872700732357314E-2</v>
      </c>
      <c r="E24" s="21">
        <v>664318.9</v>
      </c>
      <c r="F24" s="53">
        <v>-0.13177221857753127</v>
      </c>
      <c r="G24" s="32">
        <v>21608.380000000005</v>
      </c>
      <c r="H24" s="59">
        <v>3.3599999999999998E-2</v>
      </c>
      <c r="I24" s="55">
        <v>63920.85</v>
      </c>
      <c r="J24" s="21">
        <v>578789.67000000004</v>
      </c>
      <c r="K24" s="21">
        <v>62077.67</v>
      </c>
      <c r="L24" s="21">
        <v>602241.23</v>
      </c>
      <c r="M24" s="60">
        <v>-2.8799999999999999E-2</v>
      </c>
      <c r="N24" s="60">
        <v>4.0500000000000001E-2</v>
      </c>
    </row>
    <row r="25" spans="1:14" ht="12.75" customHeight="1" x14ac:dyDescent="0.2">
      <c r="A25" s="34" t="s">
        <v>13</v>
      </c>
      <c r="B25" s="57">
        <v>1.095069074406808E-2</v>
      </c>
      <c r="C25" s="21">
        <v>526188.99</v>
      </c>
      <c r="D25" s="58">
        <v>1.1706391771618798E-2</v>
      </c>
      <c r="E25" s="21">
        <v>560581.35</v>
      </c>
      <c r="F25" s="53">
        <v>-0.20973148284680018</v>
      </c>
      <c r="G25" s="32">
        <v>34392.359999999986</v>
      </c>
      <c r="H25" s="59">
        <v>6.54E-2</v>
      </c>
      <c r="I25" s="55">
        <v>20799.38</v>
      </c>
      <c r="J25" s="21">
        <v>505389.61</v>
      </c>
      <c r="K25" s="21">
        <v>20035.82</v>
      </c>
      <c r="L25" s="21">
        <v>540545.53</v>
      </c>
      <c r="M25" s="60">
        <v>-3.6700000000000003E-2</v>
      </c>
      <c r="N25" s="60">
        <v>6.9599999999999995E-2</v>
      </c>
    </row>
    <row r="26" spans="1:14" ht="12.75" customHeight="1" x14ac:dyDescent="0.2">
      <c r="A26" s="28" t="s">
        <v>14</v>
      </c>
      <c r="B26" s="57">
        <v>6.570012850278055E-2</v>
      </c>
      <c r="C26" s="21">
        <v>3156940.97</v>
      </c>
      <c r="D26" s="58">
        <v>7.0511090649743924E-2</v>
      </c>
      <c r="E26" s="21">
        <v>3376548.74</v>
      </c>
      <c r="F26" s="53">
        <v>-1.3392120589217797</v>
      </c>
      <c r="G26" s="32">
        <v>219607.77000000002</v>
      </c>
      <c r="H26" s="59">
        <v>6.9599999999999995E-2</v>
      </c>
      <c r="I26" s="55">
        <v>0</v>
      </c>
      <c r="J26" s="21">
        <v>3156940.97</v>
      </c>
      <c r="K26" s="21">
        <v>0</v>
      </c>
      <c r="L26" s="21">
        <v>3376548.74</v>
      </c>
      <c r="M26" s="60" t="s">
        <v>49</v>
      </c>
      <c r="N26" s="60">
        <v>6.9599999999999995E-2</v>
      </c>
    </row>
    <row r="27" spans="1:14" ht="12.75" customHeight="1" x14ac:dyDescent="0.2">
      <c r="A27" s="28" t="s">
        <v>15</v>
      </c>
      <c r="B27" s="57"/>
      <c r="C27" s="61">
        <v>27267023.780000001</v>
      </c>
      <c r="D27" s="58"/>
      <c r="E27" s="62">
        <v>25666331.719999999</v>
      </c>
      <c r="F27" s="63"/>
      <c r="G27" s="64"/>
      <c r="H27" s="65" t="s">
        <v>29</v>
      </c>
      <c r="I27" s="55"/>
      <c r="J27" s="62">
        <v>27267023.780000001</v>
      </c>
      <c r="K27" s="21"/>
      <c r="L27" s="61">
        <v>25666331.719999999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0.56746292796040876</v>
      </c>
      <c r="C29" s="21">
        <v>27267023.780000001</v>
      </c>
      <c r="D29" s="58">
        <v>0.53597954062268849</v>
      </c>
      <c r="E29" s="21">
        <v>25666331.719999999</v>
      </c>
      <c r="F29" s="53">
        <v>9.761339998909639</v>
      </c>
      <c r="G29" s="32">
        <v>-1600692.0600000024</v>
      </c>
      <c r="H29" s="59">
        <v>-5.8700000000000002E-2</v>
      </c>
      <c r="I29" s="55"/>
      <c r="J29" s="21">
        <v>27267023.780000001</v>
      </c>
      <c r="K29" s="21"/>
      <c r="L29" s="21">
        <v>25666331.719999999</v>
      </c>
      <c r="M29" s="60" t="s">
        <v>49</v>
      </c>
      <c r="N29" s="60">
        <v>-5.8700000000000002E-2</v>
      </c>
    </row>
    <row r="30" spans="1:14" ht="12.75" customHeight="1" x14ac:dyDescent="0.2">
      <c r="A30" s="28" t="s">
        <v>17</v>
      </c>
      <c r="B30" s="57">
        <v>4.0452437883210811E-2</v>
      </c>
      <c r="C30" s="21">
        <v>1943770.3</v>
      </c>
      <c r="D30" s="58">
        <v>4.3996395781515048E-2</v>
      </c>
      <c r="E30" s="21">
        <v>2106845.5099999998</v>
      </c>
      <c r="F30" s="53">
        <v>-0.99446521288022383</v>
      </c>
      <c r="G30" s="32">
        <v>163075.20999999973</v>
      </c>
      <c r="H30" s="59">
        <v>8.3900000000000002E-2</v>
      </c>
      <c r="I30" s="55">
        <v>1943770.3</v>
      </c>
      <c r="J30" s="21">
        <v>0</v>
      </c>
      <c r="K30" s="21">
        <v>2106845.5099999998</v>
      </c>
      <c r="L30" s="21">
        <v>0</v>
      </c>
      <c r="M30" s="60">
        <v>8.3900000000000002E-2</v>
      </c>
      <c r="N30" s="60" t="s">
        <v>49</v>
      </c>
    </row>
    <row r="31" spans="1:14" ht="12.75" customHeight="1" x14ac:dyDescent="0.2">
      <c r="A31" s="38" t="s">
        <v>130</v>
      </c>
      <c r="B31" s="68">
        <v>1</v>
      </c>
      <c r="C31" s="40">
        <v>48050757.920000002</v>
      </c>
      <c r="D31" s="69">
        <v>0.99999999999999989</v>
      </c>
      <c r="E31" s="40">
        <v>47886775.100000001</v>
      </c>
      <c r="F31" s="69">
        <v>1.000000000000014</v>
      </c>
      <c r="G31" s="43">
        <v>-163982.8200000003</v>
      </c>
      <c r="H31" s="70">
        <v>-3.3999999999999998E-3</v>
      </c>
      <c r="I31" s="71">
        <v>3223374.45</v>
      </c>
      <c r="J31" s="40">
        <v>44827383.469999999</v>
      </c>
      <c r="K31" s="40">
        <v>3141873.93</v>
      </c>
      <c r="L31" s="40">
        <v>44744901.170000002</v>
      </c>
      <c r="M31" s="72">
        <v>-2.53E-2</v>
      </c>
      <c r="N31" s="72">
        <v>-1.8E-3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0.47003481909053624</v>
      </c>
      <c r="C35" s="21">
        <v>1583635375</v>
      </c>
      <c r="D35" s="53">
        <v>0.45015800315673893</v>
      </c>
      <c r="E35" s="21">
        <v>1622171928</v>
      </c>
      <c r="F35" s="53">
        <v>0.16442342378424679</v>
      </c>
      <c r="G35" s="21">
        <v>38536553</v>
      </c>
      <c r="H35" s="54">
        <v>2.4299999999999999E-2</v>
      </c>
      <c r="I35" s="20"/>
      <c r="J35" s="25">
        <v>1.29433559</v>
      </c>
      <c r="K35" s="25">
        <v>1.20429523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2.3291845608035652E-2</v>
      </c>
      <c r="C36" s="21">
        <v>78474592</v>
      </c>
      <c r="D36" s="58">
        <v>2.31605799513054E-2</v>
      </c>
      <c r="E36" s="21">
        <v>83460568</v>
      </c>
      <c r="F36" s="53">
        <v>2.1273600802492212E-2</v>
      </c>
      <c r="G36" s="32">
        <v>4985976</v>
      </c>
      <c r="H36" s="59">
        <v>6.3500000000000001E-2</v>
      </c>
      <c r="I36" s="29"/>
      <c r="J36" s="33">
        <v>1.27589613</v>
      </c>
      <c r="K36" s="33">
        <v>1.19247777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0.37232951806555625</v>
      </c>
      <c r="C37" s="21">
        <v>1254447909</v>
      </c>
      <c r="D37" s="58">
        <v>0.39571628719190205</v>
      </c>
      <c r="E37" s="21">
        <v>1425987871</v>
      </c>
      <c r="F37" s="53">
        <v>0.73190738849578973</v>
      </c>
      <c r="G37" s="32">
        <v>171539962</v>
      </c>
      <c r="H37" s="59">
        <v>0.13669999999999999</v>
      </c>
      <c r="I37" s="29"/>
      <c r="J37" s="33">
        <v>1.57788179</v>
      </c>
      <c r="K37" s="33">
        <v>1.46530114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5.6702626815737248E-2</v>
      </c>
      <c r="C38" s="21">
        <v>191041774</v>
      </c>
      <c r="D38" s="58">
        <v>5.3645216386778251E-2</v>
      </c>
      <c r="E38" s="21">
        <v>193313822</v>
      </c>
      <c r="F38" s="53">
        <v>9.6941184947743082E-3</v>
      </c>
      <c r="G38" s="32">
        <v>2272048</v>
      </c>
      <c r="H38" s="59">
        <v>1.1900000000000001E-2</v>
      </c>
      <c r="I38" s="29"/>
      <c r="J38" s="33">
        <v>1.61634604</v>
      </c>
      <c r="K38" s="33">
        <v>1.49405649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2.2934999024963695E-2</v>
      </c>
      <c r="C39" s="21">
        <v>77272309</v>
      </c>
      <c r="D39" s="58">
        <v>2.3127976092936271E-2</v>
      </c>
      <c r="E39" s="21">
        <v>83343078</v>
      </c>
      <c r="F39" s="53">
        <v>2.5902073389471762E-2</v>
      </c>
      <c r="G39" s="32">
        <v>6070769</v>
      </c>
      <c r="H39" s="59">
        <v>7.8600000000000003E-2</v>
      </c>
      <c r="I39" s="29"/>
      <c r="J39" s="33">
        <v>1.37676244</v>
      </c>
      <c r="K39" s="33">
        <v>1.2816740600000001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1.1286267531797299E-3</v>
      </c>
      <c r="C40" s="21">
        <v>3802555</v>
      </c>
      <c r="D40" s="58">
        <v>1.0758779306003694E-3</v>
      </c>
      <c r="E40" s="21">
        <v>3876992</v>
      </c>
      <c r="F40" s="53">
        <v>3.175994074049119E-4</v>
      </c>
      <c r="G40" s="32">
        <v>74437</v>
      </c>
      <c r="H40" s="59">
        <v>1.9599999999999999E-2</v>
      </c>
      <c r="I40" s="29"/>
      <c r="J40" s="33">
        <v>1.4631346599999999</v>
      </c>
      <c r="K40" s="33">
        <v>1.35691768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0.94642243535800885</v>
      </c>
      <c r="C41" s="78">
        <v>3188674514</v>
      </c>
      <c r="D41" s="79">
        <v>0.94688394071026127</v>
      </c>
      <c r="E41" s="78">
        <v>3412154259</v>
      </c>
      <c r="F41" s="53">
        <v>0.95351820437417978</v>
      </c>
      <c r="G41" s="78">
        <v>223479745</v>
      </c>
      <c r="H41" s="80">
        <v>7.0099999999999996E-2</v>
      </c>
      <c r="I41" s="29"/>
      <c r="J41" s="81">
        <v>1.4269221999999999</v>
      </c>
      <c r="K41" s="81">
        <v>1.33156396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2.2163593129083583E-2</v>
      </c>
      <c r="C43" s="21">
        <v>74673298</v>
      </c>
      <c r="D43" s="58">
        <v>2.6700384656236191E-2</v>
      </c>
      <c r="E43" s="21">
        <v>96216471</v>
      </c>
      <c r="F43" s="53">
        <v>9.1917984045857534E-2</v>
      </c>
      <c r="G43" s="32">
        <v>21543173</v>
      </c>
      <c r="H43" s="59">
        <v>0.28849999999999998</v>
      </c>
      <c r="I43" s="29"/>
      <c r="J43" s="33">
        <v>1.2746854299999999</v>
      </c>
      <c r="K43" s="33">
        <v>1.1788023000000001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1.6625135939901815E-2</v>
      </c>
      <c r="C44" s="21">
        <v>56013198</v>
      </c>
      <c r="D44" s="58">
        <v>1.372402405003008E-2</v>
      </c>
      <c r="E44" s="21">
        <v>49455361</v>
      </c>
      <c r="F44" s="53">
        <v>-2.7980240271074937E-2</v>
      </c>
      <c r="G44" s="32">
        <v>-6557837</v>
      </c>
      <c r="H44" s="59">
        <v>-0.1171</v>
      </c>
      <c r="I44" s="29"/>
      <c r="J44" s="33">
        <v>1.5688102100000001</v>
      </c>
      <c r="K44" s="33">
        <v>1.41191573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4.4352166762605524E-3</v>
      </c>
      <c r="C45" s="21">
        <v>14943076</v>
      </c>
      <c r="D45" s="58">
        <v>3.5791643802375005E-3</v>
      </c>
      <c r="E45" s="21">
        <v>12897738</v>
      </c>
      <c r="F45" s="53">
        <v>-8.726817802205189E-3</v>
      </c>
      <c r="G45" s="32">
        <v>-2045338</v>
      </c>
      <c r="H45" s="59">
        <v>-0.13689999999999999</v>
      </c>
      <c r="I45" s="29"/>
      <c r="J45" s="33">
        <v>1.3767623899999999</v>
      </c>
      <c r="K45" s="33">
        <v>1.28167404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1.0353618896745192E-2</v>
      </c>
      <c r="C46" s="21">
        <v>34883282</v>
      </c>
      <c r="D46" s="58">
        <v>9.1124862032349908E-3</v>
      </c>
      <c r="E46" s="21">
        <v>32837402</v>
      </c>
      <c r="F46" s="53">
        <v>-8.7291303467571385E-3</v>
      </c>
      <c r="G46" s="32">
        <v>-2045880</v>
      </c>
      <c r="H46" s="59">
        <v>-5.8599999999999999E-2</v>
      </c>
      <c r="I46" s="29"/>
      <c r="J46" s="33">
        <v>1.4750125000000001</v>
      </c>
      <c r="K46" s="33">
        <v>1.3825151600000001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5.3577564641991142E-2</v>
      </c>
      <c r="C47" s="78">
        <v>180512854</v>
      </c>
      <c r="D47" s="79">
        <v>5.3116059289738761E-2</v>
      </c>
      <c r="E47" s="78">
        <v>191406972</v>
      </c>
      <c r="F47" s="53">
        <v>4.648179562582027E-2</v>
      </c>
      <c r="G47" s="78">
        <v>10894118</v>
      </c>
      <c r="H47" s="80">
        <v>6.0400000000000002E-2</v>
      </c>
      <c r="I47" s="29"/>
      <c r="J47" s="81">
        <v>1.4131147900000001</v>
      </c>
      <c r="K47" s="81">
        <v>1.28091416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130</v>
      </c>
      <c r="B49" s="68">
        <v>1</v>
      </c>
      <c r="C49" s="40">
        <v>3369187368</v>
      </c>
      <c r="D49" s="69">
        <v>0.99999999999999989</v>
      </c>
      <c r="E49" s="40">
        <v>3603561231</v>
      </c>
      <c r="F49" s="69">
        <v>0.99999999999999989</v>
      </c>
      <c r="G49" s="43">
        <v>234373863</v>
      </c>
      <c r="H49" s="70">
        <v>6.9599999999999995E-2</v>
      </c>
      <c r="I49" s="39"/>
      <c r="J49" s="45">
        <v>1.42618242</v>
      </c>
      <c r="K49" s="45">
        <v>1.3288736299999999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0.42658133143553123</v>
      </c>
      <c r="C53" s="21">
        <v>20497556.289999999</v>
      </c>
      <c r="D53" s="53">
        <v>0.40795687492432542</v>
      </c>
      <c r="E53" s="21">
        <v>19535739.120000001</v>
      </c>
      <c r="F53" s="53">
        <v>5.8653532729830866</v>
      </c>
      <c r="G53" s="21">
        <v>-961817.16999999806</v>
      </c>
      <c r="H53" s="54">
        <v>-4.6899999999999997E-2</v>
      </c>
      <c r="I53" s="55">
        <v>1418765.03</v>
      </c>
      <c r="J53" s="21">
        <v>19078791.260000002</v>
      </c>
      <c r="K53" s="21">
        <v>1304300.82</v>
      </c>
      <c r="L53" s="21">
        <v>18231438.300000001</v>
      </c>
      <c r="M53" s="56">
        <v>-8.0699999999999994E-2</v>
      </c>
      <c r="N53" s="56">
        <v>-4.4400000000000002E-2</v>
      </c>
    </row>
    <row r="54" spans="1:14" ht="12.75" customHeight="1" x14ac:dyDescent="0.2">
      <c r="A54" s="34" t="s">
        <v>33</v>
      </c>
      <c r="B54" s="57">
        <v>2.0837429487938448E-2</v>
      </c>
      <c r="C54" s="21">
        <v>1001254.28</v>
      </c>
      <c r="D54" s="58">
        <v>2.0783373236591161E-2</v>
      </c>
      <c r="E54" s="21">
        <v>995248.72</v>
      </c>
      <c r="F54" s="53">
        <v>3.6623104786221175E-2</v>
      </c>
      <c r="G54" s="32">
        <v>-6005.5600000000559</v>
      </c>
      <c r="H54" s="59">
        <v>-6.0000000000000001E-3</v>
      </c>
      <c r="I54" s="55">
        <v>70391.14</v>
      </c>
      <c r="J54" s="21">
        <v>930863.14</v>
      </c>
      <c r="K54" s="21">
        <v>67210.350000000006</v>
      </c>
      <c r="L54" s="21">
        <v>928038.37</v>
      </c>
      <c r="M54" s="60">
        <v>-4.5199999999999997E-2</v>
      </c>
      <c r="N54" s="60">
        <v>-3.0000000000000001E-3</v>
      </c>
    </row>
    <row r="55" spans="1:14" ht="12.75" customHeight="1" x14ac:dyDescent="0.2">
      <c r="A55" s="28" t="s">
        <v>34</v>
      </c>
      <c r="B55" s="57">
        <v>0.41193325509983963</v>
      </c>
      <c r="C55" s="21">
        <v>19793705.120000001</v>
      </c>
      <c r="D55" s="58">
        <v>0.43634211024579933</v>
      </c>
      <c r="E55" s="21">
        <v>20895016.5</v>
      </c>
      <c r="F55" s="53">
        <v>-6.7160168363978432</v>
      </c>
      <c r="G55" s="32">
        <v>1101311.379999999</v>
      </c>
      <c r="H55" s="59">
        <v>5.5599999999999997E-2</v>
      </c>
      <c r="I55" s="55">
        <v>1293891.71</v>
      </c>
      <c r="J55" s="21">
        <v>18499813.41</v>
      </c>
      <c r="K55" s="21">
        <v>1345957.23</v>
      </c>
      <c r="L55" s="21">
        <v>19549059.27</v>
      </c>
      <c r="M55" s="60">
        <v>4.02E-2</v>
      </c>
      <c r="N55" s="60">
        <v>5.67E-2</v>
      </c>
    </row>
    <row r="56" spans="1:14" ht="12.75" customHeight="1" x14ac:dyDescent="0.2">
      <c r="A56" s="28" t="s">
        <v>35</v>
      </c>
      <c r="B56" s="57">
        <v>6.4263214019247256E-2</v>
      </c>
      <c r="C56" s="21">
        <v>3087896.14</v>
      </c>
      <c r="D56" s="58">
        <v>6.0313472852758461E-2</v>
      </c>
      <c r="E56" s="21">
        <v>2888217.71</v>
      </c>
      <c r="F56" s="53">
        <v>1.2176789617351367</v>
      </c>
      <c r="G56" s="32">
        <v>-199678.43000000017</v>
      </c>
      <c r="H56" s="59">
        <v>-6.4699999999999994E-2</v>
      </c>
      <c r="I56" s="55">
        <v>200141.35</v>
      </c>
      <c r="J56" s="21">
        <v>2887754.79</v>
      </c>
      <c r="K56" s="21">
        <v>190883.39</v>
      </c>
      <c r="L56" s="21">
        <v>2697334.32</v>
      </c>
      <c r="M56" s="60">
        <v>-4.6300000000000001E-2</v>
      </c>
      <c r="N56" s="60">
        <v>-6.59E-2</v>
      </c>
    </row>
    <row r="57" spans="1:14" ht="12.75" customHeight="1" x14ac:dyDescent="0.2">
      <c r="A57" s="28" t="s">
        <v>36</v>
      </c>
      <c r="B57" s="57">
        <v>2.2140257012620287E-2</v>
      </c>
      <c r="C57" s="21">
        <v>1063856.1299999999</v>
      </c>
      <c r="D57" s="58">
        <v>2.2306505455198217E-2</v>
      </c>
      <c r="E57" s="21">
        <v>1068186.6100000001</v>
      </c>
      <c r="F57" s="53">
        <v>-2.6408132266539912E-2</v>
      </c>
      <c r="G57" s="32">
        <v>4330.4800000002142</v>
      </c>
      <c r="H57" s="59">
        <v>4.1000000000000003E-3</v>
      </c>
      <c r="I57" s="55">
        <v>65576.350000000006</v>
      </c>
      <c r="J57" s="21">
        <v>998279.78</v>
      </c>
      <c r="K57" s="21">
        <v>64443.17</v>
      </c>
      <c r="L57" s="21">
        <v>1003743.44</v>
      </c>
      <c r="M57" s="60">
        <v>-1.7299999999999999E-2</v>
      </c>
      <c r="N57" s="60">
        <v>5.4999999999999997E-3</v>
      </c>
    </row>
    <row r="58" spans="1:14" ht="12.75" customHeight="1" x14ac:dyDescent="0.2">
      <c r="A58" s="28" t="s">
        <v>37</v>
      </c>
      <c r="B58" s="57">
        <v>1.1578693533331888E-3</v>
      </c>
      <c r="C58" s="21">
        <v>55636.5</v>
      </c>
      <c r="D58" s="58">
        <v>1.0985828527843378E-3</v>
      </c>
      <c r="E58" s="21">
        <v>52607.59</v>
      </c>
      <c r="F58" s="53">
        <v>1.8470898353864132E-2</v>
      </c>
      <c r="G58" s="32">
        <v>-3028.9100000000035</v>
      </c>
      <c r="H58" s="59">
        <v>-5.4399999999999997E-2</v>
      </c>
      <c r="I58" s="55">
        <v>3448.06</v>
      </c>
      <c r="J58" s="21">
        <v>52188.44</v>
      </c>
      <c r="K58" s="21">
        <v>3197.42</v>
      </c>
      <c r="L58" s="21">
        <v>49410.17</v>
      </c>
      <c r="M58" s="60">
        <v>-7.2700000000000001E-2</v>
      </c>
      <c r="N58" s="60">
        <v>-5.3199999999999997E-2</v>
      </c>
    </row>
    <row r="59" spans="1:14" s="14" customFormat="1" ht="12.75" customHeight="1" x14ac:dyDescent="0.25">
      <c r="A59" s="76" t="s">
        <v>38</v>
      </c>
      <c r="B59" s="77">
        <v>0.94691335640851004</v>
      </c>
      <c r="C59" s="78">
        <v>45499904.460000001</v>
      </c>
      <c r="D59" s="79">
        <v>0.94880091956745705</v>
      </c>
      <c r="E59" s="78">
        <v>45435016.250000007</v>
      </c>
      <c r="F59" s="53">
        <v>0.3957012691938907</v>
      </c>
      <c r="G59" s="78">
        <v>-64888.209999993443</v>
      </c>
      <c r="H59" s="80">
        <v>-1.4E-3</v>
      </c>
      <c r="I59" s="83">
        <v>3052213.64</v>
      </c>
      <c r="J59" s="78">
        <v>42447690.82</v>
      </c>
      <c r="K59" s="78">
        <v>2975992.3800000004</v>
      </c>
      <c r="L59" s="78">
        <v>42459023.869999997</v>
      </c>
      <c r="M59" s="84">
        <v>-2.5000000000000001E-2</v>
      </c>
      <c r="N59" s="84">
        <v>2.9999999999999997E-4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1.980925361437046E-2</v>
      </c>
      <c r="C61" s="21">
        <v>951849.65</v>
      </c>
      <c r="D61" s="58">
        <v>2.3685077302271706E-2</v>
      </c>
      <c r="E61" s="21">
        <v>1134201.97</v>
      </c>
      <c r="F61" s="53">
        <v>-1.1120208812118222</v>
      </c>
      <c r="G61" s="32">
        <v>182352.31999999995</v>
      </c>
      <c r="H61" s="59">
        <v>0.19159999999999999</v>
      </c>
      <c r="I61" s="55">
        <v>68213.3</v>
      </c>
      <c r="J61" s="21">
        <v>883636.35</v>
      </c>
      <c r="K61" s="21">
        <v>79488.7</v>
      </c>
      <c r="L61" s="21">
        <v>1054713.27</v>
      </c>
      <c r="M61" s="60">
        <v>0.1653</v>
      </c>
      <c r="N61" s="60">
        <v>0.19359999999999999</v>
      </c>
    </row>
    <row r="62" spans="1:14" ht="12.75" customHeight="1" x14ac:dyDescent="0.2">
      <c r="A62" s="28" t="s">
        <v>40</v>
      </c>
      <c r="B62" s="57">
        <v>1.8287760860359808E-2</v>
      </c>
      <c r="C62" s="21">
        <v>878740.77</v>
      </c>
      <c r="D62" s="58">
        <v>1.4581646363569803E-2</v>
      </c>
      <c r="E62" s="21">
        <v>698268.02</v>
      </c>
      <c r="F62" s="53">
        <v>1.1005588878151973</v>
      </c>
      <c r="G62" s="32">
        <v>-180472.75</v>
      </c>
      <c r="H62" s="59">
        <v>-0.2054</v>
      </c>
      <c r="I62" s="55">
        <v>59073.99</v>
      </c>
      <c r="J62" s="21">
        <v>819666.78</v>
      </c>
      <c r="K62" s="21">
        <v>49015.7</v>
      </c>
      <c r="L62" s="21">
        <v>649252.31999999995</v>
      </c>
      <c r="M62" s="60">
        <v>-0.17030000000000001</v>
      </c>
      <c r="N62" s="60">
        <v>-0.2079</v>
      </c>
    </row>
    <row r="63" spans="1:14" ht="12.75" customHeight="1" x14ac:dyDescent="0.2">
      <c r="A63" s="28" t="s">
        <v>41</v>
      </c>
      <c r="B63" s="57">
        <v>4.2815276783463481E-3</v>
      </c>
      <c r="C63" s="21">
        <v>205730.65</v>
      </c>
      <c r="D63" s="58">
        <v>3.452037846666354E-3</v>
      </c>
      <c r="E63" s="21">
        <v>165306.96</v>
      </c>
      <c r="F63" s="53">
        <v>0.24651173824184711</v>
      </c>
      <c r="G63" s="32">
        <v>-40423.69</v>
      </c>
      <c r="H63" s="59">
        <v>-0.19650000000000001</v>
      </c>
      <c r="I63" s="55">
        <v>12681.28</v>
      </c>
      <c r="J63" s="21">
        <v>193049.37</v>
      </c>
      <c r="K63" s="21">
        <v>9972.9</v>
      </c>
      <c r="L63" s="21">
        <v>155334.06</v>
      </c>
      <c r="M63" s="60">
        <v>-0.21360000000000001</v>
      </c>
      <c r="N63" s="60">
        <v>-0.19539999999999999</v>
      </c>
    </row>
    <row r="64" spans="1:14" ht="12.75" customHeight="1" x14ac:dyDescent="0.2">
      <c r="A64" s="28" t="s">
        <v>42</v>
      </c>
      <c r="B64" s="57">
        <v>1.0708109346717251E-2</v>
      </c>
      <c r="C64" s="21">
        <v>514532.77</v>
      </c>
      <c r="D64" s="58">
        <v>9.4803222612499533E-3</v>
      </c>
      <c r="E64" s="21">
        <v>453982.06</v>
      </c>
      <c r="F64" s="53">
        <v>0.36925032756480169</v>
      </c>
      <c r="G64" s="32">
        <v>-60550.710000000021</v>
      </c>
      <c r="H64" s="59">
        <v>-0.1177</v>
      </c>
      <c r="I64" s="55">
        <v>31192.25</v>
      </c>
      <c r="J64" s="21">
        <v>483340.52</v>
      </c>
      <c r="K64" s="21">
        <v>27404.18</v>
      </c>
      <c r="L64" s="21">
        <v>426577.88</v>
      </c>
      <c r="M64" s="60">
        <v>-0.12139999999999999</v>
      </c>
      <c r="N64" s="60">
        <v>-0.1174</v>
      </c>
    </row>
    <row r="65" spans="1:14" s="14" customFormat="1" ht="12.75" customHeight="1" x14ac:dyDescent="0.25">
      <c r="A65" s="76" t="s">
        <v>43</v>
      </c>
      <c r="B65" s="77">
        <v>5.3086651499793865E-2</v>
      </c>
      <c r="C65" s="78">
        <v>2550853.84</v>
      </c>
      <c r="D65" s="79">
        <v>5.1199083773757814E-2</v>
      </c>
      <c r="E65" s="78">
        <v>2451759.0099999998</v>
      </c>
      <c r="F65" s="53">
        <v>0.60430007241002381</v>
      </c>
      <c r="G65" s="78">
        <v>-99094.830000000075</v>
      </c>
      <c r="H65" s="80">
        <v>-3.8800000000000001E-2</v>
      </c>
      <c r="I65" s="83">
        <v>171160.82</v>
      </c>
      <c r="J65" s="78">
        <v>2379693.02</v>
      </c>
      <c r="K65" s="78">
        <v>165881.47999999998</v>
      </c>
      <c r="L65" s="78">
        <v>2285877.5299999998</v>
      </c>
      <c r="M65" s="84">
        <v>-3.0800000000000001E-2</v>
      </c>
      <c r="N65" s="84">
        <v>-3.9399999999999998E-2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130</v>
      </c>
      <c r="B67" s="68">
        <v>1.0000000079083033</v>
      </c>
      <c r="C67" s="40">
        <v>48050757.920000002</v>
      </c>
      <c r="D67" s="69">
        <v>1.0000000033412144</v>
      </c>
      <c r="E67" s="40">
        <v>47886775.100000001</v>
      </c>
      <c r="F67" s="69">
        <v>1.0000013416039493</v>
      </c>
      <c r="G67" s="43">
        <v>-163982.8200000003</v>
      </c>
      <c r="H67" s="70">
        <v>-3.3999999999999998E-3</v>
      </c>
      <c r="I67" s="71">
        <v>3223374.45</v>
      </c>
      <c r="J67" s="43">
        <v>44827383.469999999</v>
      </c>
      <c r="K67" s="43">
        <v>3141873.93</v>
      </c>
      <c r="L67" s="43">
        <v>44744901.170000002</v>
      </c>
      <c r="M67" s="72">
        <v>-2.53E-2</v>
      </c>
      <c r="N67" s="72">
        <v>-1.8E-3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BA17-A28A-45B9-B6A4-C2D04D151A4E}">
  <sheetPr codeName="Sheet81">
    <pageSetUpPr fitToPage="1"/>
  </sheetPr>
  <dimension ref="A1:N72"/>
  <sheetViews>
    <sheetView zoomScaleNormal="100" workbookViewId="0">
      <selection activeCell="C7" sqref="C7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81</v>
      </c>
      <c r="L1" s="7" t="s">
        <v>131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1165228561</v>
      </c>
      <c r="D4" s="22"/>
      <c r="E4" s="21">
        <v>1281136976</v>
      </c>
      <c r="F4" s="23"/>
      <c r="G4" s="21">
        <v>115908415</v>
      </c>
      <c r="H4" s="24">
        <v>9.9500000000000005E-2</v>
      </c>
      <c r="I4" s="20"/>
      <c r="J4" s="25">
        <v>0.36600298999999997</v>
      </c>
      <c r="K4" s="26">
        <v>0.33901076000000002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120354233</v>
      </c>
      <c r="D6" s="30"/>
      <c r="E6" s="21">
        <v>139282231</v>
      </c>
      <c r="F6" s="31"/>
      <c r="G6" s="32">
        <v>18927998</v>
      </c>
      <c r="H6" s="24">
        <v>0.1573</v>
      </c>
      <c r="I6" s="29"/>
      <c r="J6" s="33">
        <v>0.48348352</v>
      </c>
      <c r="K6" s="33">
        <v>0.46488850999999998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1046876953</v>
      </c>
      <c r="D7" s="30"/>
      <c r="E7" s="21">
        <v>1144172686</v>
      </c>
      <c r="F7" s="31"/>
      <c r="G7" s="32">
        <v>97295733</v>
      </c>
      <c r="H7" s="24">
        <v>9.2899999999999996E-2</v>
      </c>
      <c r="I7" s="29"/>
      <c r="J7" s="33">
        <v>2.067598E-2</v>
      </c>
      <c r="K7" s="33">
        <v>1.9561160000000001E-2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1165228561</v>
      </c>
      <c r="D8" s="30"/>
      <c r="E8" s="21">
        <v>1281136976</v>
      </c>
      <c r="F8" s="31"/>
      <c r="G8" s="32">
        <v>115908415</v>
      </c>
      <c r="H8" s="24">
        <v>9.9500000000000005E-2</v>
      </c>
      <c r="I8" s="29"/>
      <c r="J8" s="33">
        <v>1.5057040000000001E-2</v>
      </c>
      <c r="K8" s="33">
        <v>1.4110050000000001E-2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2821449766</v>
      </c>
      <c r="D9" s="30"/>
      <c r="E9" s="21">
        <v>3103013947</v>
      </c>
      <c r="F9" s="31"/>
      <c r="G9" s="32">
        <v>281564181</v>
      </c>
      <c r="H9" s="24">
        <v>9.98E-2</v>
      </c>
      <c r="I9" s="29"/>
      <c r="J9" s="33">
        <v>1.2976400000000001E-2</v>
      </c>
      <c r="K9" s="33">
        <v>1.2005129999999999E-2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1165228560</v>
      </c>
      <c r="D10" s="30"/>
      <c r="E10" s="21">
        <v>1281136974</v>
      </c>
      <c r="F10" s="31"/>
      <c r="G10" s="32">
        <v>115908414</v>
      </c>
      <c r="H10" s="24">
        <v>9.9500000000000005E-2</v>
      </c>
      <c r="I10" s="29"/>
      <c r="J10" s="33">
        <v>1.5383239999999999E-2</v>
      </c>
      <c r="K10" s="33">
        <v>1.508137E-2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1165228561</v>
      </c>
      <c r="D11" s="30"/>
      <c r="E11" s="21">
        <v>1281136976</v>
      </c>
      <c r="F11" s="31"/>
      <c r="G11" s="32">
        <v>115908415</v>
      </c>
      <c r="H11" s="24">
        <v>9.9500000000000005E-2</v>
      </c>
      <c r="I11" s="29"/>
      <c r="J11" s="33">
        <v>0.10057625000000001</v>
      </c>
      <c r="K11" s="33">
        <v>9.8914249999999995E-2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1165228555</v>
      </c>
      <c r="D12" s="30"/>
      <c r="E12" s="21">
        <v>1281136971</v>
      </c>
      <c r="F12" s="31"/>
      <c r="G12" s="32">
        <v>115908416</v>
      </c>
      <c r="H12" s="24">
        <v>9.9500000000000005E-2</v>
      </c>
      <c r="I12" s="29"/>
      <c r="J12" s="33">
        <v>0.88122794000000004</v>
      </c>
      <c r="K12" s="33">
        <v>0.78615373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131</v>
      </c>
      <c r="B15" s="39"/>
      <c r="C15" s="40">
        <v>1165228561</v>
      </c>
      <c r="D15" s="41"/>
      <c r="E15" s="40">
        <v>1281136976</v>
      </c>
      <c r="F15" s="42"/>
      <c r="G15" s="43">
        <v>115908415</v>
      </c>
      <c r="H15" s="44">
        <v>9.9500000000000005E-2</v>
      </c>
      <c r="I15" s="39"/>
      <c r="J15" s="45">
        <v>1.47818217</v>
      </c>
      <c r="K15" s="45">
        <v>1.3503590299999999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0.24760343858462613</v>
      </c>
      <c r="C19" s="21">
        <v>4264771.34</v>
      </c>
      <c r="D19" s="53">
        <v>0.25105231582869814</v>
      </c>
      <c r="E19" s="21">
        <v>4343192.22</v>
      </c>
      <c r="F19" s="53">
        <v>1.035285656160716</v>
      </c>
      <c r="G19" s="21">
        <v>78420.879999999888</v>
      </c>
      <c r="H19" s="54">
        <v>1.84E-2</v>
      </c>
      <c r="I19" s="55">
        <v>0</v>
      </c>
      <c r="J19" s="21">
        <v>4264771.34</v>
      </c>
      <c r="K19" s="21">
        <v>0</v>
      </c>
      <c r="L19" s="21">
        <v>4343192.22</v>
      </c>
      <c r="M19" s="56" t="s">
        <v>49</v>
      </c>
      <c r="N19" s="56">
        <v>1.84E-2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3.378344733856499E-2</v>
      </c>
      <c r="C21" s="21">
        <v>581892.88</v>
      </c>
      <c r="D21" s="58">
        <v>3.7428266175150146E-2</v>
      </c>
      <c r="E21" s="21">
        <v>647507.09</v>
      </c>
      <c r="F21" s="53">
        <v>0.86621637570653454</v>
      </c>
      <c r="G21" s="32">
        <v>65614.209999999963</v>
      </c>
      <c r="H21" s="59">
        <v>0.1128</v>
      </c>
      <c r="I21" s="55">
        <v>12382.58</v>
      </c>
      <c r="J21" s="21">
        <v>569510.30000000005</v>
      </c>
      <c r="K21" s="21">
        <v>11861.85</v>
      </c>
      <c r="L21" s="21">
        <v>635645.24</v>
      </c>
      <c r="M21" s="60">
        <v>-4.2099999999999999E-2</v>
      </c>
      <c r="N21" s="60">
        <v>0.11609999999999999</v>
      </c>
    </row>
    <row r="22" spans="1:14" ht="12.75" customHeight="1" x14ac:dyDescent="0.2">
      <c r="A22" s="28" t="s">
        <v>10</v>
      </c>
      <c r="B22" s="57">
        <v>1.2566742153362193E-2</v>
      </c>
      <c r="C22" s="21">
        <v>216452.09</v>
      </c>
      <c r="D22" s="58">
        <v>1.2937230165820537E-2</v>
      </c>
      <c r="E22" s="21">
        <v>223813.42</v>
      </c>
      <c r="F22" s="53">
        <v>9.718176280686458E-2</v>
      </c>
      <c r="G22" s="32">
        <v>7361.3300000000163</v>
      </c>
      <c r="H22" s="59">
        <v>3.4000000000000002E-2</v>
      </c>
      <c r="I22" s="55">
        <v>0</v>
      </c>
      <c r="J22" s="21">
        <v>216452.09</v>
      </c>
      <c r="K22" s="21">
        <v>0</v>
      </c>
      <c r="L22" s="21">
        <v>223813.42</v>
      </c>
      <c r="M22" s="60" t="s">
        <v>49</v>
      </c>
      <c r="N22" s="60">
        <v>3.4000000000000002E-2</v>
      </c>
    </row>
    <row r="23" spans="1:14" ht="12.75" customHeight="1" x14ac:dyDescent="0.2">
      <c r="A23" s="28" t="s">
        <v>11</v>
      </c>
      <c r="B23" s="57">
        <v>1.0186188157056538E-2</v>
      </c>
      <c r="C23" s="21">
        <v>175448.95</v>
      </c>
      <c r="D23" s="58">
        <v>1.0449106622907217E-2</v>
      </c>
      <c r="E23" s="21">
        <v>180769.01</v>
      </c>
      <c r="F23" s="53">
        <v>7.0233613903776443E-2</v>
      </c>
      <c r="G23" s="32">
        <v>5320.0599999999977</v>
      </c>
      <c r="H23" s="59">
        <v>3.0300000000000001E-2</v>
      </c>
      <c r="I23" s="55">
        <v>0</v>
      </c>
      <c r="J23" s="21">
        <v>175448.95</v>
      </c>
      <c r="K23" s="21">
        <v>0</v>
      </c>
      <c r="L23" s="21">
        <v>180769.01</v>
      </c>
      <c r="M23" s="60" t="s">
        <v>49</v>
      </c>
      <c r="N23" s="60">
        <v>3.0300000000000001E-2</v>
      </c>
    </row>
    <row r="24" spans="1:14" ht="12.75" customHeight="1" x14ac:dyDescent="0.2">
      <c r="A24" s="28" t="s">
        <v>12</v>
      </c>
      <c r="B24" s="57">
        <v>2.1256295411112829E-2</v>
      </c>
      <c r="C24" s="21">
        <v>366122.7</v>
      </c>
      <c r="D24" s="58">
        <v>2.1533060209905225E-2</v>
      </c>
      <c r="E24" s="21">
        <v>372520.84</v>
      </c>
      <c r="F24" s="53">
        <v>8.4466057612566273E-2</v>
      </c>
      <c r="G24" s="32">
        <v>6398.140000000014</v>
      </c>
      <c r="H24" s="59">
        <v>1.7500000000000002E-2</v>
      </c>
      <c r="I24" s="55">
        <v>0</v>
      </c>
      <c r="J24" s="21">
        <v>366122.7</v>
      </c>
      <c r="K24" s="21">
        <v>0</v>
      </c>
      <c r="L24" s="21">
        <v>372520.84</v>
      </c>
      <c r="M24" s="60" t="s">
        <v>49</v>
      </c>
      <c r="N24" s="60">
        <v>1.7500000000000002E-2</v>
      </c>
    </row>
    <row r="25" spans="1:14" ht="12.75" customHeight="1" x14ac:dyDescent="0.2">
      <c r="A25" s="34" t="s">
        <v>13</v>
      </c>
      <c r="B25" s="57">
        <v>1.0406865449927714E-2</v>
      </c>
      <c r="C25" s="21">
        <v>179249.94</v>
      </c>
      <c r="D25" s="58">
        <v>1.1168417998628024E-2</v>
      </c>
      <c r="E25" s="21">
        <v>193213.06</v>
      </c>
      <c r="F25" s="53">
        <v>0.18433633811876163</v>
      </c>
      <c r="G25" s="32">
        <v>13963.119999999995</v>
      </c>
      <c r="H25" s="59">
        <v>7.7899999999999997E-2</v>
      </c>
      <c r="I25" s="55">
        <v>4755.34</v>
      </c>
      <c r="J25" s="21">
        <v>174494.6</v>
      </c>
      <c r="K25" s="21">
        <v>4885.3900000000003</v>
      </c>
      <c r="L25" s="21">
        <v>188327.67</v>
      </c>
      <c r="M25" s="60">
        <v>2.7300000000000001E-2</v>
      </c>
      <c r="N25" s="60">
        <v>7.9299999999999995E-2</v>
      </c>
    </row>
    <row r="26" spans="1:14" ht="12.75" customHeight="1" x14ac:dyDescent="0.2">
      <c r="A26" s="28" t="s">
        <v>14</v>
      </c>
      <c r="B26" s="57">
        <v>6.8040500396442771E-2</v>
      </c>
      <c r="C26" s="21">
        <v>1171943.24</v>
      </c>
      <c r="D26" s="58">
        <v>7.3250336270936633E-2</v>
      </c>
      <c r="E26" s="21">
        <v>1267227.07</v>
      </c>
      <c r="F26" s="53">
        <v>1.2579045588758546</v>
      </c>
      <c r="G26" s="32">
        <v>95283.830000000075</v>
      </c>
      <c r="H26" s="59">
        <v>8.1299999999999997E-2</v>
      </c>
      <c r="I26" s="55">
        <v>248205.34</v>
      </c>
      <c r="J26" s="21">
        <v>923737.9</v>
      </c>
      <c r="K26" s="21">
        <v>0</v>
      </c>
      <c r="L26" s="21">
        <v>1267227.07</v>
      </c>
      <c r="M26" s="60">
        <v>-1</v>
      </c>
      <c r="N26" s="60">
        <v>0.37180000000000002</v>
      </c>
    </row>
    <row r="27" spans="1:14" ht="12.75" customHeight="1" x14ac:dyDescent="0.2">
      <c r="A27" s="28" t="s">
        <v>15</v>
      </c>
      <c r="B27" s="57"/>
      <c r="C27" s="61">
        <v>10268319.640000001</v>
      </c>
      <c r="D27" s="58"/>
      <c r="E27" s="62">
        <v>10071706.130000001</v>
      </c>
      <c r="F27" s="63"/>
      <c r="G27" s="64"/>
      <c r="H27" s="65" t="s">
        <v>29</v>
      </c>
      <c r="I27" s="55"/>
      <c r="J27" s="62">
        <v>10268319.640000001</v>
      </c>
      <c r="K27" s="21"/>
      <c r="L27" s="61">
        <v>10071706.130000001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0.59615652250890683</v>
      </c>
      <c r="C29" s="21">
        <v>10268319.640000001</v>
      </c>
      <c r="D29" s="58">
        <v>0.58218126672795412</v>
      </c>
      <c r="E29" s="21">
        <v>10071706.130000001</v>
      </c>
      <c r="F29" s="53">
        <v>-2.595624363185054</v>
      </c>
      <c r="G29" s="32">
        <v>-196613.50999999978</v>
      </c>
      <c r="H29" s="59">
        <v>-1.9099999999999999E-2</v>
      </c>
      <c r="I29" s="55"/>
      <c r="J29" s="21">
        <v>10268319.640000001</v>
      </c>
      <c r="K29" s="21"/>
      <c r="L29" s="21">
        <v>10071706.130000001</v>
      </c>
      <c r="M29" s="60" t="s">
        <v>49</v>
      </c>
      <c r="N29" s="60">
        <v>-1.9099999999999999E-2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131</v>
      </c>
      <c r="B31" s="68">
        <v>1</v>
      </c>
      <c r="C31" s="40">
        <v>17224200.780000001</v>
      </c>
      <c r="D31" s="69">
        <v>1</v>
      </c>
      <c r="E31" s="40">
        <v>17299948.84</v>
      </c>
      <c r="F31" s="69">
        <v>1.00000000000002</v>
      </c>
      <c r="G31" s="43">
        <v>75748.059999998659</v>
      </c>
      <c r="H31" s="70">
        <v>4.4000000000000003E-3</v>
      </c>
      <c r="I31" s="71">
        <v>265343.26</v>
      </c>
      <c r="J31" s="40">
        <v>16958857.52</v>
      </c>
      <c r="K31" s="40">
        <v>16747.240000000002</v>
      </c>
      <c r="L31" s="40">
        <v>17283201.600000001</v>
      </c>
      <c r="M31" s="72">
        <v>-0.93689999999999996</v>
      </c>
      <c r="N31" s="72">
        <v>1.9099999999999999E-2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0.65958351153049022</v>
      </c>
      <c r="C35" s="21">
        <v>768565546</v>
      </c>
      <c r="D35" s="53">
        <v>0.63251568503632039</v>
      </c>
      <c r="E35" s="21">
        <v>810339232</v>
      </c>
      <c r="F35" s="53">
        <v>0.36040252987671345</v>
      </c>
      <c r="G35" s="21">
        <v>41773686</v>
      </c>
      <c r="H35" s="54">
        <v>5.4399999999999997E-2</v>
      </c>
      <c r="I35" s="20"/>
      <c r="J35" s="25">
        <v>1.4529459499999999</v>
      </c>
      <c r="K35" s="25">
        <v>1.3220304300000001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2.2915363469193234E-2</v>
      </c>
      <c r="C36" s="21">
        <v>26701636</v>
      </c>
      <c r="D36" s="58">
        <v>2.9644496030844403E-2</v>
      </c>
      <c r="E36" s="21">
        <v>37978660</v>
      </c>
      <c r="F36" s="53">
        <v>9.7292539113747689E-2</v>
      </c>
      <c r="G36" s="32">
        <v>11277024</v>
      </c>
      <c r="H36" s="59">
        <v>0.42230000000000001</v>
      </c>
      <c r="I36" s="29"/>
      <c r="J36" s="33">
        <v>1.4817571899999999</v>
      </c>
      <c r="K36" s="33">
        <v>1.34747113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0.15751560006603718</v>
      </c>
      <c r="C37" s="21">
        <v>183541676</v>
      </c>
      <c r="D37" s="58">
        <v>0.18637149147430432</v>
      </c>
      <c r="E37" s="21">
        <v>238767409</v>
      </c>
      <c r="F37" s="53">
        <v>0.47646008272997264</v>
      </c>
      <c r="G37" s="32">
        <v>55225733</v>
      </c>
      <c r="H37" s="59">
        <v>0.3009</v>
      </c>
      <c r="I37" s="29"/>
      <c r="J37" s="33">
        <v>1.69739773</v>
      </c>
      <c r="K37" s="33">
        <v>1.5382815000000001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2.9761842578110303E-2</v>
      </c>
      <c r="C38" s="21">
        <v>34679349</v>
      </c>
      <c r="D38" s="58">
        <v>2.4757109188299629E-2</v>
      </c>
      <c r="E38" s="21">
        <v>31717248</v>
      </c>
      <c r="F38" s="53">
        <v>-2.5555530200287873E-2</v>
      </c>
      <c r="G38" s="32">
        <v>-2962101</v>
      </c>
      <c r="H38" s="59">
        <v>-8.5400000000000004E-2</v>
      </c>
      <c r="I38" s="29"/>
      <c r="J38" s="33">
        <v>1.81979336</v>
      </c>
      <c r="K38" s="33">
        <v>1.6677762199999999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6.7541500126343024E-2</v>
      </c>
      <c r="C39" s="21">
        <v>78701285</v>
      </c>
      <c r="D39" s="58">
        <v>6.6256354777164753E-2</v>
      </c>
      <c r="E39" s="21">
        <v>84883466</v>
      </c>
      <c r="F39" s="53">
        <v>5.3336774556014765E-2</v>
      </c>
      <c r="G39" s="32">
        <v>6182181</v>
      </c>
      <c r="H39" s="59">
        <v>7.8600000000000003E-2</v>
      </c>
      <c r="I39" s="29"/>
      <c r="J39" s="33">
        <v>1.07210837</v>
      </c>
      <c r="K39" s="33">
        <v>0.96819124999999995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2.02454100333368E-3</v>
      </c>
      <c r="C40" s="21">
        <v>2359053</v>
      </c>
      <c r="D40" s="58">
        <v>1.8193917150666956E-3</v>
      </c>
      <c r="E40" s="21">
        <v>2330890</v>
      </c>
      <c r="F40" s="53">
        <v>-2.429763188462201E-4</v>
      </c>
      <c r="G40" s="32">
        <v>-28163</v>
      </c>
      <c r="H40" s="59">
        <v>-1.1900000000000001E-2</v>
      </c>
      <c r="I40" s="29"/>
      <c r="J40" s="33">
        <v>1.6430271000000001</v>
      </c>
      <c r="K40" s="33">
        <v>1.50452488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0.93934235877350758</v>
      </c>
      <c r="C41" s="78">
        <v>1094548545</v>
      </c>
      <c r="D41" s="79">
        <v>0.94136452822200023</v>
      </c>
      <c r="E41" s="78">
        <v>1206016905</v>
      </c>
      <c r="F41" s="53">
        <v>0.96169341975731448</v>
      </c>
      <c r="G41" s="78">
        <v>111468360</v>
      </c>
      <c r="H41" s="80">
        <v>0.1018</v>
      </c>
      <c r="I41" s="29"/>
      <c r="J41" s="81">
        <v>1.4792896200000001</v>
      </c>
      <c r="K41" s="81">
        <v>1.35018617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2.573779600309677E-2</v>
      </c>
      <c r="C43" s="21">
        <v>29990415</v>
      </c>
      <c r="D43" s="58">
        <v>2.701883767969554E-2</v>
      </c>
      <c r="E43" s="21">
        <v>34614832</v>
      </c>
      <c r="F43" s="53">
        <v>3.9897163635616968E-2</v>
      </c>
      <c r="G43" s="32">
        <v>4624417</v>
      </c>
      <c r="H43" s="59">
        <v>0.1542</v>
      </c>
      <c r="I43" s="29"/>
      <c r="J43" s="33">
        <v>1.4914615899999999</v>
      </c>
      <c r="K43" s="33">
        <v>1.3576013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1.0140879133497312E-2</v>
      </c>
      <c r="C44" s="21">
        <v>11816442</v>
      </c>
      <c r="D44" s="58">
        <v>9.4484526063667376E-3</v>
      </c>
      <c r="E44" s="21">
        <v>12104762</v>
      </c>
      <c r="F44" s="53">
        <v>2.4874811720960897E-3</v>
      </c>
      <c r="G44" s="32">
        <v>288320</v>
      </c>
      <c r="H44" s="59">
        <v>2.4400000000000002E-2</v>
      </c>
      <c r="I44" s="29"/>
      <c r="J44" s="33">
        <v>1.64674823</v>
      </c>
      <c r="K44" s="33">
        <v>1.5508367700000001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1.3061313041399094E-2</v>
      </c>
      <c r="C45" s="21">
        <v>15219415</v>
      </c>
      <c r="D45" s="58">
        <v>1.0253485962924858E-2</v>
      </c>
      <c r="E45" s="21">
        <v>13136120</v>
      </c>
      <c r="F45" s="53">
        <v>-1.7973630301130424E-2</v>
      </c>
      <c r="G45" s="32">
        <v>-2083295</v>
      </c>
      <c r="H45" s="59">
        <v>-0.13689999999999999</v>
      </c>
      <c r="I45" s="29"/>
      <c r="J45" s="33">
        <v>1.0721083600000001</v>
      </c>
      <c r="K45" s="33">
        <v>0.96819122000000002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1.1717653048499211E-2</v>
      </c>
      <c r="C46" s="21">
        <v>13653744</v>
      </c>
      <c r="D46" s="58">
        <v>1.1914695529012661E-2</v>
      </c>
      <c r="E46" s="21">
        <v>15264357</v>
      </c>
      <c r="F46" s="53">
        <v>1.3895565736102939E-2</v>
      </c>
      <c r="G46" s="32">
        <v>1610613</v>
      </c>
      <c r="H46" s="59">
        <v>0.11799999999999999</v>
      </c>
      <c r="I46" s="29"/>
      <c r="J46" s="33">
        <v>1.6669899500000001</v>
      </c>
      <c r="K46" s="33">
        <v>1.51749622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6.0657641226492386E-2</v>
      </c>
      <c r="C47" s="78">
        <v>70680016</v>
      </c>
      <c r="D47" s="79">
        <v>5.8635471777999791E-2</v>
      </c>
      <c r="E47" s="78">
        <v>75120071</v>
      </c>
      <c r="F47" s="53">
        <v>3.8306580242685573E-2</v>
      </c>
      <c r="G47" s="78">
        <v>4440055</v>
      </c>
      <c r="H47" s="80">
        <v>6.2799999999999995E-2</v>
      </c>
      <c r="I47" s="29"/>
      <c r="J47" s="81">
        <v>1.4610321100000001</v>
      </c>
      <c r="K47" s="81">
        <v>1.35313412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131</v>
      </c>
      <c r="B49" s="68">
        <v>1</v>
      </c>
      <c r="C49" s="40">
        <v>1165228561</v>
      </c>
      <c r="D49" s="69">
        <v>1</v>
      </c>
      <c r="E49" s="40">
        <v>1281136976</v>
      </c>
      <c r="F49" s="69">
        <v>0.99999999999999989</v>
      </c>
      <c r="G49" s="43">
        <v>115908415</v>
      </c>
      <c r="H49" s="70">
        <v>9.9500000000000005E-2</v>
      </c>
      <c r="I49" s="39"/>
      <c r="J49" s="45">
        <v>1.47818217</v>
      </c>
      <c r="K49" s="45">
        <v>1.3503590299999999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0.64832279434215934</v>
      </c>
      <c r="C53" s="21">
        <v>11166841.98</v>
      </c>
      <c r="D53" s="53">
        <v>0.61924641333216801</v>
      </c>
      <c r="E53" s="21">
        <v>10712931.27</v>
      </c>
      <c r="F53" s="53">
        <v>-5.9923740621213124</v>
      </c>
      <c r="G53" s="21">
        <v>-453910.71000000089</v>
      </c>
      <c r="H53" s="54">
        <v>-4.0599999999999997E-2</v>
      </c>
      <c r="I53" s="55">
        <v>167027.65</v>
      </c>
      <c r="J53" s="21">
        <v>10999814.33</v>
      </c>
      <c r="K53" s="21">
        <v>3248.74</v>
      </c>
      <c r="L53" s="21">
        <v>10709682.529999999</v>
      </c>
      <c r="M53" s="56">
        <v>-0.98050000000000004</v>
      </c>
      <c r="N53" s="56">
        <v>-2.64E-2</v>
      </c>
    </row>
    <row r="54" spans="1:14" ht="12.75" customHeight="1" x14ac:dyDescent="0.2">
      <c r="A54" s="34" t="s">
        <v>33</v>
      </c>
      <c r="B54" s="57">
        <v>2.2970784830807108E-2</v>
      </c>
      <c r="C54" s="21">
        <v>395653.41</v>
      </c>
      <c r="D54" s="58">
        <v>2.9581097882599286E-2</v>
      </c>
      <c r="E54" s="21">
        <v>511751.48</v>
      </c>
      <c r="F54" s="53">
        <v>1.5326870417539677</v>
      </c>
      <c r="G54" s="32">
        <v>116098.07</v>
      </c>
      <c r="H54" s="59">
        <v>0.29339999999999999</v>
      </c>
      <c r="I54" s="55">
        <v>5810.23</v>
      </c>
      <c r="J54" s="21">
        <v>389843.18</v>
      </c>
      <c r="K54" s="21">
        <v>162.11000000000001</v>
      </c>
      <c r="L54" s="21">
        <v>511589.37</v>
      </c>
      <c r="M54" s="60">
        <v>-0.97209999999999996</v>
      </c>
      <c r="N54" s="60">
        <v>0.31230000000000002</v>
      </c>
    </row>
    <row r="55" spans="1:14" ht="12.75" customHeight="1" x14ac:dyDescent="0.2">
      <c r="A55" s="28" t="s">
        <v>34</v>
      </c>
      <c r="B55" s="57">
        <v>0.18087528587204496</v>
      </c>
      <c r="C55" s="21">
        <v>3115432.24</v>
      </c>
      <c r="D55" s="58">
        <v>0.21230784633927274</v>
      </c>
      <c r="E55" s="21">
        <v>3672914.88</v>
      </c>
      <c r="F55" s="53">
        <v>7.3596952846054347</v>
      </c>
      <c r="G55" s="32">
        <v>557482.63999999966</v>
      </c>
      <c r="H55" s="59">
        <v>0.1789</v>
      </c>
      <c r="I55" s="55">
        <v>48178.47</v>
      </c>
      <c r="J55" s="21">
        <v>3067253.77</v>
      </c>
      <c r="K55" s="21">
        <v>9379.3799999999992</v>
      </c>
      <c r="L55" s="21">
        <v>3663535.5</v>
      </c>
      <c r="M55" s="60">
        <v>-0.80530000000000002</v>
      </c>
      <c r="N55" s="60">
        <v>0.19439999999999999</v>
      </c>
    </row>
    <row r="56" spans="1:14" ht="12.75" customHeight="1" x14ac:dyDescent="0.2">
      <c r="A56" s="28" t="s">
        <v>35</v>
      </c>
      <c r="B56" s="57">
        <v>3.6639870729607227E-2</v>
      </c>
      <c r="C56" s="21">
        <v>631092.49</v>
      </c>
      <c r="D56" s="58">
        <v>3.0576548225214287E-2</v>
      </c>
      <c r="E56" s="21">
        <v>528972.72</v>
      </c>
      <c r="F56" s="53">
        <v>-1.348150302463216</v>
      </c>
      <c r="G56" s="32">
        <v>-102119.77000000002</v>
      </c>
      <c r="H56" s="59">
        <v>-0.1618</v>
      </c>
      <c r="I56" s="55">
        <v>10286.84</v>
      </c>
      <c r="J56" s="21">
        <v>620805.65</v>
      </c>
      <c r="K56" s="21">
        <v>2270.7600000000002</v>
      </c>
      <c r="L56" s="21">
        <v>526701.96</v>
      </c>
      <c r="M56" s="60">
        <v>-0.77929999999999999</v>
      </c>
      <c r="N56" s="60">
        <v>-0.15160000000000001</v>
      </c>
    </row>
    <row r="57" spans="1:14" ht="12.75" customHeight="1" x14ac:dyDescent="0.2">
      <c r="A57" s="28" t="s">
        <v>36</v>
      </c>
      <c r="B57" s="57">
        <v>4.8987065976363986E-2</v>
      </c>
      <c r="C57" s="21">
        <v>843763.06</v>
      </c>
      <c r="D57" s="58">
        <v>4.7505012737367153E-2</v>
      </c>
      <c r="E57" s="21">
        <v>821834.29</v>
      </c>
      <c r="F57" s="53">
        <v>-0.28949612702952932</v>
      </c>
      <c r="G57" s="32">
        <v>-21928.770000000019</v>
      </c>
      <c r="H57" s="59">
        <v>-2.5999999999999999E-2</v>
      </c>
      <c r="I57" s="55">
        <v>16803.32</v>
      </c>
      <c r="J57" s="21">
        <v>826959.74</v>
      </c>
      <c r="K57" s="21">
        <v>39.22</v>
      </c>
      <c r="L57" s="21">
        <v>821795.07</v>
      </c>
      <c r="M57" s="60">
        <v>-0.99770000000000003</v>
      </c>
      <c r="N57" s="60">
        <v>-6.1999999999999998E-3</v>
      </c>
    </row>
    <row r="58" spans="1:14" ht="12.75" customHeight="1" x14ac:dyDescent="0.2">
      <c r="A58" s="28" t="s">
        <v>37</v>
      </c>
      <c r="B58" s="57">
        <v>2.2503151522134078E-3</v>
      </c>
      <c r="C58" s="21">
        <v>38759.879999999997</v>
      </c>
      <c r="D58" s="58">
        <v>2.0271054165730122E-3</v>
      </c>
      <c r="E58" s="21">
        <v>35068.82</v>
      </c>
      <c r="F58" s="53">
        <v>-4.8728112640773417E-2</v>
      </c>
      <c r="G58" s="32">
        <v>-3691.0599999999977</v>
      </c>
      <c r="H58" s="59">
        <v>-9.5200000000000007E-2</v>
      </c>
      <c r="I58" s="55">
        <v>607.86</v>
      </c>
      <c r="J58" s="21">
        <v>38152.019999999997</v>
      </c>
      <c r="K58" s="21">
        <v>97.86</v>
      </c>
      <c r="L58" s="21">
        <v>34970.959999999999</v>
      </c>
      <c r="M58" s="60">
        <v>-0.83899999999999997</v>
      </c>
      <c r="N58" s="60">
        <v>-8.3400000000000002E-2</v>
      </c>
    </row>
    <row r="59" spans="1:14" s="14" customFormat="1" ht="12.75" customHeight="1" x14ac:dyDescent="0.25">
      <c r="A59" s="76" t="s">
        <v>38</v>
      </c>
      <c r="B59" s="77">
        <v>0.94004611690319606</v>
      </c>
      <c r="C59" s="78">
        <v>16191543.060000002</v>
      </c>
      <c r="D59" s="79">
        <v>0.94124402393319451</v>
      </c>
      <c r="E59" s="78">
        <v>16283473.460000001</v>
      </c>
      <c r="F59" s="53">
        <v>1.2136337221045679</v>
      </c>
      <c r="G59" s="78">
        <v>91930.39999999851</v>
      </c>
      <c r="H59" s="80">
        <v>5.7000000000000002E-3</v>
      </c>
      <c r="I59" s="83">
        <v>248714.37</v>
      </c>
      <c r="J59" s="78">
        <v>15942828.689999999</v>
      </c>
      <c r="K59" s="78">
        <v>15198.07</v>
      </c>
      <c r="L59" s="78">
        <v>16268275.390000001</v>
      </c>
      <c r="M59" s="84">
        <v>-0.93889999999999996</v>
      </c>
      <c r="N59" s="84">
        <v>2.0400000000000001E-2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2.5969014511220762E-2</v>
      </c>
      <c r="C61" s="21">
        <v>447295.52</v>
      </c>
      <c r="D61" s="58">
        <v>2.7163745647238571E-2</v>
      </c>
      <c r="E61" s="21">
        <v>469931.41</v>
      </c>
      <c r="F61" s="53">
        <v>0.2988312835998751</v>
      </c>
      <c r="G61" s="32">
        <v>22635.889999999956</v>
      </c>
      <c r="H61" s="59">
        <v>5.0599999999999999E-2</v>
      </c>
      <c r="I61" s="55">
        <v>6541.27</v>
      </c>
      <c r="J61" s="21">
        <v>440754.25</v>
      </c>
      <c r="K61" s="21">
        <v>207.15</v>
      </c>
      <c r="L61" s="21">
        <v>469724.26</v>
      </c>
      <c r="M61" s="60">
        <v>-0.96830000000000005</v>
      </c>
      <c r="N61" s="60">
        <v>6.5699999999999995E-2</v>
      </c>
    </row>
    <row r="62" spans="1:14" ht="12.75" customHeight="1" x14ac:dyDescent="0.2">
      <c r="A62" s="28" t="s">
        <v>40</v>
      </c>
      <c r="B62" s="57">
        <v>1.1297305023635469E-2</v>
      </c>
      <c r="C62" s="21">
        <v>194587.05</v>
      </c>
      <c r="D62" s="58">
        <v>1.0851193939137685E-2</v>
      </c>
      <c r="E62" s="21">
        <v>187725.1</v>
      </c>
      <c r="F62" s="53">
        <v>-9.0589118718025302E-2</v>
      </c>
      <c r="G62" s="32">
        <v>-6861.9499999999825</v>
      </c>
      <c r="H62" s="59">
        <v>-3.5299999999999998E-2</v>
      </c>
      <c r="I62" s="55">
        <v>3208.49</v>
      </c>
      <c r="J62" s="21">
        <v>191378.56</v>
      </c>
      <c r="K62" s="21">
        <v>641.61</v>
      </c>
      <c r="L62" s="21">
        <v>187083.49</v>
      </c>
      <c r="M62" s="60">
        <v>-0.8</v>
      </c>
      <c r="N62" s="60">
        <v>-2.24E-2</v>
      </c>
    </row>
    <row r="63" spans="1:14" ht="12.75" customHeight="1" x14ac:dyDescent="0.2">
      <c r="A63" s="28" t="s">
        <v>41</v>
      </c>
      <c r="B63" s="57">
        <v>9.4732186464909513E-3</v>
      </c>
      <c r="C63" s="21">
        <v>163168.62</v>
      </c>
      <c r="D63" s="58">
        <v>7.35162636469392E-3</v>
      </c>
      <c r="E63" s="21">
        <v>127182.76</v>
      </c>
      <c r="F63" s="53">
        <v>-0.47507302497252918</v>
      </c>
      <c r="G63" s="32">
        <v>-35985.86</v>
      </c>
      <c r="H63" s="59">
        <v>-0.2205</v>
      </c>
      <c r="I63" s="55">
        <v>3249.46</v>
      </c>
      <c r="J63" s="21">
        <v>159919.16</v>
      </c>
      <c r="K63" s="21">
        <v>6.07</v>
      </c>
      <c r="L63" s="21">
        <v>127176.69</v>
      </c>
      <c r="M63" s="60">
        <v>-0.99809999999999999</v>
      </c>
      <c r="N63" s="60">
        <v>-0.20469999999999999</v>
      </c>
    </row>
    <row r="64" spans="1:14" ht="12.75" customHeight="1" x14ac:dyDescent="0.2">
      <c r="A64" s="28" t="s">
        <v>42</v>
      </c>
      <c r="B64" s="57">
        <v>1.3214345496035259E-2</v>
      </c>
      <c r="C64" s="21">
        <v>227606.54</v>
      </c>
      <c r="D64" s="58">
        <v>1.3389406069480608E-2</v>
      </c>
      <c r="E64" s="21">
        <v>231636.04</v>
      </c>
      <c r="F64" s="53">
        <v>5.3196081853450393E-2</v>
      </c>
      <c r="G64" s="32">
        <v>4029.5</v>
      </c>
      <c r="H64" s="59">
        <v>1.77E-2</v>
      </c>
      <c r="I64" s="55">
        <v>3629.67</v>
      </c>
      <c r="J64" s="21">
        <v>223976.87</v>
      </c>
      <c r="K64" s="21">
        <v>694.36</v>
      </c>
      <c r="L64" s="21">
        <v>230941.68</v>
      </c>
      <c r="M64" s="60">
        <v>-0.80869999999999997</v>
      </c>
      <c r="N64" s="60">
        <v>3.1099999999999999E-2</v>
      </c>
    </row>
    <row r="65" spans="1:14" s="14" customFormat="1" ht="12.75" customHeight="1" x14ac:dyDescent="0.25">
      <c r="A65" s="76" t="s">
        <v>43</v>
      </c>
      <c r="B65" s="77">
        <v>5.9953883677382448E-2</v>
      </c>
      <c r="C65" s="78">
        <v>1032657.7300000001</v>
      </c>
      <c r="D65" s="79">
        <v>5.8755972020550787E-2</v>
      </c>
      <c r="E65" s="78">
        <v>1016475.31</v>
      </c>
      <c r="F65" s="53">
        <v>-0.21363477823722915</v>
      </c>
      <c r="G65" s="78">
        <v>-16182.420000000042</v>
      </c>
      <c r="H65" s="80">
        <v>-1.5699999999999999E-2</v>
      </c>
      <c r="I65" s="83">
        <v>16628.89</v>
      </c>
      <c r="J65" s="78">
        <v>1016028.8400000001</v>
      </c>
      <c r="K65" s="78">
        <v>1549.19</v>
      </c>
      <c r="L65" s="78">
        <v>1014926.1199999999</v>
      </c>
      <c r="M65" s="84">
        <v>-0.90680000000000005</v>
      </c>
      <c r="N65" s="84">
        <v>-1.1000000000000001E-3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131</v>
      </c>
      <c r="B67" s="68">
        <v>1.0000000005805787</v>
      </c>
      <c r="C67" s="40">
        <v>17224200.780000001</v>
      </c>
      <c r="D67" s="69">
        <v>0.99999999595374534</v>
      </c>
      <c r="E67" s="40">
        <v>17299948.84</v>
      </c>
      <c r="F67" s="69">
        <v>0.99999894386734223</v>
      </c>
      <c r="G67" s="43">
        <v>75748.059999998659</v>
      </c>
      <c r="H67" s="70">
        <v>4.4000000000000003E-3</v>
      </c>
      <c r="I67" s="71">
        <v>265343.26</v>
      </c>
      <c r="J67" s="43">
        <v>16958857.52</v>
      </c>
      <c r="K67" s="43">
        <v>16747.240000000002</v>
      </c>
      <c r="L67" s="43">
        <v>17283201.600000001</v>
      </c>
      <c r="M67" s="72">
        <v>-0.93689999999999996</v>
      </c>
      <c r="N67" s="72">
        <v>1.9099999999999999E-2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C2C0A-7A0A-4A3B-A130-B47BD754C5FD}">
  <sheetPr codeName="Sheet82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82</v>
      </c>
      <c r="L1" s="7" t="s">
        <v>132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982232306</v>
      </c>
      <c r="D4" s="22"/>
      <c r="E4" s="21">
        <v>1003162422</v>
      </c>
      <c r="F4" s="23"/>
      <c r="G4" s="21">
        <v>20930116</v>
      </c>
      <c r="H4" s="24">
        <v>2.1299999999999999E-2</v>
      </c>
      <c r="I4" s="20"/>
      <c r="J4" s="25">
        <v>0.28406347999999998</v>
      </c>
      <c r="K4" s="26">
        <v>0.29107342000000003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99299262</v>
      </c>
      <c r="D6" s="30"/>
      <c r="E6" s="21">
        <v>105615049</v>
      </c>
      <c r="F6" s="31"/>
      <c r="G6" s="32">
        <v>6315787</v>
      </c>
      <c r="H6" s="24">
        <v>6.3600000000000004E-2</v>
      </c>
      <c r="I6" s="29"/>
      <c r="J6" s="33">
        <v>0.46899836</v>
      </c>
      <c r="K6" s="33">
        <v>0.45659014999999997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882933044</v>
      </c>
      <c r="D7" s="30"/>
      <c r="E7" s="21">
        <v>897547373</v>
      </c>
      <c r="F7" s="31"/>
      <c r="G7" s="32">
        <v>14614329</v>
      </c>
      <c r="H7" s="24">
        <v>1.66E-2</v>
      </c>
      <c r="I7" s="29"/>
      <c r="J7" s="33">
        <v>1.171081E-2</v>
      </c>
      <c r="K7" s="33">
        <v>1.18272E-2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982232306</v>
      </c>
      <c r="D8" s="30"/>
      <c r="E8" s="21">
        <v>1003162422</v>
      </c>
      <c r="F8" s="31"/>
      <c r="G8" s="32">
        <v>20930116</v>
      </c>
      <c r="H8" s="24">
        <v>2.1299999999999999E-2</v>
      </c>
      <c r="I8" s="29"/>
      <c r="J8" s="33">
        <v>3.6700049999999998E-2</v>
      </c>
      <c r="K8" s="33">
        <v>3.6170059999999997E-2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1355485973</v>
      </c>
      <c r="D9" s="30"/>
      <c r="E9" s="21">
        <v>1387021969</v>
      </c>
      <c r="F9" s="31"/>
      <c r="G9" s="32">
        <v>31535996</v>
      </c>
      <c r="H9" s="24">
        <v>2.3300000000000001E-2</v>
      </c>
      <c r="I9" s="29"/>
      <c r="J9" s="33">
        <v>4.1712700000000004E-3</v>
      </c>
      <c r="K9" s="33">
        <v>3.81972E-3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982232306</v>
      </c>
      <c r="D10" s="30"/>
      <c r="E10" s="21">
        <v>1003162422</v>
      </c>
      <c r="F10" s="31"/>
      <c r="G10" s="32">
        <v>20930116</v>
      </c>
      <c r="H10" s="24">
        <v>2.1299999999999999E-2</v>
      </c>
      <c r="I10" s="29"/>
      <c r="J10" s="33">
        <v>1.487605E-2</v>
      </c>
      <c r="K10" s="33">
        <v>1.370906E-2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982232306</v>
      </c>
      <c r="D11" s="30"/>
      <c r="E11" s="21">
        <v>1003162422</v>
      </c>
      <c r="F11" s="31"/>
      <c r="G11" s="32">
        <v>20930116</v>
      </c>
      <c r="H11" s="24">
        <v>2.1299999999999999E-2</v>
      </c>
      <c r="I11" s="29"/>
      <c r="J11" s="33">
        <v>9.0272160000000004E-2</v>
      </c>
      <c r="K11" s="33">
        <v>8.5391170000000002E-2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982232306</v>
      </c>
      <c r="D12" s="30"/>
      <c r="E12" s="21">
        <v>1003162422</v>
      </c>
      <c r="F12" s="31"/>
      <c r="G12" s="32">
        <v>20930116</v>
      </c>
      <c r="H12" s="24">
        <v>2.1299999999999999E-2</v>
      </c>
      <c r="I12" s="29"/>
      <c r="J12" s="33">
        <v>0.83818565</v>
      </c>
      <c r="K12" s="33">
        <v>0.82351797999999998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20536014</v>
      </c>
      <c r="D14" s="30"/>
      <c r="E14" s="21">
        <v>20385413</v>
      </c>
      <c r="F14" s="31"/>
      <c r="G14" s="32">
        <v>-150601</v>
      </c>
      <c r="H14" s="24">
        <v>-7.3000000000000001E-3</v>
      </c>
      <c r="I14" s="29"/>
      <c r="J14" s="33">
        <v>9.3753779999999995E-2</v>
      </c>
      <c r="K14" s="33">
        <v>8.7497809999999995E-2</v>
      </c>
      <c r="L14" s="22"/>
      <c r="M14" s="22"/>
      <c r="N14" s="22"/>
    </row>
    <row r="15" spans="1:14" ht="12.75" customHeight="1" x14ac:dyDescent="0.2">
      <c r="A15" s="38" t="s">
        <v>132</v>
      </c>
      <c r="B15" s="39"/>
      <c r="C15" s="40">
        <v>982232306</v>
      </c>
      <c r="D15" s="41"/>
      <c r="E15" s="40">
        <v>1003162422</v>
      </c>
      <c r="F15" s="42"/>
      <c r="G15" s="43">
        <v>20930116</v>
      </c>
      <c r="H15" s="44">
        <v>2.1299999999999999E-2</v>
      </c>
      <c r="I15" s="39"/>
      <c r="J15" s="45">
        <v>1.3297544400000001</v>
      </c>
      <c r="K15" s="45">
        <v>1.31557385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0.21362100738429288</v>
      </c>
      <c r="C19" s="21">
        <v>2790163.3</v>
      </c>
      <c r="D19" s="53">
        <v>0.22125205594610567</v>
      </c>
      <c r="E19" s="21">
        <v>2919939.17</v>
      </c>
      <c r="F19" s="53">
        <v>0.95377960978016252</v>
      </c>
      <c r="G19" s="21">
        <v>129775.87000000011</v>
      </c>
      <c r="H19" s="54">
        <v>4.65E-2</v>
      </c>
      <c r="I19" s="55">
        <v>0</v>
      </c>
      <c r="J19" s="21">
        <v>2790163.3</v>
      </c>
      <c r="K19" s="21">
        <v>0</v>
      </c>
      <c r="L19" s="21">
        <v>2919939.17</v>
      </c>
      <c r="M19" s="56" t="s">
        <v>49</v>
      </c>
      <c r="N19" s="56">
        <v>4.65E-2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3.5655922850488048E-2</v>
      </c>
      <c r="C21" s="21">
        <v>465711.91</v>
      </c>
      <c r="D21" s="58">
        <v>3.6539773711139881E-2</v>
      </c>
      <c r="E21" s="21">
        <v>482227.91</v>
      </c>
      <c r="F21" s="53">
        <v>0.12138330519478814</v>
      </c>
      <c r="G21" s="32">
        <v>16516</v>
      </c>
      <c r="H21" s="59">
        <v>3.5499999999999997E-2</v>
      </c>
      <c r="I21" s="55">
        <v>98000.09</v>
      </c>
      <c r="J21" s="21">
        <v>367711.82</v>
      </c>
      <c r="K21" s="21">
        <v>31312.67</v>
      </c>
      <c r="L21" s="21">
        <v>450915.24</v>
      </c>
      <c r="M21" s="60">
        <v>-0.68049999999999999</v>
      </c>
      <c r="N21" s="60">
        <v>0.2263</v>
      </c>
    </row>
    <row r="22" spans="1:14" ht="12.75" customHeight="1" x14ac:dyDescent="0.2">
      <c r="A22" s="28" t="s">
        <v>10</v>
      </c>
      <c r="B22" s="57">
        <v>7.916421530490849E-3</v>
      </c>
      <c r="C22" s="21">
        <v>103398.58</v>
      </c>
      <c r="D22" s="58">
        <v>8.0436436106931571E-3</v>
      </c>
      <c r="E22" s="21">
        <v>106154.72</v>
      </c>
      <c r="F22" s="53">
        <v>2.0256077911090055E-2</v>
      </c>
      <c r="G22" s="32">
        <v>2756.1399999999994</v>
      </c>
      <c r="H22" s="59">
        <v>2.6700000000000002E-2</v>
      </c>
      <c r="I22" s="55">
        <v>5747.57</v>
      </c>
      <c r="J22" s="21">
        <v>97651.01</v>
      </c>
      <c r="K22" s="21">
        <v>6128.96</v>
      </c>
      <c r="L22" s="21">
        <v>100025.76</v>
      </c>
      <c r="M22" s="60">
        <v>6.6400000000000001E-2</v>
      </c>
      <c r="N22" s="60">
        <v>2.4299999999999999E-2</v>
      </c>
    </row>
    <row r="23" spans="1:14" ht="12.75" customHeight="1" x14ac:dyDescent="0.2">
      <c r="A23" s="28" t="s">
        <v>11</v>
      </c>
      <c r="B23" s="57">
        <v>2.7599115360666442E-2</v>
      </c>
      <c r="C23" s="21">
        <v>360479.71</v>
      </c>
      <c r="D23" s="58">
        <v>2.7493749510573817E-2</v>
      </c>
      <c r="E23" s="21">
        <v>362844.43</v>
      </c>
      <c r="F23" s="53">
        <v>1.7379361192795838E-2</v>
      </c>
      <c r="G23" s="32">
        <v>2364.7199999999721</v>
      </c>
      <c r="H23" s="59">
        <v>6.6E-3</v>
      </c>
      <c r="I23" s="55">
        <v>0</v>
      </c>
      <c r="J23" s="21">
        <v>360479.71</v>
      </c>
      <c r="K23" s="21">
        <v>0</v>
      </c>
      <c r="L23" s="21">
        <v>362844.43</v>
      </c>
      <c r="M23" s="60" t="s">
        <v>49</v>
      </c>
      <c r="N23" s="60">
        <v>6.6E-3</v>
      </c>
    </row>
    <row r="24" spans="1:14" ht="12.75" customHeight="1" x14ac:dyDescent="0.2">
      <c r="A24" s="28" t="s">
        <v>12</v>
      </c>
      <c r="B24" s="57">
        <v>4.3289057394438526E-3</v>
      </c>
      <c r="C24" s="21">
        <v>56541.04</v>
      </c>
      <c r="D24" s="58">
        <v>4.014471840783183E-3</v>
      </c>
      <c r="E24" s="21">
        <v>52980.36</v>
      </c>
      <c r="F24" s="53">
        <v>-2.6168994135443102E-2</v>
      </c>
      <c r="G24" s="32">
        <v>-3560.6800000000003</v>
      </c>
      <c r="H24" s="59">
        <v>-6.3E-2</v>
      </c>
      <c r="I24" s="55">
        <v>4355.5</v>
      </c>
      <c r="J24" s="21">
        <v>52185.54</v>
      </c>
      <c r="K24" s="21">
        <v>0</v>
      </c>
      <c r="L24" s="21">
        <v>52980.36</v>
      </c>
      <c r="M24" s="60">
        <v>-1</v>
      </c>
      <c r="N24" s="60">
        <v>1.52E-2</v>
      </c>
    </row>
    <row r="25" spans="1:14" ht="12.75" customHeight="1" x14ac:dyDescent="0.2">
      <c r="A25" s="34" t="s">
        <v>13</v>
      </c>
      <c r="B25" s="57">
        <v>1.1187064034324913E-2</v>
      </c>
      <c r="C25" s="21">
        <v>146117.35</v>
      </c>
      <c r="D25" s="58">
        <v>1.0420591841363239E-2</v>
      </c>
      <c r="E25" s="21">
        <v>137524.12</v>
      </c>
      <c r="F25" s="53">
        <v>-6.3155404438060711E-2</v>
      </c>
      <c r="G25" s="32">
        <v>-8593.2300000000105</v>
      </c>
      <c r="H25" s="59">
        <v>-5.8799999999999998E-2</v>
      </c>
      <c r="I25" s="55">
        <v>0</v>
      </c>
      <c r="J25" s="21">
        <v>146117.35</v>
      </c>
      <c r="K25" s="21">
        <v>0</v>
      </c>
      <c r="L25" s="21">
        <v>137524.12</v>
      </c>
      <c r="M25" s="60" t="s">
        <v>49</v>
      </c>
      <c r="N25" s="60">
        <v>-5.8799999999999998E-2</v>
      </c>
    </row>
    <row r="26" spans="1:14" ht="12.75" customHeight="1" x14ac:dyDescent="0.2">
      <c r="A26" s="28" t="s">
        <v>14</v>
      </c>
      <c r="B26" s="57">
        <v>6.7886338562421045E-2</v>
      </c>
      <c r="C26" s="21">
        <v>886682.32</v>
      </c>
      <c r="D26" s="58">
        <v>6.4907922743058538E-2</v>
      </c>
      <c r="E26" s="21">
        <v>856612.09</v>
      </c>
      <c r="F26" s="53">
        <v>-0.22099926770207509</v>
      </c>
      <c r="G26" s="32">
        <v>-30070.229999999981</v>
      </c>
      <c r="H26" s="59">
        <v>-3.39E-2</v>
      </c>
      <c r="I26" s="55">
        <v>0</v>
      </c>
      <c r="J26" s="21">
        <v>886682.32</v>
      </c>
      <c r="K26" s="21">
        <v>0</v>
      </c>
      <c r="L26" s="21">
        <v>856612.09</v>
      </c>
      <c r="M26" s="60" t="s">
        <v>49</v>
      </c>
      <c r="N26" s="60">
        <v>-3.39E-2</v>
      </c>
    </row>
    <row r="27" spans="1:14" ht="12.75" customHeight="1" x14ac:dyDescent="0.2">
      <c r="A27" s="28" t="s">
        <v>15</v>
      </c>
      <c r="B27" s="57"/>
      <c r="C27" s="61">
        <v>8232930.2000000002</v>
      </c>
      <c r="D27" s="58"/>
      <c r="E27" s="62">
        <v>8261222.9500000002</v>
      </c>
      <c r="F27" s="63"/>
      <c r="G27" s="64"/>
      <c r="H27" s="65" t="s">
        <v>29</v>
      </c>
      <c r="I27" s="55"/>
      <c r="J27" s="62">
        <v>8232930.2000000002</v>
      </c>
      <c r="K27" s="21"/>
      <c r="L27" s="61">
        <v>8261222.9500000002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0.63033115052748634</v>
      </c>
      <c r="C29" s="21">
        <v>8232930.2000000002</v>
      </c>
      <c r="D29" s="58">
        <v>0.62597624673004815</v>
      </c>
      <c r="E29" s="21">
        <v>8261222.9500000002</v>
      </c>
      <c r="F29" s="53">
        <v>0.20793579002481485</v>
      </c>
      <c r="G29" s="32">
        <v>28292.75</v>
      </c>
      <c r="H29" s="59">
        <v>3.3999999999999998E-3</v>
      </c>
      <c r="I29" s="55"/>
      <c r="J29" s="21">
        <v>8232930.2000000002</v>
      </c>
      <c r="K29" s="21"/>
      <c r="L29" s="21">
        <v>8261222.9500000002</v>
      </c>
      <c r="M29" s="60" t="s">
        <v>49</v>
      </c>
      <c r="N29" s="60">
        <v>3.3999999999999998E-3</v>
      </c>
    </row>
    <row r="30" spans="1:14" ht="12.75" customHeight="1" x14ac:dyDescent="0.2">
      <c r="A30" s="28" t="s">
        <v>17</v>
      </c>
      <c r="B30" s="57">
        <v>1.4740740103856762E-3</v>
      </c>
      <c r="C30" s="21">
        <v>19253.29</v>
      </c>
      <c r="D30" s="58">
        <v>1.3515440662344134E-3</v>
      </c>
      <c r="E30" s="21">
        <v>17836.79</v>
      </c>
      <c r="F30" s="53">
        <v>-1.0410477828070804E-2</v>
      </c>
      <c r="G30" s="32">
        <v>-1416.5</v>
      </c>
      <c r="H30" s="59">
        <v>-7.3599999999999999E-2</v>
      </c>
      <c r="I30" s="55">
        <v>19253.29</v>
      </c>
      <c r="J30" s="21">
        <v>0</v>
      </c>
      <c r="K30" s="21">
        <v>17836.79</v>
      </c>
      <c r="L30" s="21">
        <v>0</v>
      </c>
      <c r="M30" s="60">
        <v>-7.3599999999999999E-2</v>
      </c>
      <c r="N30" s="60" t="s">
        <v>49</v>
      </c>
    </row>
    <row r="31" spans="1:14" ht="12.75" customHeight="1" x14ac:dyDescent="0.2">
      <c r="A31" s="38" t="s">
        <v>132</v>
      </c>
      <c r="B31" s="68">
        <v>1</v>
      </c>
      <c r="C31" s="40">
        <v>13061277.699999999</v>
      </c>
      <c r="D31" s="69">
        <v>1</v>
      </c>
      <c r="E31" s="40">
        <v>13197342.539999999</v>
      </c>
      <c r="F31" s="69">
        <v>1.000000000000002</v>
      </c>
      <c r="G31" s="43">
        <v>136064.83999999985</v>
      </c>
      <c r="H31" s="70">
        <v>1.04E-2</v>
      </c>
      <c r="I31" s="71">
        <v>127356.45</v>
      </c>
      <c r="J31" s="40">
        <v>12933921.25</v>
      </c>
      <c r="K31" s="40">
        <v>55278.42</v>
      </c>
      <c r="L31" s="40">
        <v>13142064.119999999</v>
      </c>
      <c r="M31" s="72">
        <v>-0.56599999999999995</v>
      </c>
      <c r="N31" s="72">
        <v>1.61E-2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0.67993866717717188</v>
      </c>
      <c r="C35" s="21">
        <v>667857725</v>
      </c>
      <c r="D35" s="53">
        <v>0.6660387693429769</v>
      </c>
      <c r="E35" s="21">
        <v>668145065</v>
      </c>
      <c r="F35" s="53">
        <v>1.3728543119397904E-2</v>
      </c>
      <c r="G35" s="21">
        <v>287340</v>
      </c>
      <c r="H35" s="54">
        <v>4.0000000000000002E-4</v>
      </c>
      <c r="I35" s="20"/>
      <c r="J35" s="25">
        <v>1.2853116499999999</v>
      </c>
      <c r="K35" s="25">
        <v>1.2702798500000001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3.9261221367320819E-2</v>
      </c>
      <c r="C36" s="21">
        <v>38563640</v>
      </c>
      <c r="D36" s="58">
        <v>3.8918333804971811E-2</v>
      </c>
      <c r="E36" s="21">
        <v>39041410</v>
      </c>
      <c r="F36" s="53">
        <v>2.282691600944782E-2</v>
      </c>
      <c r="G36" s="32">
        <v>477770</v>
      </c>
      <c r="H36" s="59">
        <v>1.24E-2</v>
      </c>
      <c r="I36" s="29"/>
      <c r="J36" s="33">
        <v>1.2851626599999999</v>
      </c>
      <c r="K36" s="33">
        <v>1.2689216699999999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0.19063344165753798</v>
      </c>
      <c r="C37" s="21">
        <v>187246325</v>
      </c>
      <c r="D37" s="58">
        <v>0.20015564837415731</v>
      </c>
      <c r="E37" s="21">
        <v>200788625</v>
      </c>
      <c r="F37" s="53">
        <v>0.64702460320812361</v>
      </c>
      <c r="G37" s="32">
        <v>13542300</v>
      </c>
      <c r="H37" s="59">
        <v>7.2300000000000003E-2</v>
      </c>
      <c r="I37" s="29"/>
      <c r="J37" s="33">
        <v>1.43929928</v>
      </c>
      <c r="K37" s="33">
        <v>1.4241972599999999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2.5052561242065275E-2</v>
      </c>
      <c r="C38" s="21">
        <v>24607435</v>
      </c>
      <c r="D38" s="58">
        <v>2.5009270133924535E-2</v>
      </c>
      <c r="E38" s="21">
        <v>25088360</v>
      </c>
      <c r="F38" s="53">
        <v>2.297765573778951E-2</v>
      </c>
      <c r="G38" s="32">
        <v>480925</v>
      </c>
      <c r="H38" s="59">
        <v>1.95E-2</v>
      </c>
      <c r="I38" s="29"/>
      <c r="J38" s="33">
        <v>1.6904893599999999</v>
      </c>
      <c r="K38" s="33">
        <v>1.66725035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2.1525365100341139E-2</v>
      </c>
      <c r="C39" s="21">
        <v>21142909</v>
      </c>
      <c r="D39" s="58">
        <v>2.2731849299674027E-2</v>
      </c>
      <c r="E39" s="21">
        <v>22803737</v>
      </c>
      <c r="F39" s="53">
        <v>7.9351113008642671E-2</v>
      </c>
      <c r="G39" s="32">
        <v>1660828</v>
      </c>
      <c r="H39" s="59">
        <v>7.8600000000000003E-2</v>
      </c>
      <c r="I39" s="29"/>
      <c r="J39" s="33">
        <v>1.36323313</v>
      </c>
      <c r="K39" s="33">
        <v>1.34429822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8.4252268525975363E-4</v>
      </c>
      <c r="C40" s="21">
        <v>827553</v>
      </c>
      <c r="D40" s="58">
        <v>6.9757597040452136E-4</v>
      </c>
      <c r="E40" s="21">
        <v>699782</v>
      </c>
      <c r="F40" s="53">
        <v>-6.1046484405533159E-3</v>
      </c>
      <c r="G40" s="32">
        <v>-127771</v>
      </c>
      <c r="H40" s="59">
        <v>-0.15440000000000001</v>
      </c>
      <c r="I40" s="29"/>
      <c r="J40" s="33">
        <v>1.4440150700000001</v>
      </c>
      <c r="K40" s="33">
        <v>1.42765461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0.95725377922969679</v>
      </c>
      <c r="C41" s="78">
        <v>940245587</v>
      </c>
      <c r="D41" s="79">
        <v>0.95355144692610905</v>
      </c>
      <c r="E41" s="78">
        <v>956566979</v>
      </c>
      <c r="F41" s="53">
        <v>0.77980418264284823</v>
      </c>
      <c r="G41" s="78">
        <v>16321392</v>
      </c>
      <c r="H41" s="80">
        <v>1.7399999999999999E-2</v>
      </c>
      <c r="I41" s="29"/>
      <c r="J41" s="81">
        <v>1.32846748</v>
      </c>
      <c r="K41" s="81">
        <v>1.3148237199999999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2.7992913521620616E-2</v>
      </c>
      <c r="C43" s="21">
        <v>27495544</v>
      </c>
      <c r="D43" s="58">
        <v>3.3303561085744102E-2</v>
      </c>
      <c r="E43" s="21">
        <v>33408881</v>
      </c>
      <c r="F43" s="53">
        <v>0.28252767447633831</v>
      </c>
      <c r="G43" s="32">
        <v>5913337</v>
      </c>
      <c r="H43" s="59">
        <v>0.21510000000000001</v>
      </c>
      <c r="I43" s="29"/>
      <c r="J43" s="33">
        <v>1.2936676899999999</v>
      </c>
      <c r="K43" s="33">
        <v>1.27746027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5.3741472030141109E-3</v>
      </c>
      <c r="C44" s="21">
        <v>5278661</v>
      </c>
      <c r="D44" s="58">
        <v>4.4167862579685031E-3</v>
      </c>
      <c r="E44" s="21">
        <v>4430754</v>
      </c>
      <c r="F44" s="53">
        <v>-4.0511337825361309E-2</v>
      </c>
      <c r="G44" s="32">
        <v>-847907</v>
      </c>
      <c r="H44" s="59">
        <v>-0.16059999999999999</v>
      </c>
      <c r="I44" s="29"/>
      <c r="J44" s="33">
        <v>1.5807878200000001</v>
      </c>
      <c r="K44" s="33">
        <v>1.5671569700000001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4.1626191431744664E-3</v>
      </c>
      <c r="C45" s="21">
        <v>4088659</v>
      </c>
      <c r="D45" s="58">
        <v>3.5178620357053207E-3</v>
      </c>
      <c r="E45" s="21">
        <v>3528987</v>
      </c>
      <c r="F45" s="53">
        <v>-2.6740033356719092E-2</v>
      </c>
      <c r="G45" s="32">
        <v>-559672</v>
      </c>
      <c r="H45" s="59">
        <v>-0.13689999999999999</v>
      </c>
      <c r="I45" s="29"/>
      <c r="J45" s="33">
        <v>1.36323328</v>
      </c>
      <c r="K45" s="33">
        <v>1.3442979500000001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5.2165409024939975E-3</v>
      </c>
      <c r="C46" s="21">
        <v>5123855</v>
      </c>
      <c r="D46" s="58">
        <v>5.2103436944730373E-3</v>
      </c>
      <c r="E46" s="21">
        <v>5226821</v>
      </c>
      <c r="F46" s="53">
        <v>4.9195140628938705E-3</v>
      </c>
      <c r="G46" s="32">
        <v>102966</v>
      </c>
      <c r="H46" s="59">
        <v>2.01E-2</v>
      </c>
      <c r="I46" s="29"/>
      <c r="J46" s="33">
        <v>1.4742318000000001</v>
      </c>
      <c r="K46" s="33">
        <v>1.46381194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4.2746220770303191E-2</v>
      </c>
      <c r="C47" s="78">
        <v>41986719</v>
      </c>
      <c r="D47" s="79">
        <v>4.6448553073890959E-2</v>
      </c>
      <c r="E47" s="78">
        <v>46595443</v>
      </c>
      <c r="F47" s="53">
        <v>0.22019581735715177</v>
      </c>
      <c r="G47" s="78">
        <v>4608724</v>
      </c>
      <c r="H47" s="80">
        <v>0.10979999999999999</v>
      </c>
      <c r="I47" s="29"/>
      <c r="J47" s="81">
        <v>1.35857451</v>
      </c>
      <c r="K47" s="81">
        <v>1.3309734600000001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132</v>
      </c>
      <c r="B49" s="68">
        <v>1</v>
      </c>
      <c r="C49" s="40">
        <v>982232306</v>
      </c>
      <c r="D49" s="69">
        <v>1</v>
      </c>
      <c r="E49" s="40">
        <v>1003162422</v>
      </c>
      <c r="F49" s="69">
        <v>0.99999999999999989</v>
      </c>
      <c r="G49" s="43">
        <v>20930116</v>
      </c>
      <c r="H49" s="70">
        <v>2.1299999999999999E-2</v>
      </c>
      <c r="I49" s="39"/>
      <c r="J49" s="45">
        <v>1.3297544400000001</v>
      </c>
      <c r="K49" s="45">
        <v>1.31557385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0.6572138926347153</v>
      </c>
      <c r="C53" s="21">
        <v>8584053.1600000001</v>
      </c>
      <c r="D53" s="53">
        <v>0.64310766158229915</v>
      </c>
      <c r="E53" s="21">
        <v>8487312.0999999996</v>
      </c>
      <c r="F53" s="53">
        <v>-0.71099234747198925</v>
      </c>
      <c r="G53" s="21">
        <v>-96741.060000000522</v>
      </c>
      <c r="H53" s="54">
        <v>-1.1299999999999999E-2</v>
      </c>
      <c r="I53" s="55">
        <v>25239.58</v>
      </c>
      <c r="J53" s="21">
        <v>8558813.5800000001</v>
      </c>
      <c r="K53" s="21">
        <v>21134.42</v>
      </c>
      <c r="L53" s="21">
        <v>8466177.6799999997</v>
      </c>
      <c r="M53" s="56">
        <v>-0.16259999999999999</v>
      </c>
      <c r="N53" s="56">
        <v>-1.0800000000000001E-2</v>
      </c>
    </row>
    <row r="54" spans="1:14" ht="12.75" customHeight="1" x14ac:dyDescent="0.2">
      <c r="A54" s="34" t="s">
        <v>33</v>
      </c>
      <c r="B54" s="57">
        <v>3.7944641510837797E-2</v>
      </c>
      <c r="C54" s="21">
        <v>495605.5</v>
      </c>
      <c r="D54" s="58">
        <v>3.7538232299303496E-2</v>
      </c>
      <c r="E54" s="21">
        <v>495404.91</v>
      </c>
      <c r="F54" s="53">
        <v>-1.4742236128012633E-3</v>
      </c>
      <c r="G54" s="32">
        <v>-200.59000000002561</v>
      </c>
      <c r="H54" s="59">
        <v>-4.0000000000000002E-4</v>
      </c>
      <c r="I54" s="55">
        <v>959.89</v>
      </c>
      <c r="J54" s="21">
        <v>494645.61</v>
      </c>
      <c r="K54" s="21">
        <v>739.92</v>
      </c>
      <c r="L54" s="21">
        <v>494664.99</v>
      </c>
      <c r="M54" s="60">
        <v>-0.22919999999999999</v>
      </c>
      <c r="N54" s="60">
        <v>0</v>
      </c>
    </row>
    <row r="55" spans="1:14" ht="12.75" customHeight="1" x14ac:dyDescent="0.2">
      <c r="A55" s="28" t="s">
        <v>34</v>
      </c>
      <c r="B55" s="57">
        <v>0.20633777735236422</v>
      </c>
      <c r="C55" s="21">
        <v>2695035.01</v>
      </c>
      <c r="D55" s="58">
        <v>0.21668196391301672</v>
      </c>
      <c r="E55" s="21">
        <v>2859626.1</v>
      </c>
      <c r="F55" s="53">
        <v>1.2096518836166676</v>
      </c>
      <c r="G55" s="32">
        <v>164591.09000000032</v>
      </c>
      <c r="H55" s="59">
        <v>6.1100000000000002E-2</v>
      </c>
      <c r="I55" s="55">
        <v>73161.69</v>
      </c>
      <c r="J55" s="21">
        <v>2621873.3199999998</v>
      </c>
      <c r="K55" s="21">
        <v>24743.32</v>
      </c>
      <c r="L55" s="21">
        <v>2834882.78</v>
      </c>
      <c r="M55" s="60">
        <v>-0.66180000000000005</v>
      </c>
      <c r="N55" s="60">
        <v>8.1199999999999994E-2</v>
      </c>
    </row>
    <row r="56" spans="1:14" ht="12.75" customHeight="1" x14ac:dyDescent="0.2">
      <c r="A56" s="28" t="s">
        <v>35</v>
      </c>
      <c r="B56" s="57">
        <v>3.1848803735334413E-2</v>
      </c>
      <c r="C56" s="21">
        <v>415986.07</v>
      </c>
      <c r="D56" s="58">
        <v>3.1694696771885113E-2</v>
      </c>
      <c r="E56" s="21">
        <v>418285.77</v>
      </c>
      <c r="F56" s="53">
        <v>1.6901500784479034E-2</v>
      </c>
      <c r="G56" s="32">
        <v>2299.7000000000116</v>
      </c>
      <c r="H56" s="59">
        <v>5.4999999999999997E-3</v>
      </c>
      <c r="I56" s="55">
        <v>22839.58</v>
      </c>
      <c r="J56" s="21">
        <v>393146.49</v>
      </c>
      <c r="K56" s="21">
        <v>6647.06</v>
      </c>
      <c r="L56" s="21">
        <v>411638.71</v>
      </c>
      <c r="M56" s="60">
        <v>-0.70899999999999996</v>
      </c>
      <c r="N56" s="60">
        <v>4.7E-2</v>
      </c>
    </row>
    <row r="57" spans="1:14" ht="12.75" customHeight="1" x14ac:dyDescent="0.2">
      <c r="A57" s="28" t="s">
        <v>36</v>
      </c>
      <c r="B57" s="57">
        <v>2.2067300506136551E-2</v>
      </c>
      <c r="C57" s="21">
        <v>288227.14</v>
      </c>
      <c r="D57" s="58">
        <v>2.3228178632999245E-2</v>
      </c>
      <c r="E57" s="21">
        <v>306550.23</v>
      </c>
      <c r="F57" s="53">
        <v>0.13466439970825664</v>
      </c>
      <c r="G57" s="32">
        <v>18323.089999999967</v>
      </c>
      <c r="H57" s="59">
        <v>6.3600000000000004E-2</v>
      </c>
      <c r="I57" s="55">
        <v>0</v>
      </c>
      <c r="J57" s="21">
        <v>288227.14</v>
      </c>
      <c r="K57" s="21">
        <v>0</v>
      </c>
      <c r="L57" s="21">
        <v>306550.23</v>
      </c>
      <c r="M57" s="60" t="s">
        <v>49</v>
      </c>
      <c r="N57" s="60">
        <v>6.3600000000000004E-2</v>
      </c>
    </row>
    <row r="58" spans="1:14" ht="12.75" customHeight="1" x14ac:dyDescent="0.2">
      <c r="A58" s="28" t="s">
        <v>37</v>
      </c>
      <c r="B58" s="57">
        <v>9.1491738208735894E-4</v>
      </c>
      <c r="C58" s="21">
        <v>11949.99</v>
      </c>
      <c r="D58" s="58">
        <v>7.5700619042960748E-4</v>
      </c>
      <c r="E58" s="21">
        <v>9990.4699999999993</v>
      </c>
      <c r="F58" s="53">
        <v>-1.4401369229552635E-2</v>
      </c>
      <c r="G58" s="32">
        <v>-1959.5200000000004</v>
      </c>
      <c r="H58" s="59">
        <v>-0.16400000000000001</v>
      </c>
      <c r="I58" s="55">
        <v>259.82</v>
      </c>
      <c r="J58" s="21">
        <v>11690.17</v>
      </c>
      <c r="K58" s="21">
        <v>57.43</v>
      </c>
      <c r="L58" s="21">
        <v>9933.0400000000009</v>
      </c>
      <c r="M58" s="60">
        <v>-0.77900000000000003</v>
      </c>
      <c r="N58" s="60">
        <v>-0.15029999999999999</v>
      </c>
    </row>
    <row r="59" spans="1:14" s="14" customFormat="1" ht="12.75" customHeight="1" x14ac:dyDescent="0.25">
      <c r="A59" s="76" t="s">
        <v>38</v>
      </c>
      <c r="B59" s="77">
        <v>0.95632733312147566</v>
      </c>
      <c r="C59" s="78">
        <v>12490856.870000001</v>
      </c>
      <c r="D59" s="79">
        <v>0.95300773938993333</v>
      </c>
      <c r="E59" s="78">
        <v>12577169.58</v>
      </c>
      <c r="F59" s="53">
        <v>0.63434984379505477</v>
      </c>
      <c r="G59" s="78">
        <v>86312.709999999031</v>
      </c>
      <c r="H59" s="80">
        <v>6.8999999999999999E-3</v>
      </c>
      <c r="I59" s="83">
        <v>122460.56000000001</v>
      </c>
      <c r="J59" s="78">
        <v>12368396.310000001</v>
      </c>
      <c r="K59" s="78">
        <v>53322.149999999994</v>
      </c>
      <c r="L59" s="78">
        <v>12523847.43</v>
      </c>
      <c r="M59" s="84">
        <v>-0.56459999999999999</v>
      </c>
      <c r="N59" s="84">
        <v>1.26E-2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2.7233244569939738E-2</v>
      </c>
      <c r="C61" s="21">
        <v>355700.97</v>
      </c>
      <c r="D61" s="58">
        <v>3.2338721125594126E-2</v>
      </c>
      <c r="E61" s="21">
        <v>426785.18</v>
      </c>
      <c r="F61" s="53">
        <v>0.52242893902642373</v>
      </c>
      <c r="G61" s="32">
        <v>71084.210000000021</v>
      </c>
      <c r="H61" s="59">
        <v>0.19980000000000001</v>
      </c>
      <c r="I61" s="55">
        <v>830.64</v>
      </c>
      <c r="J61" s="21">
        <v>354870.33</v>
      </c>
      <c r="K61" s="21">
        <v>714.39</v>
      </c>
      <c r="L61" s="21">
        <v>426070.79</v>
      </c>
      <c r="M61" s="60">
        <v>-0.14000000000000001</v>
      </c>
      <c r="N61" s="60">
        <v>0.2006</v>
      </c>
    </row>
    <row r="62" spans="1:14" ht="12.75" customHeight="1" x14ac:dyDescent="0.2">
      <c r="A62" s="28" t="s">
        <v>40</v>
      </c>
      <c r="B62" s="57">
        <v>6.3886881449584368E-3</v>
      </c>
      <c r="C62" s="21">
        <v>83444.429999999993</v>
      </c>
      <c r="D62" s="58">
        <v>5.261428184465386E-3</v>
      </c>
      <c r="E62" s="21">
        <v>69436.87</v>
      </c>
      <c r="F62" s="53">
        <v>-0.10294768288413092</v>
      </c>
      <c r="G62" s="32">
        <v>-14007.559999999998</v>
      </c>
      <c r="H62" s="59">
        <v>-0.16789999999999999</v>
      </c>
      <c r="I62" s="55">
        <v>2304.44</v>
      </c>
      <c r="J62" s="21">
        <v>81139.990000000005</v>
      </c>
      <c r="K62" s="21">
        <v>667.59</v>
      </c>
      <c r="L62" s="21">
        <v>68769.279999999999</v>
      </c>
      <c r="M62" s="60">
        <v>-0.71030000000000004</v>
      </c>
      <c r="N62" s="60">
        <v>-0.1525</v>
      </c>
    </row>
    <row r="63" spans="1:14" ht="12.75" customHeight="1" x14ac:dyDescent="0.2">
      <c r="A63" s="28" t="s">
        <v>41</v>
      </c>
      <c r="B63" s="57">
        <v>4.2674201774302676E-3</v>
      </c>
      <c r="C63" s="21">
        <v>55737.96</v>
      </c>
      <c r="D63" s="58">
        <v>3.594670658597606E-3</v>
      </c>
      <c r="E63" s="21">
        <v>47440.1</v>
      </c>
      <c r="F63" s="53">
        <v>-6.0984601165150448E-2</v>
      </c>
      <c r="G63" s="32">
        <v>-8297.86</v>
      </c>
      <c r="H63" s="59">
        <v>-0.1489</v>
      </c>
      <c r="I63" s="55">
        <v>0</v>
      </c>
      <c r="J63" s="21">
        <v>55737.96</v>
      </c>
      <c r="K63" s="21">
        <v>0</v>
      </c>
      <c r="L63" s="21">
        <v>47440.1</v>
      </c>
      <c r="M63" s="60" t="s">
        <v>49</v>
      </c>
      <c r="N63" s="60">
        <v>-0.1489</v>
      </c>
    </row>
    <row r="64" spans="1:14" ht="12.75" customHeight="1" x14ac:dyDescent="0.2">
      <c r="A64" s="28" t="s">
        <v>42</v>
      </c>
      <c r="B64" s="57">
        <v>5.7833162830616489E-3</v>
      </c>
      <c r="C64" s="21">
        <v>75537.5</v>
      </c>
      <c r="D64" s="58">
        <v>5.7974421568662265E-3</v>
      </c>
      <c r="E64" s="21">
        <v>76510.83</v>
      </c>
      <c r="F64" s="53">
        <v>7.1534277334247614E-3</v>
      </c>
      <c r="G64" s="32">
        <v>973.33000000000175</v>
      </c>
      <c r="H64" s="59">
        <v>1.29E-2</v>
      </c>
      <c r="I64" s="55">
        <v>1760.8</v>
      </c>
      <c r="J64" s="21">
        <v>73776.7</v>
      </c>
      <c r="K64" s="21">
        <v>574.29</v>
      </c>
      <c r="L64" s="21">
        <v>75936.539999999994</v>
      </c>
      <c r="M64" s="60">
        <v>-0.67379999999999995</v>
      </c>
      <c r="N64" s="60">
        <v>2.93E-2</v>
      </c>
    </row>
    <row r="65" spans="1:14" s="14" customFormat="1" ht="12.75" customHeight="1" x14ac:dyDescent="0.25">
      <c r="A65" s="76" t="s">
        <v>43</v>
      </c>
      <c r="B65" s="77">
        <v>4.3672669175390096E-2</v>
      </c>
      <c r="C65" s="78">
        <v>570420.86</v>
      </c>
      <c r="D65" s="79">
        <v>4.6992262125523342E-2</v>
      </c>
      <c r="E65" s="78">
        <v>620172.98</v>
      </c>
      <c r="F65" s="53">
        <v>0.36565008271056687</v>
      </c>
      <c r="G65" s="78">
        <v>49752.119999999995</v>
      </c>
      <c r="H65" s="80">
        <v>8.72E-2</v>
      </c>
      <c r="I65" s="83">
        <v>4895.88</v>
      </c>
      <c r="J65" s="78">
        <v>565524.98</v>
      </c>
      <c r="K65" s="78">
        <v>1956.27</v>
      </c>
      <c r="L65" s="78">
        <v>618216.71</v>
      </c>
      <c r="M65" s="84">
        <v>-0.60040000000000004</v>
      </c>
      <c r="N65" s="84">
        <v>9.3200000000000005E-2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132</v>
      </c>
      <c r="B67" s="68">
        <v>1.0000000022968656</v>
      </c>
      <c r="C67" s="40">
        <v>13061277.699999999</v>
      </c>
      <c r="D67" s="69">
        <v>1.0000000015154566</v>
      </c>
      <c r="E67" s="40">
        <v>13197342.539999999</v>
      </c>
      <c r="F67" s="69">
        <v>0.99999992650562741</v>
      </c>
      <c r="G67" s="43">
        <v>136064.83999999985</v>
      </c>
      <c r="H67" s="70">
        <v>1.04E-2</v>
      </c>
      <c r="I67" s="71">
        <v>127356.45</v>
      </c>
      <c r="J67" s="43">
        <v>12933921.25</v>
      </c>
      <c r="K67" s="43">
        <v>55278.42</v>
      </c>
      <c r="L67" s="43">
        <v>13142064.119999999</v>
      </c>
      <c r="M67" s="72">
        <v>-0.56599999999999995</v>
      </c>
      <c r="N67" s="72">
        <v>1.61E-2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DDA7-63A5-46FC-A7F5-63F255259794}">
  <sheetPr codeName="Sheet83">
    <pageSetUpPr fitToPage="1"/>
  </sheetPr>
  <dimension ref="A1:N72"/>
  <sheetViews>
    <sheetView zoomScaleNormal="100" workbookViewId="0">
      <selection activeCell="K2" sqref="K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83</v>
      </c>
      <c r="L1" s="7" t="s">
        <v>141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tr">
        <f>+G2</f>
        <v>2022-2023</v>
      </c>
      <c r="I2" s="11"/>
      <c r="J2" s="11">
        <f>+C2</f>
        <v>2022</v>
      </c>
      <c r="K2" s="11">
        <f>+E2</f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666140887</v>
      </c>
      <c r="D4" s="22"/>
      <c r="E4" s="21">
        <v>694883509</v>
      </c>
      <c r="F4" s="23"/>
      <c r="G4" s="21">
        <f t="shared" ref="G4:G14" si="0">E4-C4</f>
        <v>28742622</v>
      </c>
      <c r="H4" s="24">
        <f t="shared" ref="H4:H14" si="1">IF(C4&gt;0,ROUND((E4-C4)/C4,4),IF(E4&gt;0,1,"  "))</f>
        <v>4.3099999999999999E-2</v>
      </c>
      <c r="I4" s="20"/>
      <c r="J4" s="25">
        <f t="shared" ref="J4:J13" si="2">IF(AND(C4&gt;0,C19&gt;0),ROUND((C19/C4)*100,8),"  ")</f>
        <v>0.22514361999999999</v>
      </c>
      <c r="K4" s="26">
        <f t="shared" ref="K4:K11" si="3">IF(AND(E4&gt;0,E19&gt;0),ROUND((E19/E4)*100,8),"  ")</f>
        <v>0.21907672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f t="shared" si="0"/>
        <v>0</v>
      </c>
      <c r="H5" s="24" t="str">
        <f t="shared" si="1"/>
        <v xml:space="preserve">  </v>
      </c>
      <c r="I5" s="29"/>
      <c r="J5" s="33" t="str">
        <f t="shared" si="2"/>
        <v xml:space="preserve">  </v>
      </c>
      <c r="K5" s="33" t="str">
        <f t="shared" si="3"/>
        <v xml:space="preserve">  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9958494</v>
      </c>
      <c r="D6" s="30"/>
      <c r="E6" s="21">
        <v>9897041</v>
      </c>
      <c r="F6" s="31"/>
      <c r="G6" s="32">
        <f t="shared" si="0"/>
        <v>-61453</v>
      </c>
      <c r="H6" s="24">
        <f t="shared" si="1"/>
        <v>-6.1999999999999998E-3</v>
      </c>
      <c r="I6" s="29"/>
      <c r="J6" s="33">
        <f t="shared" si="2"/>
        <v>0.44759106999999998</v>
      </c>
      <c r="K6" s="33">
        <f t="shared" si="3"/>
        <v>0.45027064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656182395</v>
      </c>
      <c r="D7" s="30"/>
      <c r="E7" s="21">
        <v>684986469</v>
      </c>
      <c r="F7" s="31"/>
      <c r="G7" s="32">
        <f t="shared" si="0"/>
        <v>28804074</v>
      </c>
      <c r="H7" s="24">
        <f t="shared" si="1"/>
        <v>4.3900000000000002E-2</v>
      </c>
      <c r="I7" s="29"/>
      <c r="J7" s="33">
        <f t="shared" si="2"/>
        <v>3.5425190000000002E-2</v>
      </c>
      <c r="K7" s="33">
        <f t="shared" si="3"/>
        <v>3.6028959999999999E-2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666140888</v>
      </c>
      <c r="D8" s="30"/>
      <c r="E8" s="21">
        <v>694883509</v>
      </c>
      <c r="F8" s="31"/>
      <c r="G8" s="32">
        <f t="shared" si="0"/>
        <v>28742621</v>
      </c>
      <c r="H8" s="24">
        <f t="shared" si="1"/>
        <v>4.3099999999999999E-2</v>
      </c>
      <c r="I8" s="29"/>
      <c r="J8" s="33">
        <f t="shared" si="2"/>
        <v>2.8065090000000001E-2</v>
      </c>
      <c r="K8" s="33">
        <f t="shared" si="3"/>
        <v>2.6291809999999999E-2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779422769</v>
      </c>
      <c r="D9" s="30"/>
      <c r="E9" s="21">
        <v>818751214</v>
      </c>
      <c r="F9" s="31"/>
      <c r="G9" s="32">
        <f t="shared" si="0"/>
        <v>39328445</v>
      </c>
      <c r="H9" s="24">
        <f t="shared" si="1"/>
        <v>5.0500000000000003E-2</v>
      </c>
      <c r="I9" s="29"/>
      <c r="J9" s="33">
        <f t="shared" si="2"/>
        <v>5.7511899999999998E-3</v>
      </c>
      <c r="K9" s="33">
        <f t="shared" si="3"/>
        <v>5.7650599999999998E-3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666140887</v>
      </c>
      <c r="D10" s="30"/>
      <c r="E10" s="21">
        <v>694883509</v>
      </c>
      <c r="F10" s="31"/>
      <c r="G10" s="32">
        <f t="shared" si="0"/>
        <v>28742622</v>
      </c>
      <c r="H10" s="24">
        <f t="shared" si="1"/>
        <v>4.3099999999999999E-2</v>
      </c>
      <c r="I10" s="29"/>
      <c r="J10" s="33">
        <f t="shared" si="2"/>
        <v>1.5446069999999999E-2</v>
      </c>
      <c r="K10" s="33">
        <f t="shared" si="3"/>
        <v>1.509403E-2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666140887</v>
      </c>
      <c r="D11" s="30"/>
      <c r="E11" s="21">
        <v>694883509</v>
      </c>
      <c r="F11" s="31"/>
      <c r="G11" s="32">
        <f t="shared" si="0"/>
        <v>28742622</v>
      </c>
      <c r="H11" s="24">
        <f t="shared" si="1"/>
        <v>4.3099999999999999E-2</v>
      </c>
      <c r="I11" s="29"/>
      <c r="J11" s="33">
        <f t="shared" si="2"/>
        <v>0.10057636</v>
      </c>
      <c r="K11" s="33">
        <f t="shared" si="3"/>
        <v>9.8914279999999993E-2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666140888</v>
      </c>
      <c r="D12" s="30"/>
      <c r="E12" s="21">
        <v>694883508</v>
      </c>
      <c r="F12" s="31"/>
      <c r="G12" s="32">
        <f t="shared" si="0"/>
        <v>28742620</v>
      </c>
      <c r="H12" s="24">
        <f t="shared" si="1"/>
        <v>4.3099999999999999E-2</v>
      </c>
      <c r="I12" s="29"/>
      <c r="J12" s="33">
        <f>IF(AND(C12&gt;0,C29&gt;0),ROUND((C29/C12)*100,8),"  ")</f>
        <v>0.75665307999999998</v>
      </c>
      <c r="K12" s="33">
        <f>IF(AND(E12&gt;0,E29&gt;0),ROUND((E29/E12)*100,8),"  ")</f>
        <v>0.73956745999999995</v>
      </c>
      <c r="L12" s="35" t="str">
        <f>IF(E13&gt;0,"&lt; All Schools, including Learning Community"," ")</f>
        <v xml:space="preserve"> 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f>E13-C13</f>
        <v>0</v>
      </c>
      <c r="H13" s="24" t="str">
        <f>IF(C13&gt;0,ROUND((E13-C13)/C13,4),IF(E13&gt;0,1,"  "))</f>
        <v xml:space="preserve">  </v>
      </c>
      <c r="I13" s="29"/>
      <c r="J13" s="36" t="str">
        <f t="shared" si="2"/>
        <v xml:space="preserve">  </v>
      </c>
      <c r="K13" s="36" t="str">
        <f>IF(AND(E13&gt;0,E28&gt;0),ROUND((E28/E13)*100,8),"  ")</f>
        <v xml:space="preserve">  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f t="shared" si="0"/>
        <v>0</v>
      </c>
      <c r="H14" s="24" t="str">
        <f t="shared" si="1"/>
        <v xml:space="preserve">  </v>
      </c>
      <c r="I14" s="29"/>
      <c r="J14" s="33" t="str">
        <f>IF(AND(C14&gt;0,C30&gt;0),ROUND((C30/C14)*100,8),"  ")</f>
        <v xml:space="preserve">  </v>
      </c>
      <c r="K14" s="33" t="str">
        <f>IF(AND(E14&gt;0,E30&gt;0),ROUND((E30/E14)*100,8),"  ")</f>
        <v xml:space="preserve">  </v>
      </c>
      <c r="L14" s="22"/>
      <c r="M14" s="22"/>
      <c r="N14" s="22"/>
    </row>
    <row r="15" spans="1:14" ht="12.75" customHeight="1" x14ac:dyDescent="0.2">
      <c r="A15" s="38" t="s">
        <v>141</v>
      </c>
      <c r="B15" s="39"/>
      <c r="C15" s="40">
        <v>666140887</v>
      </c>
      <c r="D15" s="41"/>
      <c r="E15" s="40">
        <v>694883509</v>
      </c>
      <c r="F15" s="42"/>
      <c r="G15" s="43">
        <f>E15-C15</f>
        <v>28742622</v>
      </c>
      <c r="H15" s="44">
        <f>IF(C15&gt;0,ROUND((E15-C15)/C15,4),IF(E15&gt;0,1,"  "))</f>
        <v>4.3099999999999999E-2</v>
      </c>
      <c r="I15" s="39"/>
      <c r="J15" s="45">
        <f>IF(AND(C15&gt;0,C31&gt;0),ROUND((C31/C15)*100,8),"  ")</f>
        <v>1.1742003299999999</v>
      </c>
      <c r="K15" s="45">
        <f>IF(AND(E15&gt;0,E31&gt;0),ROUND((E31/E15)*100,8),"  ")</f>
        <v>1.14766591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f>$C$2</f>
        <v>2022</v>
      </c>
      <c r="C17" s="11">
        <f>$C$2</f>
        <v>2022</v>
      </c>
      <c r="D17" s="49">
        <f>$E$2</f>
        <v>2023</v>
      </c>
      <c r="E17" s="11">
        <f>$E$2</f>
        <v>2023</v>
      </c>
      <c r="F17" s="49" t="s">
        <v>18</v>
      </c>
      <c r="G17" s="12" t="str">
        <f>G2</f>
        <v>2022-2023</v>
      </c>
      <c r="H17" s="12" t="str">
        <f>H2</f>
        <v>2022-2023</v>
      </c>
      <c r="I17" s="11">
        <f>$J$2</f>
        <v>2022</v>
      </c>
      <c r="J17" s="11">
        <f>$J$2</f>
        <v>2022</v>
      </c>
      <c r="K17" s="11">
        <f>$K$2</f>
        <v>2023</v>
      </c>
      <c r="L17" s="11">
        <f>$K$2</f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f t="shared" ref="B19:B29" si="4">C19/$C$31</f>
        <v>0.19174208611641658</v>
      </c>
      <c r="C19" s="21">
        <v>1499773.71</v>
      </c>
      <c r="D19" s="53">
        <f t="shared" ref="D19:D26" si="5">E19/$E$31</f>
        <v>0.19088893160379847</v>
      </c>
      <c r="E19" s="21">
        <v>1522327.99</v>
      </c>
      <c r="F19" s="53">
        <f t="shared" ref="F19:F26" si="6">G19/$G$31</f>
        <v>0.14730514737385547</v>
      </c>
      <c r="G19" s="21">
        <f t="shared" ref="G19:G26" si="7">E19-C19</f>
        <v>22554.280000000028</v>
      </c>
      <c r="H19" s="54">
        <f t="shared" ref="H19:H30" si="8">IF(C19&gt;0,ROUND((E19-C19)/C19,4),IF(E19&gt;0,1,"  "))</f>
        <v>1.4999999999999999E-2</v>
      </c>
      <c r="I19" s="55">
        <v>0</v>
      </c>
      <c r="J19" s="21">
        <v>1499773.71</v>
      </c>
      <c r="K19" s="21">
        <v>0</v>
      </c>
      <c r="L19" s="21">
        <v>1522327.99</v>
      </c>
      <c r="M19" s="56" t="str">
        <f t="shared" ref="M19:N30" si="9">IF(I19&gt;0,ROUND((K19-I19)/I19,4),IF(K19&gt;0,1,"  "))</f>
        <v xml:space="preserve">  </v>
      </c>
      <c r="N19" s="56">
        <f t="shared" si="9"/>
        <v>1.4999999999999999E-2</v>
      </c>
    </row>
    <row r="20" spans="1:14" ht="12.75" customHeight="1" x14ac:dyDescent="0.2">
      <c r="A20" s="28" t="s">
        <v>8</v>
      </c>
      <c r="B20" s="57">
        <f t="shared" si="4"/>
        <v>0</v>
      </c>
      <c r="C20" s="21">
        <v>0</v>
      </c>
      <c r="D20" s="58">
        <f t="shared" si="5"/>
        <v>0</v>
      </c>
      <c r="E20" s="21">
        <v>0</v>
      </c>
      <c r="F20" s="53">
        <f t="shared" si="6"/>
        <v>0</v>
      </c>
      <c r="G20" s="32">
        <f t="shared" si="7"/>
        <v>0</v>
      </c>
      <c r="H20" s="59" t="str">
        <f t="shared" si="8"/>
        <v xml:space="preserve">  </v>
      </c>
      <c r="I20" s="55">
        <v>0</v>
      </c>
      <c r="J20" s="21">
        <v>0</v>
      </c>
      <c r="K20" s="21">
        <v>0</v>
      </c>
      <c r="L20" s="21">
        <v>0</v>
      </c>
      <c r="M20" s="60" t="str">
        <f t="shared" si="9"/>
        <v xml:space="preserve">  </v>
      </c>
      <c r="N20" s="60" t="str">
        <f t="shared" si="9"/>
        <v xml:space="preserve">  </v>
      </c>
    </row>
    <row r="21" spans="1:14" ht="12.75" customHeight="1" x14ac:dyDescent="0.2">
      <c r="A21" s="28" t="s">
        <v>9</v>
      </c>
      <c r="B21" s="57">
        <f t="shared" si="4"/>
        <v>5.6985818742985271E-3</v>
      </c>
      <c r="C21" s="21">
        <v>44573.33</v>
      </c>
      <c r="D21" s="58">
        <f t="shared" si="5"/>
        <v>5.5879371809079894E-3</v>
      </c>
      <c r="E21" s="21">
        <v>44563.47</v>
      </c>
      <c r="F21" s="53">
        <f t="shared" si="6"/>
        <v>-6.4397034758205483E-5</v>
      </c>
      <c r="G21" s="32">
        <f t="shared" si="7"/>
        <v>-9.8600000000005821</v>
      </c>
      <c r="H21" s="59">
        <f t="shared" si="8"/>
        <v>-2.0000000000000001E-4</v>
      </c>
      <c r="I21" s="55">
        <v>0</v>
      </c>
      <c r="J21" s="21">
        <v>44573.33</v>
      </c>
      <c r="K21" s="21">
        <v>0</v>
      </c>
      <c r="L21" s="21">
        <v>44563.47</v>
      </c>
      <c r="M21" s="60" t="str">
        <f t="shared" si="9"/>
        <v xml:space="preserve">  </v>
      </c>
      <c r="N21" s="60">
        <f t="shared" si="9"/>
        <v>-2.0000000000000001E-4</v>
      </c>
    </row>
    <row r="22" spans="1:14" ht="12.75" customHeight="1" x14ac:dyDescent="0.2">
      <c r="A22" s="28" t="s">
        <v>10</v>
      </c>
      <c r="B22" s="57">
        <f t="shared" si="4"/>
        <v>2.971861126773263E-2</v>
      </c>
      <c r="C22" s="21">
        <v>232453.88</v>
      </c>
      <c r="D22" s="58">
        <f t="shared" si="5"/>
        <v>3.0946118132593813E-2</v>
      </c>
      <c r="E22" s="21">
        <v>246793.47</v>
      </c>
      <c r="F22" s="53">
        <f t="shared" si="6"/>
        <v>9.365386162762282E-2</v>
      </c>
      <c r="G22" s="32">
        <f t="shared" si="7"/>
        <v>14339.589999999997</v>
      </c>
      <c r="H22" s="59">
        <f t="shared" si="8"/>
        <v>6.1699999999999998E-2</v>
      </c>
      <c r="I22" s="55">
        <v>18024.27</v>
      </c>
      <c r="J22" s="21">
        <v>214429.61</v>
      </c>
      <c r="K22" s="21">
        <v>17863.73</v>
      </c>
      <c r="L22" s="21">
        <v>228929.74</v>
      </c>
      <c r="M22" s="60">
        <f t="shared" si="9"/>
        <v>-8.8999999999999999E-3</v>
      </c>
      <c r="N22" s="60">
        <f t="shared" si="9"/>
        <v>6.7599999999999993E-2</v>
      </c>
    </row>
    <row r="23" spans="1:14" ht="12.75" customHeight="1" x14ac:dyDescent="0.2">
      <c r="A23" s="28" t="s">
        <v>11</v>
      </c>
      <c r="B23" s="57">
        <f t="shared" si="4"/>
        <v>2.3901450981446217E-2</v>
      </c>
      <c r="C23" s="21">
        <v>186953.05</v>
      </c>
      <c r="D23" s="58">
        <f t="shared" si="5"/>
        <v>2.2908941552160323E-2</v>
      </c>
      <c r="E23" s="21">
        <v>182697.46</v>
      </c>
      <c r="F23" s="53">
        <f t="shared" si="6"/>
        <v>-2.7793851637591814E-2</v>
      </c>
      <c r="G23" s="32">
        <f t="shared" si="7"/>
        <v>-4255.5899999999965</v>
      </c>
      <c r="H23" s="59">
        <f t="shared" si="8"/>
        <v>-2.2800000000000001E-2</v>
      </c>
      <c r="I23" s="55">
        <v>0</v>
      </c>
      <c r="J23" s="21">
        <v>186953.05</v>
      </c>
      <c r="K23" s="21">
        <v>0</v>
      </c>
      <c r="L23" s="21">
        <v>182697.46</v>
      </c>
      <c r="M23" s="60" t="str">
        <f t="shared" si="9"/>
        <v xml:space="preserve">  </v>
      </c>
      <c r="N23" s="60">
        <f t="shared" si="9"/>
        <v>-2.2800000000000001E-2</v>
      </c>
    </row>
    <row r="24" spans="1:14" ht="12.75" customHeight="1" x14ac:dyDescent="0.2">
      <c r="A24" s="28" t="s">
        <v>12</v>
      </c>
      <c r="B24" s="57">
        <f t="shared" si="4"/>
        <v>5.7309004045049067E-3</v>
      </c>
      <c r="C24" s="21">
        <v>44826.12</v>
      </c>
      <c r="D24" s="58">
        <f t="shared" si="5"/>
        <v>5.9187233221854813E-3</v>
      </c>
      <c r="E24" s="21">
        <v>47201.47</v>
      </c>
      <c r="F24" s="53">
        <f t="shared" si="6"/>
        <v>1.5513742039847289E-2</v>
      </c>
      <c r="G24" s="32">
        <f t="shared" si="7"/>
        <v>2375.3499999999985</v>
      </c>
      <c r="H24" s="59">
        <f t="shared" si="8"/>
        <v>5.2999999999999999E-2</v>
      </c>
      <c r="I24" s="55">
        <v>0</v>
      </c>
      <c r="J24" s="21">
        <v>44826.12</v>
      </c>
      <c r="K24" s="21">
        <v>0</v>
      </c>
      <c r="L24" s="21">
        <v>47201.47</v>
      </c>
      <c r="M24" s="60" t="str">
        <f t="shared" si="9"/>
        <v xml:space="preserve">  </v>
      </c>
      <c r="N24" s="60">
        <f t="shared" si="9"/>
        <v>5.2999999999999999E-2</v>
      </c>
    </row>
    <row r="25" spans="1:14" ht="12.75" customHeight="1" x14ac:dyDescent="0.2">
      <c r="A25" s="34" t="s">
        <v>13</v>
      </c>
      <c r="B25" s="57">
        <f t="shared" si="4"/>
        <v>1.315454439624838E-2</v>
      </c>
      <c r="C25" s="21">
        <v>102892.59</v>
      </c>
      <c r="D25" s="58">
        <f t="shared" si="5"/>
        <v>1.3151935346201026E-2</v>
      </c>
      <c r="E25" s="21">
        <v>104885.91</v>
      </c>
      <c r="F25" s="53">
        <f t="shared" si="6"/>
        <v>1.3018650844241281E-2</v>
      </c>
      <c r="G25" s="32">
        <f t="shared" si="7"/>
        <v>1993.320000000007</v>
      </c>
      <c r="H25" s="59">
        <f t="shared" si="8"/>
        <v>1.9400000000000001E-2</v>
      </c>
      <c r="I25" s="55">
        <v>3164.17</v>
      </c>
      <c r="J25" s="21">
        <v>99728.42</v>
      </c>
      <c r="K25" s="21">
        <v>3064.44</v>
      </c>
      <c r="L25" s="21">
        <v>101821.47</v>
      </c>
      <c r="M25" s="60">
        <f t="shared" si="9"/>
        <v>-3.15E-2</v>
      </c>
      <c r="N25" s="60">
        <f t="shared" si="9"/>
        <v>2.1000000000000001E-2</v>
      </c>
    </row>
    <row r="26" spans="1:14" ht="12.75" customHeight="1" x14ac:dyDescent="0.2">
      <c r="A26" s="28" t="s">
        <v>14</v>
      </c>
      <c r="B26" s="57">
        <f t="shared" si="4"/>
        <v>8.5655198360984772E-2</v>
      </c>
      <c r="C26" s="21">
        <v>669980.27</v>
      </c>
      <c r="D26" s="58">
        <f t="shared" si="5"/>
        <v>8.6187348553113829E-2</v>
      </c>
      <c r="E26" s="21">
        <v>687339.03</v>
      </c>
      <c r="F26" s="53">
        <f t="shared" si="6"/>
        <v>0.11337248185388252</v>
      </c>
      <c r="G26" s="32">
        <f t="shared" si="7"/>
        <v>17358.760000000009</v>
      </c>
      <c r="H26" s="59">
        <f t="shared" si="8"/>
        <v>2.5899999999999999E-2</v>
      </c>
      <c r="I26" s="55">
        <v>0</v>
      </c>
      <c r="J26" s="21">
        <v>669980.27</v>
      </c>
      <c r="K26" s="21">
        <v>0</v>
      </c>
      <c r="L26" s="21">
        <v>687339.03</v>
      </c>
      <c r="M26" s="60" t="str">
        <f t="shared" si="9"/>
        <v xml:space="preserve">  </v>
      </c>
      <c r="N26" s="60">
        <f t="shared" si="9"/>
        <v>2.5899999999999999E-2</v>
      </c>
    </row>
    <row r="27" spans="1:14" ht="12.75" customHeight="1" x14ac:dyDescent="0.2">
      <c r="A27" s="28" t="s">
        <v>15</v>
      </c>
      <c r="B27" s="57"/>
      <c r="C27" s="61">
        <v>5040375.53</v>
      </c>
      <c r="D27" s="58"/>
      <c r="E27" s="62">
        <v>5139132.32</v>
      </c>
      <c r="F27" s="63"/>
      <c r="G27" s="64"/>
      <c r="H27" s="65" t="s">
        <v>29</v>
      </c>
      <c r="I27" s="55"/>
      <c r="J27" s="62">
        <v>5040375.53</v>
      </c>
      <c r="K27" s="21"/>
      <c r="L27" s="61">
        <v>5139132.32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f t="shared" si="4"/>
        <v>0.644398626598368</v>
      </c>
      <c r="C29" s="21">
        <f>+C27+C28</f>
        <v>5040375.53</v>
      </c>
      <c r="D29" s="58">
        <f>E29/$E$31</f>
        <v>0.64441006430903913</v>
      </c>
      <c r="E29" s="21">
        <f>+E27+E28</f>
        <v>5139132.32</v>
      </c>
      <c r="F29" s="53">
        <f>G29/$G$31</f>
        <v>0.6449943649329033</v>
      </c>
      <c r="G29" s="32">
        <f>E29-C29</f>
        <v>98756.790000000037</v>
      </c>
      <c r="H29" s="59">
        <f>IF(C29&gt;0,ROUND((E29-C29)/C29,4),IF(E29&gt;0,1,"  "))</f>
        <v>1.9599999999999999E-2</v>
      </c>
      <c r="I29" s="55"/>
      <c r="J29" s="21">
        <f>+J27+J28</f>
        <v>5040375.53</v>
      </c>
      <c r="K29" s="21"/>
      <c r="L29" s="21">
        <f>+L27+L28</f>
        <v>5139132.32</v>
      </c>
      <c r="M29" s="60" t="str">
        <f>IF(I29&gt;0,ROUND((K29-I29)/I29,4),IF(K29&gt;0,1,"  "))</f>
        <v xml:space="preserve">  </v>
      </c>
      <c r="N29" s="60">
        <f>IF(J29&gt;0,ROUND((L29-J29)/J29,4),IF(L29&gt;0,1,"  "))</f>
        <v>1.9599999999999999E-2</v>
      </c>
    </row>
    <row r="30" spans="1:14" ht="12.75" customHeight="1" x14ac:dyDescent="0.2">
      <c r="A30" s="28" t="s">
        <v>17</v>
      </c>
      <c r="B30" s="57">
        <f>C30/$C$31</f>
        <v>0</v>
      </c>
      <c r="C30" s="21">
        <v>0</v>
      </c>
      <c r="D30" s="58">
        <f>E30/$E$31</f>
        <v>0</v>
      </c>
      <c r="E30" s="21">
        <v>0</v>
      </c>
      <c r="F30" s="53">
        <f>G30/$G$31</f>
        <v>0</v>
      </c>
      <c r="G30" s="32">
        <f>E30-C30</f>
        <v>0</v>
      </c>
      <c r="H30" s="59" t="str">
        <f t="shared" si="8"/>
        <v xml:space="preserve">  </v>
      </c>
      <c r="I30" s="55">
        <v>0</v>
      </c>
      <c r="J30" s="21">
        <v>0</v>
      </c>
      <c r="K30" s="21">
        <v>0</v>
      </c>
      <c r="L30" s="21">
        <v>0</v>
      </c>
      <c r="M30" s="60" t="str">
        <f>IF(I30&gt;0,ROUND((K30-I30)/I30,4),IF(K30&gt;0,1,"  "))</f>
        <v xml:space="preserve">  </v>
      </c>
      <c r="N30" s="60" t="str">
        <f t="shared" si="9"/>
        <v xml:space="preserve">  </v>
      </c>
    </row>
    <row r="31" spans="1:14" ht="12.75" customHeight="1" x14ac:dyDescent="0.2">
      <c r="A31" s="38" t="s">
        <v>141</v>
      </c>
      <c r="B31" s="68">
        <f>SUM(B19:B30)</f>
        <v>1</v>
      </c>
      <c r="C31" s="40">
        <v>7821828.4800000004</v>
      </c>
      <c r="D31" s="69">
        <f>SUM(D19:D30)</f>
        <v>1</v>
      </c>
      <c r="E31" s="40">
        <v>7974941.1200000001</v>
      </c>
      <c r="F31" s="69">
        <f>SUM(F19:F30)</f>
        <v>1.0000000000000027</v>
      </c>
      <c r="G31" s="43">
        <f>E31-C31</f>
        <v>153112.63999999966</v>
      </c>
      <c r="H31" s="70">
        <f>IF(C31&gt;0,ROUND((E31-C31)/C31,4),IF(E31&gt;0,1,"  "))</f>
        <v>1.9599999999999999E-2</v>
      </c>
      <c r="I31" s="71">
        <v>21188.44</v>
      </c>
      <c r="J31" s="40">
        <v>7800640.04</v>
      </c>
      <c r="K31" s="40">
        <v>20928.169999999998</v>
      </c>
      <c r="L31" s="40">
        <v>7954012.9500000002</v>
      </c>
      <c r="M31" s="72">
        <f>IF(I31&gt;0,ROUND((K31-I31)/I31,4),IF(K31&gt;0,1,"  "))</f>
        <v>-1.23E-2</v>
      </c>
      <c r="N31" s="72">
        <f>IF(J31&gt;0,ROUND((L31-J31)/J31,4),IF(L31&gt;0,1,"  "))</f>
        <v>1.9699999999999999E-2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f>$C$2</f>
        <v>2022</v>
      </c>
      <c r="C33" s="11">
        <f>$C$2</f>
        <v>2022</v>
      </c>
      <c r="D33" s="49">
        <f>$E$2</f>
        <v>2023</v>
      </c>
      <c r="E33" s="11">
        <f>$E$2</f>
        <v>2023</v>
      </c>
      <c r="F33" s="49" t="str">
        <f>$F$17</f>
        <v>2023 % of</v>
      </c>
      <c r="G33" s="12" t="str">
        <f>G2</f>
        <v>2022-2023</v>
      </c>
      <c r="H33" s="12" t="str">
        <f>H2</f>
        <v>2022-2023</v>
      </c>
      <c r="I33" s="74"/>
      <c r="J33" s="11">
        <f>$J$2</f>
        <v>2022</v>
      </c>
      <c r="K33" s="11">
        <f>$K$2</f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f t="shared" ref="B35:B41" si="10">C35/$C$49</f>
        <v>0.74434358508307563</v>
      </c>
      <c r="C35" s="21">
        <v>495837696</v>
      </c>
      <c r="D35" s="53">
        <f t="shared" ref="D35:D41" si="11">E35/$E$49</f>
        <v>0.73672025651712514</v>
      </c>
      <c r="E35" s="21">
        <v>511934757</v>
      </c>
      <c r="F35" s="53">
        <f t="shared" ref="F35:F47" si="12">G35/$G$49</f>
        <v>0.56004149517048241</v>
      </c>
      <c r="G35" s="21">
        <f t="shared" ref="G35:G41" si="13">E35-C35</f>
        <v>16097061</v>
      </c>
      <c r="H35" s="54">
        <f t="shared" ref="H35:H41" si="14">IF(C35&gt;0,ROUND((E35-C35)/C35,4),IF(E35&gt;0,1,"  "))</f>
        <v>3.2500000000000001E-2</v>
      </c>
      <c r="I35" s="20"/>
      <c r="J35" s="25">
        <f t="shared" ref="J35:J41" si="15">IF(AND(C35&gt;0,C53&gt;0),ROUND((C53/C35)*100,8),"  ")</f>
        <v>1.14856961</v>
      </c>
      <c r="K35" s="25">
        <f t="shared" ref="K35:K41" si="16">IF(AND(E35&gt;0,E53&gt;0),ROUND((E53/E35)*100,8),"  ")</f>
        <v>1.12262738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f t="shared" si="10"/>
        <v>2.4029771047517159E-2</v>
      </c>
      <c r="C36" s="21">
        <v>16007213</v>
      </c>
      <c r="D36" s="58">
        <f t="shared" si="11"/>
        <v>2.8260516684674986E-2</v>
      </c>
      <c r="E36" s="21">
        <v>19637767</v>
      </c>
      <c r="F36" s="53">
        <f t="shared" si="12"/>
        <v>0.12631255422695953</v>
      </c>
      <c r="G36" s="32">
        <f t="shared" si="13"/>
        <v>3630554</v>
      </c>
      <c r="H36" s="59">
        <f t="shared" si="14"/>
        <v>0.2268</v>
      </c>
      <c r="I36" s="29"/>
      <c r="J36" s="33">
        <f t="shared" si="15"/>
        <v>1.2250759099999999</v>
      </c>
      <c r="K36" s="33">
        <f t="shared" si="16"/>
        <v>1.1936482900000001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f t="shared" si="10"/>
        <v>8.0774704045452173E-2</v>
      </c>
      <c r="C37" s="21">
        <v>53807333</v>
      </c>
      <c r="D37" s="58">
        <f t="shared" si="11"/>
        <v>8.0425491864709084E-2</v>
      </c>
      <c r="E37" s="21">
        <v>55886348</v>
      </c>
      <c r="F37" s="53">
        <f t="shared" si="12"/>
        <v>7.2332127528240114E-2</v>
      </c>
      <c r="G37" s="32">
        <f t="shared" si="13"/>
        <v>2079015</v>
      </c>
      <c r="H37" s="59">
        <f t="shared" si="14"/>
        <v>3.8600000000000002E-2</v>
      </c>
      <c r="I37" s="29"/>
      <c r="J37" s="33">
        <f t="shared" si="15"/>
        <v>1.27095439</v>
      </c>
      <c r="K37" s="33">
        <f t="shared" si="16"/>
        <v>1.2335965499999999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f t="shared" si="10"/>
        <v>9.3489277141458518E-3</v>
      </c>
      <c r="C38" s="21">
        <v>6227703</v>
      </c>
      <c r="D38" s="58">
        <f t="shared" si="11"/>
        <v>9.5879120941982227E-3</v>
      </c>
      <c r="E38" s="21">
        <v>6662482</v>
      </c>
      <c r="F38" s="53">
        <f t="shared" si="12"/>
        <v>1.5126629713879269E-2</v>
      </c>
      <c r="G38" s="32">
        <f t="shared" si="13"/>
        <v>434779</v>
      </c>
      <c r="H38" s="59">
        <f t="shared" si="14"/>
        <v>6.9800000000000001E-2</v>
      </c>
      <c r="I38" s="29"/>
      <c r="J38" s="33">
        <f t="shared" si="15"/>
        <v>1.3908386399999999</v>
      </c>
      <c r="K38" s="33">
        <f t="shared" si="16"/>
        <v>1.31356137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f t="shared" si="10"/>
        <v>8.9367404346101936E-2</v>
      </c>
      <c r="C39" s="21">
        <v>59531282</v>
      </c>
      <c r="D39" s="58">
        <f t="shared" si="11"/>
        <v>9.3019841689752927E-2</v>
      </c>
      <c r="E39" s="21">
        <v>64637954</v>
      </c>
      <c r="F39" s="53">
        <f t="shared" si="12"/>
        <v>0.1776689684051789</v>
      </c>
      <c r="G39" s="32">
        <f t="shared" si="13"/>
        <v>5106672</v>
      </c>
      <c r="H39" s="59">
        <f t="shared" si="14"/>
        <v>8.5800000000000001E-2</v>
      </c>
      <c r="I39" s="29"/>
      <c r="J39" s="33">
        <f t="shared" si="15"/>
        <v>1.2437205499999999</v>
      </c>
      <c r="K39" s="33">
        <f t="shared" si="16"/>
        <v>1.2199667700000001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f t="shared" si="10"/>
        <v>1.6953125412942863E-3</v>
      </c>
      <c r="C40" s="21">
        <v>1129317</v>
      </c>
      <c r="D40" s="58">
        <f t="shared" si="11"/>
        <v>1.4813921854058562E-3</v>
      </c>
      <c r="E40" s="21">
        <v>1029395</v>
      </c>
      <c r="F40" s="53">
        <f t="shared" si="12"/>
        <v>-3.4764399712733235E-3</v>
      </c>
      <c r="G40" s="32">
        <f t="shared" si="13"/>
        <v>-99922</v>
      </c>
      <c r="H40" s="59">
        <f t="shared" si="14"/>
        <v>-8.8499999999999995E-2</v>
      </c>
      <c r="I40" s="29"/>
      <c r="J40" s="33">
        <f t="shared" si="15"/>
        <v>1.17325959</v>
      </c>
      <c r="K40" s="33">
        <f t="shared" si="16"/>
        <v>1.13404281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f t="shared" si="10"/>
        <v>0.94955970477758711</v>
      </c>
      <c r="C41" s="78">
        <f>SUM(C35:C40)</f>
        <v>632540544</v>
      </c>
      <c r="D41" s="79">
        <f t="shared" si="11"/>
        <v>0.94949541103586621</v>
      </c>
      <c r="E41" s="78">
        <f>SUM(E35:E40)</f>
        <v>659788703</v>
      </c>
      <c r="F41" s="53">
        <f>G41/$G$49</f>
        <v>0.94800533507346685</v>
      </c>
      <c r="G41" s="78">
        <f t="shared" si="13"/>
        <v>27248159</v>
      </c>
      <c r="H41" s="80">
        <f t="shared" si="14"/>
        <v>4.3099999999999999E-2</v>
      </c>
      <c r="I41" s="29"/>
      <c r="J41" s="81">
        <f t="shared" si="15"/>
        <v>1.1723008500000001</v>
      </c>
      <c r="K41" s="81">
        <f t="shared" si="16"/>
        <v>1.14562264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f>C43/$C$49</f>
        <v>2.4090816692355351E-2</v>
      </c>
      <c r="C43" s="21">
        <v>16047878</v>
      </c>
      <c r="D43" s="58">
        <f>E43/$E$49</f>
        <v>2.5611507208757201E-2</v>
      </c>
      <c r="E43" s="21">
        <v>17797014</v>
      </c>
      <c r="F43" s="53">
        <f t="shared" si="12"/>
        <v>6.0855130057376118E-2</v>
      </c>
      <c r="G43" s="32">
        <f t="shared" ref="G43:G49" si="17">E43-C43</f>
        <v>1749136</v>
      </c>
      <c r="H43" s="59">
        <f t="shared" ref="H43:H49" si="18">IF(C43&gt;0,ROUND((E43-C43)/C43,4),IF(E43&gt;0,1,"  "))</f>
        <v>0.109</v>
      </c>
      <c r="I43" s="29"/>
      <c r="J43" s="33">
        <f>IF(AND(C43&gt;0,C61&gt;0),ROUND((C61/C43)*100,8),"  ")</f>
        <v>1.23476425</v>
      </c>
      <c r="K43" s="33">
        <f>IF(AND(E43&gt;0,E61&gt;0),ROUND((E61/E43)*100,8),"  ")</f>
        <v>1.2079461199999999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f>C44/$C$49</f>
        <v>3.9339215639528817E-3</v>
      </c>
      <c r="C44" s="21">
        <v>2620546</v>
      </c>
      <c r="D44" s="58">
        <f>E44/$E$49</f>
        <v>4.3481762926683588E-3</v>
      </c>
      <c r="E44" s="21">
        <v>3021476</v>
      </c>
      <c r="F44" s="53">
        <f t="shared" si="12"/>
        <v>1.3948970974186001E-2</v>
      </c>
      <c r="G44" s="32">
        <f t="shared" si="17"/>
        <v>400930</v>
      </c>
      <c r="H44" s="59">
        <f t="shared" si="18"/>
        <v>0.153</v>
      </c>
      <c r="I44" s="29"/>
      <c r="J44" s="33">
        <f>IF(AND(C44&gt;0,C62&gt;0),ROUND((C62/C44)*100,8),"  ")</f>
        <v>1.1879963200000001</v>
      </c>
      <c r="K44" s="33">
        <f>IF(AND(E44&gt;0,E62&gt;0),ROUND((E62/E44)*100,8),"  ")</f>
        <v>1.1321936699999999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f>C45/$C$49</f>
        <v>1.45960654716575E-2</v>
      </c>
      <c r="C45" s="21">
        <v>9723036</v>
      </c>
      <c r="D45" s="58">
        <f>E45/$E$49</f>
        <v>1.2887535657433483E-2</v>
      </c>
      <c r="E45" s="21">
        <v>8955336</v>
      </c>
      <c r="F45" s="53">
        <f t="shared" si="12"/>
        <v>-2.6709463040637003E-2</v>
      </c>
      <c r="G45" s="32">
        <f t="shared" si="17"/>
        <v>-767700</v>
      </c>
      <c r="H45" s="59">
        <f t="shared" si="18"/>
        <v>-7.9000000000000001E-2</v>
      </c>
      <c r="I45" s="29"/>
      <c r="J45" s="33">
        <f>IF(AND(C45&gt;0,C63&gt;0),ROUND((C63/C45)*100,8),"  ")</f>
        <v>1.19648606</v>
      </c>
      <c r="K45" s="33">
        <f>IF(AND(E45&gt;0,E63&gt;0),ROUND((E63/E45)*100,8),"  ")</f>
        <v>1.19039732</v>
      </c>
      <c r="L45" s="22"/>
      <c r="M45" s="22"/>
      <c r="N45" s="22"/>
    </row>
    <row r="46" spans="1:14" ht="12.75" customHeight="1" x14ac:dyDescent="0.2">
      <c r="A46" s="28" t="s">
        <v>42</v>
      </c>
      <c r="B46" s="57">
        <f>C46/$C$49</f>
        <v>7.8194914944471807E-3</v>
      </c>
      <c r="C46" s="21">
        <v>5208883</v>
      </c>
      <c r="D46" s="58">
        <f>E46/$E$49</f>
        <v>7.6573698052748006E-3</v>
      </c>
      <c r="E46" s="21">
        <v>5320980</v>
      </c>
      <c r="F46" s="53">
        <f t="shared" si="12"/>
        <v>3.900026935608032E-3</v>
      </c>
      <c r="G46" s="32">
        <f t="shared" si="17"/>
        <v>112097</v>
      </c>
      <c r="H46" s="59">
        <f t="shared" si="18"/>
        <v>2.1499999999999998E-2</v>
      </c>
      <c r="I46" s="29"/>
      <c r="J46" s="33">
        <f>IF(AND(C46&gt;0,C64&gt;0),ROUND((C64/C46)*100,8),"  ")</f>
        <v>1.1697342799999999</v>
      </c>
      <c r="K46" s="33">
        <f>IF(AND(E46&gt;0,E64&gt;0),ROUND((E64/E46)*100,8),"  ")</f>
        <v>1.13627452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f>C47/$C$49</f>
        <v>5.0440295222412911E-2</v>
      </c>
      <c r="C47" s="78">
        <f>SUM(C43:C46)</f>
        <v>33600343</v>
      </c>
      <c r="D47" s="79">
        <f>E47/$E$49</f>
        <v>5.0504588964133845E-2</v>
      </c>
      <c r="E47" s="78">
        <f>SUM(E43:E46)</f>
        <v>35094806</v>
      </c>
      <c r="F47" s="53">
        <f t="shared" si="12"/>
        <v>5.1994664926533145E-2</v>
      </c>
      <c r="G47" s="78">
        <f t="shared" si="17"/>
        <v>1494463</v>
      </c>
      <c r="H47" s="80">
        <f t="shared" si="18"/>
        <v>4.4499999999999998E-2</v>
      </c>
      <c r="I47" s="29"/>
      <c r="J47" s="81">
        <f>IF(AND(C47&gt;0,C65&gt;0),ROUND((C65/C47)*100,8),"  ")</f>
        <v>1.2099588100000001</v>
      </c>
      <c r="K47" s="81">
        <f>IF(AND(E47&gt;0,E65&gt;0),ROUND((E65/E47)*100,8),"  ")</f>
        <v>1.18607956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141</v>
      </c>
      <c r="B49" s="68">
        <f>SUM(B35:B46,-B41)</f>
        <v>0.99999999999999967</v>
      </c>
      <c r="C49" s="40">
        <v>666140887</v>
      </c>
      <c r="D49" s="69">
        <f>SUM(D35:D46,-D41)</f>
        <v>1</v>
      </c>
      <c r="E49" s="40">
        <v>694883509</v>
      </c>
      <c r="F49" s="69">
        <f>SUM(F35:F46,-F41)</f>
        <v>0.99999999999999989</v>
      </c>
      <c r="G49" s="43">
        <f t="shared" si="17"/>
        <v>28742622</v>
      </c>
      <c r="H49" s="70">
        <f t="shared" si="18"/>
        <v>4.3099999999999999E-2</v>
      </c>
      <c r="I49" s="39"/>
      <c r="J49" s="45">
        <f>IF(AND(C49&gt;0,C67&gt;0),ROUND((C67/C49)*100,8),"  ")</f>
        <v>1.1742003299999999</v>
      </c>
      <c r="K49" s="45">
        <f>IF(AND(E49&gt;0,E67&gt;0),ROUND((E67/E49)*100,8),"  ")</f>
        <v>1.14766591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f>$C$2</f>
        <v>2022</v>
      </c>
      <c r="C51" s="11">
        <f>$C$2</f>
        <v>2022</v>
      </c>
      <c r="D51" s="49">
        <f>$E$2</f>
        <v>2023</v>
      </c>
      <c r="E51" s="11">
        <f>$E$2</f>
        <v>2023</v>
      </c>
      <c r="F51" s="49" t="str">
        <f>$F$17</f>
        <v>2023 % of</v>
      </c>
      <c r="G51" s="12" t="str">
        <f>G2</f>
        <v>2022-2023</v>
      </c>
      <c r="H51" s="12" t="str">
        <f>H2</f>
        <v>2022-2023</v>
      </c>
      <c r="I51" s="11">
        <f>$J$2</f>
        <v>2022</v>
      </c>
      <c r="J51" s="11">
        <f>$J$2</f>
        <v>2022</v>
      </c>
      <c r="K51" s="11">
        <f>$K$2</f>
        <v>2023</v>
      </c>
      <c r="L51" s="11">
        <f>$K$2</f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f t="shared" ref="B53:B59" si="19">C53/$C$67</f>
        <v>0.7280958799546573</v>
      </c>
      <c r="C53" s="21">
        <v>5695041.0899999999</v>
      </c>
      <c r="D53" s="53">
        <f t="shared" ref="D53:D59" si="20">E53/$E$67</f>
        <v>0.72064729300471631</v>
      </c>
      <c r="E53" s="21">
        <v>5747119.7300000004</v>
      </c>
      <c r="F53" s="53">
        <f t="shared" ref="F53:F59" si="21">G53/$G$67</f>
        <v>0.3401328590507009</v>
      </c>
      <c r="G53" s="21">
        <f t="shared" ref="G53:G59" si="22">E53-C53</f>
        <v>52078.640000000596</v>
      </c>
      <c r="H53" s="54">
        <f t="shared" ref="H53:H59" si="23">IF(C53&gt;0,ROUND((E53-C53)/C53,4),IF(E53&gt;0,1,"  "))</f>
        <v>9.1000000000000004E-3</v>
      </c>
      <c r="I53" s="55">
        <v>11041.32</v>
      </c>
      <c r="J53" s="21">
        <v>5683999.7699999996</v>
      </c>
      <c r="K53" s="21">
        <v>10777.34</v>
      </c>
      <c r="L53" s="21">
        <v>5736342.3899999997</v>
      </c>
      <c r="M53" s="56">
        <f t="shared" ref="M53:N67" si="24">IF(I53&gt;0,ROUND((K53-I53)/I53,4),IF(K53&gt;0,1,"  "))</f>
        <v>-2.3900000000000001E-2</v>
      </c>
      <c r="N53" s="56">
        <f t="shared" si="24"/>
        <v>9.1999999999999998E-3</v>
      </c>
    </row>
    <row r="54" spans="1:14" ht="12.75" customHeight="1" x14ac:dyDescent="0.2">
      <c r="A54" s="34" t="s">
        <v>33</v>
      </c>
      <c r="B54" s="57">
        <f t="shared" si="19"/>
        <v>2.5070929451012455E-2</v>
      </c>
      <c r="C54" s="21">
        <v>196100.51</v>
      </c>
      <c r="D54" s="58">
        <f t="shared" si="20"/>
        <v>2.9392802589118049E-2</v>
      </c>
      <c r="E54" s="21">
        <v>234405.87</v>
      </c>
      <c r="F54" s="53">
        <f t="shared" si="21"/>
        <v>0.25017764699243689</v>
      </c>
      <c r="G54" s="32">
        <f t="shared" si="22"/>
        <v>38305.359999999986</v>
      </c>
      <c r="H54" s="59">
        <f t="shared" si="23"/>
        <v>0.1953</v>
      </c>
      <c r="I54" s="55">
        <v>453.69</v>
      </c>
      <c r="J54" s="21">
        <v>195646.82</v>
      </c>
      <c r="K54" s="21">
        <v>517.35</v>
      </c>
      <c r="L54" s="21">
        <v>233888.52</v>
      </c>
      <c r="M54" s="60">
        <f t="shared" si="24"/>
        <v>0.14030000000000001</v>
      </c>
      <c r="N54" s="60">
        <f t="shared" si="24"/>
        <v>0.19550000000000001</v>
      </c>
    </row>
    <row r="55" spans="1:14" ht="12.75" customHeight="1" x14ac:dyDescent="0.2">
      <c r="A55" s="28" t="s">
        <v>34</v>
      </c>
      <c r="B55" s="57">
        <f t="shared" si="19"/>
        <v>8.7430536446639132E-2</v>
      </c>
      <c r="C55" s="21">
        <v>683866.66</v>
      </c>
      <c r="D55" s="58">
        <f t="shared" si="20"/>
        <v>8.6447291538122362E-2</v>
      </c>
      <c r="E55" s="21">
        <v>689412.06</v>
      </c>
      <c r="F55" s="53">
        <f t="shared" si="21"/>
        <v>3.6217780582974965E-2</v>
      </c>
      <c r="G55" s="32">
        <f t="shared" si="22"/>
        <v>5545.4000000000233</v>
      </c>
      <c r="H55" s="59">
        <f t="shared" si="23"/>
        <v>8.0999999999999996E-3</v>
      </c>
      <c r="I55" s="55">
        <v>1421.79</v>
      </c>
      <c r="J55" s="21">
        <v>682444.87</v>
      </c>
      <c r="K55" s="21">
        <v>1368.09</v>
      </c>
      <c r="L55" s="21">
        <v>688043.97</v>
      </c>
      <c r="M55" s="60">
        <f t="shared" si="24"/>
        <v>-3.78E-2</v>
      </c>
      <c r="N55" s="60">
        <f t="shared" si="24"/>
        <v>8.2000000000000007E-3</v>
      </c>
    </row>
    <row r="56" spans="1:14" ht="12.75" customHeight="1" x14ac:dyDescent="0.2">
      <c r="A56" s="28" t="s">
        <v>35</v>
      </c>
      <c r="B56" s="57">
        <f t="shared" si="19"/>
        <v>1.1073791789410346E-2</v>
      </c>
      <c r="C56" s="21">
        <v>86617.3</v>
      </c>
      <c r="D56" s="58">
        <f t="shared" si="20"/>
        <v>1.0973847791869339E-2</v>
      </c>
      <c r="E56" s="21">
        <v>87515.79</v>
      </c>
      <c r="F56" s="53">
        <f t="shared" si="21"/>
        <v>5.8681634644924983E-3</v>
      </c>
      <c r="G56" s="32">
        <f t="shared" si="22"/>
        <v>898.48999999999069</v>
      </c>
      <c r="H56" s="59">
        <f t="shared" si="23"/>
        <v>1.04E-2</v>
      </c>
      <c r="I56" s="55">
        <v>127.93</v>
      </c>
      <c r="J56" s="21">
        <v>86489.37</v>
      </c>
      <c r="K56" s="21">
        <v>123.83</v>
      </c>
      <c r="L56" s="21">
        <v>87391.96</v>
      </c>
      <c r="M56" s="60">
        <f t="shared" si="24"/>
        <v>-3.2000000000000001E-2</v>
      </c>
      <c r="N56" s="60">
        <f t="shared" si="24"/>
        <v>1.04E-2</v>
      </c>
    </row>
    <row r="57" spans="1:14" ht="12.75" customHeight="1" x14ac:dyDescent="0.2">
      <c r="A57" s="28" t="s">
        <v>36</v>
      </c>
      <c r="B57" s="57">
        <f t="shared" si="19"/>
        <v>9.4658530533259663E-2</v>
      </c>
      <c r="C57" s="21">
        <v>740402.79</v>
      </c>
      <c r="D57" s="58">
        <f t="shared" si="20"/>
        <v>9.8879922514086227E-2</v>
      </c>
      <c r="E57" s="21">
        <v>788561.56</v>
      </c>
      <c r="F57" s="53">
        <f t="shared" si="21"/>
        <v>0.31453164154180951</v>
      </c>
      <c r="G57" s="32">
        <f t="shared" si="22"/>
        <v>48158.770000000019</v>
      </c>
      <c r="H57" s="59">
        <f t="shared" si="23"/>
        <v>6.5000000000000002E-2</v>
      </c>
      <c r="I57" s="55">
        <v>6491.89</v>
      </c>
      <c r="J57" s="21">
        <v>733910.9</v>
      </c>
      <c r="K57" s="21">
        <v>6715.17</v>
      </c>
      <c r="L57" s="21">
        <v>781846.39</v>
      </c>
      <c r="M57" s="60">
        <f t="shared" si="24"/>
        <v>3.44E-2</v>
      </c>
      <c r="N57" s="60">
        <f t="shared" si="24"/>
        <v>6.5299999999999997E-2</v>
      </c>
    </row>
    <row r="58" spans="1:14" ht="12.75" customHeight="1" x14ac:dyDescent="0.2">
      <c r="A58" s="28" t="s">
        <v>37</v>
      </c>
      <c r="B58" s="57">
        <f t="shared" si="19"/>
        <v>1.6939543015906172E-3</v>
      </c>
      <c r="C58" s="21">
        <v>13249.82</v>
      </c>
      <c r="D58" s="58">
        <f t="shared" si="20"/>
        <v>1.4638076726013495E-3</v>
      </c>
      <c r="E58" s="21">
        <v>11673.78</v>
      </c>
      <c r="F58" s="53">
        <f t="shared" si="21"/>
        <v>-1.029333698380488E-2</v>
      </c>
      <c r="G58" s="32">
        <f t="shared" si="22"/>
        <v>-1576.0399999999991</v>
      </c>
      <c r="H58" s="59">
        <f t="shared" si="23"/>
        <v>-0.11890000000000001</v>
      </c>
      <c r="I58" s="55">
        <v>24.34</v>
      </c>
      <c r="J58" s="21">
        <v>13225.48</v>
      </c>
      <c r="K58" s="21">
        <v>20.079999999999998</v>
      </c>
      <c r="L58" s="21">
        <v>11653.7</v>
      </c>
      <c r="M58" s="60">
        <f t="shared" si="24"/>
        <v>-0.17499999999999999</v>
      </c>
      <c r="N58" s="60">
        <f t="shared" si="24"/>
        <v>-0.1188</v>
      </c>
    </row>
    <row r="59" spans="1:14" s="14" customFormat="1" ht="12.75" customHeight="1" x14ac:dyDescent="0.25">
      <c r="A59" s="76" t="s">
        <v>38</v>
      </c>
      <c r="B59" s="77">
        <f t="shared" si="19"/>
        <v>0.94802362247656946</v>
      </c>
      <c r="C59" s="78">
        <f>SUM(C53:C58)</f>
        <v>7415278.1699999999</v>
      </c>
      <c r="D59" s="79">
        <f t="shared" si="20"/>
        <v>0.9478049651105136</v>
      </c>
      <c r="E59" s="78">
        <f>SUM(E53:E58)</f>
        <v>7558688.79</v>
      </c>
      <c r="F59" s="53">
        <f t="shared" si="21"/>
        <v>0.93663475464860657</v>
      </c>
      <c r="G59" s="78">
        <f t="shared" si="22"/>
        <v>143410.62000000011</v>
      </c>
      <c r="H59" s="80">
        <f t="shared" si="23"/>
        <v>1.9300000000000001E-2</v>
      </c>
      <c r="I59" s="83">
        <f>SUM(I53:I58)</f>
        <v>19560.96</v>
      </c>
      <c r="J59" s="78">
        <f>SUM(J53:J58)</f>
        <v>7395717.2100000009</v>
      </c>
      <c r="K59" s="78">
        <f>SUM(K53:K58)</f>
        <v>19521.86</v>
      </c>
      <c r="L59" s="78">
        <f>SUM(L53:L58)</f>
        <v>7539166.9299999988</v>
      </c>
      <c r="M59" s="84">
        <f t="shared" si="24"/>
        <v>-2E-3</v>
      </c>
      <c r="N59" s="84">
        <f t="shared" si="24"/>
        <v>1.9400000000000001E-2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f>C61/$C$67</f>
        <v>2.5333393656824341E-2</v>
      </c>
      <c r="C61" s="21">
        <v>198153.46</v>
      </c>
      <c r="D61" s="58">
        <f>E61/$E$67</f>
        <v>2.6956730684928241E-2</v>
      </c>
      <c r="E61" s="21">
        <v>214978.34</v>
      </c>
      <c r="F61" s="53">
        <f>G61/$G$67</f>
        <v>0.10988563713616356</v>
      </c>
      <c r="G61" s="32">
        <f>E61-C61</f>
        <v>16824.880000000005</v>
      </c>
      <c r="H61" s="59">
        <f t="shared" ref="H61:H67" si="25">IF(C61&gt;0,ROUND((E61-C61)/C61,4),IF(E61&gt;0,1,"  "))</f>
        <v>8.4900000000000003E-2</v>
      </c>
      <c r="I61" s="55">
        <v>219.68</v>
      </c>
      <c r="J61" s="21">
        <v>197933.78</v>
      </c>
      <c r="K61" s="21">
        <v>219.93</v>
      </c>
      <c r="L61" s="21">
        <v>214758.41</v>
      </c>
      <c r="M61" s="60">
        <f>IF(I61&gt;0,ROUND((K61-I61)/I61,4),IF(K61&gt;0,1,"  "))</f>
        <v>1.1000000000000001E-3</v>
      </c>
      <c r="N61" s="60">
        <f t="shared" si="24"/>
        <v>8.5000000000000006E-2</v>
      </c>
    </row>
    <row r="62" spans="1:14" ht="12.75" customHeight="1" x14ac:dyDescent="0.2">
      <c r="A62" s="28" t="s">
        <v>40</v>
      </c>
      <c r="B62" s="57">
        <f>C62/$C$67</f>
        <v>3.9801422492966761E-3</v>
      </c>
      <c r="C62" s="21">
        <v>31131.99</v>
      </c>
      <c r="D62" s="58">
        <f>E62/$E$67</f>
        <v>4.2895564349947199E-3</v>
      </c>
      <c r="E62" s="21">
        <v>34208.959999999999</v>
      </c>
      <c r="F62" s="53">
        <f>G62/$G$67</f>
        <v>2.0096120085186985E-2</v>
      </c>
      <c r="G62" s="32">
        <f>E62-C62</f>
        <v>3076.9699999999975</v>
      </c>
      <c r="H62" s="59">
        <f t="shared" si="25"/>
        <v>9.8799999999999999E-2</v>
      </c>
      <c r="I62" s="55">
        <v>55.46</v>
      </c>
      <c r="J62" s="21">
        <v>31076.53</v>
      </c>
      <c r="K62" s="21">
        <v>52.1</v>
      </c>
      <c r="L62" s="21">
        <v>34156.86</v>
      </c>
      <c r="M62" s="60">
        <f>IF(I62&gt;0,ROUND((K62-I62)/I62,4),IF(K62&gt;0,1,"  "))</f>
        <v>-6.0600000000000001E-2</v>
      </c>
      <c r="N62" s="60">
        <f t="shared" si="24"/>
        <v>9.9099999999999994E-2</v>
      </c>
    </row>
    <row r="63" spans="1:14" ht="12.75" customHeight="1" x14ac:dyDescent="0.2">
      <c r="A63" s="28" t="s">
        <v>41</v>
      </c>
      <c r="B63" s="57">
        <f>C63/$C$67</f>
        <v>1.487309141301958E-2</v>
      </c>
      <c r="C63" s="21">
        <v>116334.77</v>
      </c>
      <c r="D63" s="58">
        <f>E63/$E$67</f>
        <v>1.3367381450961734E-2</v>
      </c>
      <c r="E63" s="21">
        <v>106604.08</v>
      </c>
      <c r="F63" s="53">
        <f>G63/$G$67</f>
        <v>-6.3552493118791659E-2</v>
      </c>
      <c r="G63" s="32">
        <f>E63-C63</f>
        <v>-9730.6900000000023</v>
      </c>
      <c r="H63" s="59">
        <f t="shared" si="25"/>
        <v>-8.3599999999999994E-2</v>
      </c>
      <c r="I63" s="55">
        <v>1246.9100000000001</v>
      </c>
      <c r="J63" s="21">
        <v>115087.86</v>
      </c>
      <c r="K63" s="21">
        <v>1034.58</v>
      </c>
      <c r="L63" s="21">
        <v>105569.5</v>
      </c>
      <c r="M63" s="60">
        <f>IF(I63&gt;0,ROUND((K63-I63)/I63,4),IF(K63&gt;0,1,"  "))</f>
        <v>-0.17030000000000001</v>
      </c>
      <c r="N63" s="60">
        <f t="shared" si="24"/>
        <v>-8.2699999999999996E-2</v>
      </c>
    </row>
    <row r="64" spans="1:14" ht="12.75" customHeight="1" x14ac:dyDescent="0.2">
      <c r="A64" s="28" t="s">
        <v>42</v>
      </c>
      <c r="B64" s="57">
        <f>C64/$C$67</f>
        <v>7.7897502042898279E-3</v>
      </c>
      <c r="C64" s="21">
        <v>60930.09</v>
      </c>
      <c r="D64" s="58">
        <f>E64/$E$67</f>
        <v>7.5813650646739819E-3</v>
      </c>
      <c r="E64" s="21">
        <v>60460.94</v>
      </c>
      <c r="F64" s="53">
        <f>G64/$G$67</f>
        <v>-3.0640840625567895E-3</v>
      </c>
      <c r="G64" s="32">
        <f>E64-C64</f>
        <v>-469.14999999999418</v>
      </c>
      <c r="H64" s="59">
        <f t="shared" si="25"/>
        <v>-7.7000000000000002E-3</v>
      </c>
      <c r="I64" s="55">
        <v>105.41</v>
      </c>
      <c r="J64" s="21">
        <v>60824.68</v>
      </c>
      <c r="K64" s="21">
        <v>99.67</v>
      </c>
      <c r="L64" s="21">
        <v>60361.27</v>
      </c>
      <c r="M64" s="60">
        <f>IF(I64&gt;0,ROUND((K64-I64)/I64,4),IF(K64&gt;0,1,"  "))</f>
        <v>-5.45E-2</v>
      </c>
      <c r="N64" s="60">
        <f t="shared" si="24"/>
        <v>-7.6E-3</v>
      </c>
    </row>
    <row r="65" spans="1:14" s="14" customFormat="1" ht="12.75" customHeight="1" x14ac:dyDescent="0.25">
      <c r="A65" s="76" t="s">
        <v>43</v>
      </c>
      <c r="B65" s="77">
        <f>C65/$C$67</f>
        <v>5.1976377523430421E-2</v>
      </c>
      <c r="C65" s="78">
        <f>SUM(C61:C64)</f>
        <v>406550.30999999994</v>
      </c>
      <c r="D65" s="79">
        <f>E65/$E$67</f>
        <v>5.2195033635558677E-2</v>
      </c>
      <c r="E65" s="78">
        <f>SUM(E61:E64)</f>
        <v>416252.32</v>
      </c>
      <c r="F65" s="53">
        <f>G65/$G$67</f>
        <v>6.3365180040002508E-2</v>
      </c>
      <c r="G65" s="78">
        <f>E65-C65</f>
        <v>9702.0100000000675</v>
      </c>
      <c r="H65" s="80">
        <f t="shared" si="25"/>
        <v>2.3900000000000001E-2</v>
      </c>
      <c r="I65" s="83">
        <f>SUM(I61:I64)</f>
        <v>1627.4600000000003</v>
      </c>
      <c r="J65" s="78">
        <f>SUM(J61:J64)</f>
        <v>404922.85</v>
      </c>
      <c r="K65" s="78">
        <f>SUM(K61:K64)</f>
        <v>1406.28</v>
      </c>
      <c r="L65" s="78">
        <f>SUM(L61:L64)</f>
        <v>414846.04000000004</v>
      </c>
      <c r="M65" s="84">
        <f>IF(I65&gt;0,ROUND((K65-I65)/I65,4),IF(K65&gt;0,1,"  "))</f>
        <v>-0.13589999999999999</v>
      </c>
      <c r="N65" s="84">
        <f t="shared" si="24"/>
        <v>2.4500000000000001E-2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141</v>
      </c>
      <c r="B67" s="68">
        <f>SUM(B53:B64,-B59)</f>
        <v>0.99999999999999978</v>
      </c>
      <c r="C67" s="40">
        <v>7821828.4800000004</v>
      </c>
      <c r="D67" s="69">
        <f>SUM(D53:D64,-D59)</f>
        <v>0.99999999874607237</v>
      </c>
      <c r="E67" s="40">
        <v>7974941.1200000001</v>
      </c>
      <c r="F67" s="69">
        <f>SUM(F53:F64,-F59)</f>
        <v>0.99999993468861181</v>
      </c>
      <c r="G67" s="43">
        <f>E67-C67</f>
        <v>153112.63999999966</v>
      </c>
      <c r="H67" s="70">
        <f t="shared" si="25"/>
        <v>1.9599999999999999E-2</v>
      </c>
      <c r="I67" s="71">
        <v>21188.44</v>
      </c>
      <c r="J67" s="43">
        <v>7800640.04</v>
      </c>
      <c r="K67" s="43">
        <v>20928.169999999998</v>
      </c>
      <c r="L67" s="43">
        <v>7954012.9500000002</v>
      </c>
      <c r="M67" s="72">
        <f>IF(I67&gt;0,ROUND((K67-I67)/I67,4),IF(K67&gt;0,1,"  "))</f>
        <v>-1.23E-2</v>
      </c>
      <c r="N67" s="72">
        <f t="shared" si="24"/>
        <v>1.9699999999999999E-2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4D33-783F-4480-BEE7-FB02D50D72DC}">
  <sheetPr codeName="Sheet84">
    <pageSetUpPr fitToPage="1"/>
  </sheetPr>
  <dimension ref="A1:N72"/>
  <sheetViews>
    <sheetView zoomScaleNormal="100" workbookViewId="0">
      <selection activeCell="K2" sqref="K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84</v>
      </c>
      <c r="L1" s="7" t="s">
        <v>142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tr">
        <f>+G2</f>
        <v>2022-2023</v>
      </c>
      <c r="I2" s="11"/>
      <c r="J2" s="11">
        <f>+C2</f>
        <v>2022</v>
      </c>
      <c r="K2" s="11">
        <f>+E2</f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1632121100</v>
      </c>
      <c r="D4" s="22"/>
      <c r="E4" s="21">
        <v>1774464439</v>
      </c>
      <c r="F4" s="23"/>
      <c r="G4" s="21">
        <f t="shared" ref="G4:G14" si="0">E4-C4</f>
        <v>142343339</v>
      </c>
      <c r="H4" s="24">
        <f t="shared" ref="H4:H14" si="1">IF(C4&gt;0,ROUND((E4-C4)/C4,4),IF(E4&gt;0,1,"  "))</f>
        <v>8.72E-2</v>
      </c>
      <c r="I4" s="20"/>
      <c r="J4" s="25">
        <f t="shared" ref="J4:J13" si="2">IF(AND(C4&gt;0,C19&gt;0),ROUND((C19/C4)*100,8),"  ")</f>
        <v>0.28947833000000001</v>
      </c>
      <c r="K4" s="26">
        <f t="shared" ref="K4:K11" si="3">IF(AND(E4&gt;0,E19&gt;0),ROUND((E19/E4)*100,8),"  ")</f>
        <v>0.30097342999999999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f t="shared" si="0"/>
        <v>0</v>
      </c>
      <c r="H5" s="24" t="str">
        <f t="shared" si="1"/>
        <v xml:space="preserve">  </v>
      </c>
      <c r="I5" s="29"/>
      <c r="J5" s="33" t="str">
        <f t="shared" si="2"/>
        <v xml:space="preserve">  </v>
      </c>
      <c r="K5" s="33" t="str">
        <f t="shared" si="3"/>
        <v xml:space="preserve">  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104065439</v>
      </c>
      <c r="D6" s="30"/>
      <c r="E6" s="21">
        <v>112532630</v>
      </c>
      <c r="F6" s="31"/>
      <c r="G6" s="32">
        <f t="shared" si="0"/>
        <v>8467191</v>
      </c>
      <c r="H6" s="24">
        <f t="shared" si="1"/>
        <v>8.14E-2</v>
      </c>
      <c r="I6" s="29"/>
      <c r="J6" s="33">
        <f t="shared" si="2"/>
        <v>0.47005988999999998</v>
      </c>
      <c r="K6" s="33">
        <f t="shared" si="3"/>
        <v>0.40503417000000003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1528055662</v>
      </c>
      <c r="D7" s="30"/>
      <c r="E7" s="21">
        <v>1661931773</v>
      </c>
      <c r="F7" s="31"/>
      <c r="G7" s="32">
        <f t="shared" si="0"/>
        <v>133876111</v>
      </c>
      <c r="H7" s="24">
        <f t="shared" si="1"/>
        <v>8.7599999999999997E-2</v>
      </c>
      <c r="I7" s="29"/>
      <c r="J7" s="33">
        <f t="shared" si="2"/>
        <v>2.737939E-2</v>
      </c>
      <c r="K7" s="33">
        <f t="shared" si="3"/>
        <v>2.583854E-2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1632121100</v>
      </c>
      <c r="D8" s="30"/>
      <c r="E8" s="21">
        <v>1774464439</v>
      </c>
      <c r="F8" s="31"/>
      <c r="G8" s="32">
        <f t="shared" si="0"/>
        <v>142343339</v>
      </c>
      <c r="H8" s="24">
        <f t="shared" si="1"/>
        <v>8.72E-2</v>
      </c>
      <c r="I8" s="29"/>
      <c r="J8" s="33">
        <f t="shared" si="2"/>
        <v>2.2968039999999999E-2</v>
      </c>
      <c r="K8" s="33">
        <f t="shared" si="3"/>
        <v>2.258603E-2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1784008102</v>
      </c>
      <c r="D9" s="30"/>
      <c r="E9" s="21">
        <v>1943589391</v>
      </c>
      <c r="F9" s="31"/>
      <c r="G9" s="32">
        <f t="shared" si="0"/>
        <v>159581289</v>
      </c>
      <c r="H9" s="24">
        <f t="shared" si="1"/>
        <v>8.9499999999999996E-2</v>
      </c>
      <c r="I9" s="29"/>
      <c r="J9" s="33">
        <f t="shared" si="2"/>
        <v>2.2325680000000001E-2</v>
      </c>
      <c r="K9" s="33">
        <f t="shared" si="3"/>
        <v>2.1245219999999999E-2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1632121101</v>
      </c>
      <c r="D10" s="30"/>
      <c r="E10" s="21">
        <v>1774464440</v>
      </c>
      <c r="F10" s="31"/>
      <c r="G10" s="32">
        <f t="shared" si="0"/>
        <v>142343339</v>
      </c>
      <c r="H10" s="24">
        <f t="shared" si="1"/>
        <v>8.72E-2</v>
      </c>
      <c r="I10" s="29"/>
      <c r="J10" s="33">
        <f t="shared" si="2"/>
        <v>1.5000029999999999E-2</v>
      </c>
      <c r="K10" s="33">
        <f t="shared" si="3"/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1632121100</v>
      </c>
      <c r="D11" s="30"/>
      <c r="E11" s="21">
        <v>1774464439</v>
      </c>
      <c r="F11" s="31"/>
      <c r="G11" s="32">
        <f t="shared" si="0"/>
        <v>142343339</v>
      </c>
      <c r="H11" s="24">
        <f t="shared" si="1"/>
        <v>8.72E-2</v>
      </c>
      <c r="I11" s="29"/>
      <c r="J11" s="33">
        <f t="shared" si="2"/>
        <v>9.250013E-2</v>
      </c>
      <c r="K11" s="33">
        <f t="shared" si="3"/>
        <v>9.0000129999999998E-2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1632121101</v>
      </c>
      <c r="D12" s="30"/>
      <c r="E12" s="21">
        <v>1774464439</v>
      </c>
      <c r="F12" s="31"/>
      <c r="G12" s="32">
        <f t="shared" si="0"/>
        <v>142343338</v>
      </c>
      <c r="H12" s="24">
        <f t="shared" si="1"/>
        <v>8.72E-2</v>
      </c>
      <c r="I12" s="29"/>
      <c r="J12" s="33">
        <f>IF(AND(C12&gt;0,C29&gt;0),ROUND((C29/C12)*100,8),"  ")</f>
        <v>0.88596215</v>
      </c>
      <c r="K12" s="33">
        <f>IF(AND(E12&gt;0,E29&gt;0),ROUND((E29/E12)*100,8),"  ")</f>
        <v>0.83915731999999998</v>
      </c>
      <c r="L12" s="35" t="str">
        <f>IF(E13&gt;0,"&lt; All Schools, including Learning Community"," ")</f>
        <v xml:space="preserve"> 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f>E13-C13</f>
        <v>0</v>
      </c>
      <c r="H13" s="24" t="str">
        <f>IF(C13&gt;0,ROUND((E13-C13)/C13,4),IF(E13&gt;0,1,"  "))</f>
        <v xml:space="preserve">  </v>
      </c>
      <c r="I13" s="29"/>
      <c r="J13" s="36" t="str">
        <f t="shared" si="2"/>
        <v xml:space="preserve">  </v>
      </c>
      <c r="K13" s="36" t="str">
        <f>IF(AND(E13&gt;0,E28&gt;0),ROUND((E28/E13)*100,8),"  ")</f>
        <v xml:space="preserve">  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160625649</v>
      </c>
      <c r="D14" s="30"/>
      <c r="E14" s="21">
        <v>171670521</v>
      </c>
      <c r="F14" s="31"/>
      <c r="G14" s="32">
        <f t="shared" si="0"/>
        <v>11044872</v>
      </c>
      <c r="H14" s="24">
        <f t="shared" si="1"/>
        <v>6.88E-2</v>
      </c>
      <c r="I14" s="29"/>
      <c r="J14" s="33">
        <f>IF(AND(C14&gt;0,C30&gt;0),ROUND((C30/C14)*100,8),"  ")</f>
        <v>0.10568681000000001</v>
      </c>
      <c r="K14" s="33">
        <f>IF(AND(E14&gt;0,E30&gt;0),ROUND((E30/E14)*100,8),"  ")</f>
        <v>0.10318239999999999</v>
      </c>
      <c r="L14" s="22"/>
      <c r="M14" s="22"/>
      <c r="N14" s="22"/>
    </row>
    <row r="15" spans="1:14" ht="12.75" customHeight="1" x14ac:dyDescent="0.2">
      <c r="A15" s="38" t="s">
        <v>142</v>
      </c>
      <c r="B15" s="39"/>
      <c r="C15" s="40">
        <v>1632121100</v>
      </c>
      <c r="D15" s="41"/>
      <c r="E15" s="40">
        <v>1774464439</v>
      </c>
      <c r="F15" s="42"/>
      <c r="G15" s="43">
        <f>E15-C15</f>
        <v>142343339</v>
      </c>
      <c r="H15" s="44">
        <f>IF(C15&gt;0,ROUND((E15-C15)/C15,4),IF(E15&gt;0,1,"  "))</f>
        <v>8.72E-2</v>
      </c>
      <c r="I15" s="39"/>
      <c r="J15" s="45">
        <f>IF(AND(C15&gt;0,C31&gt;0),ROUND((C31/C15)*100,8),"  ")</f>
        <v>1.39631828</v>
      </c>
      <c r="K15" s="45">
        <f>IF(AND(E15&gt;0,E31&gt;0),ROUND((E31/E15)*100,8),"  ")</f>
        <v>1.35085572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f>$C$2</f>
        <v>2022</v>
      </c>
      <c r="C17" s="11">
        <f>$C$2</f>
        <v>2022</v>
      </c>
      <c r="D17" s="49">
        <f>$E$2</f>
        <v>2023</v>
      </c>
      <c r="E17" s="11">
        <f>$E$2</f>
        <v>2023</v>
      </c>
      <c r="F17" s="49" t="s">
        <v>18</v>
      </c>
      <c r="G17" s="12" t="str">
        <f>G2</f>
        <v>2022-2023</v>
      </c>
      <c r="H17" s="12" t="str">
        <f>H2</f>
        <v>2022-2023</v>
      </c>
      <c r="I17" s="11">
        <f>$J$2</f>
        <v>2022</v>
      </c>
      <c r="J17" s="11">
        <f>$J$2</f>
        <v>2022</v>
      </c>
      <c r="K17" s="11">
        <f>$K$2</f>
        <v>2023</v>
      </c>
      <c r="L17" s="11">
        <f>$K$2</f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f t="shared" ref="B19:B29" si="4">C19/$C$31</f>
        <v>0.20731543392317472</v>
      </c>
      <c r="C19" s="21">
        <v>4724636.92</v>
      </c>
      <c r="D19" s="53">
        <f t="shared" ref="D19:D26" si="5">E19/$E$31</f>
        <v>0.22280205381037407</v>
      </c>
      <c r="E19" s="21">
        <v>5340666.4800000004</v>
      </c>
      <c r="F19" s="53">
        <f t="shared" ref="F19:F26" si="6">G19/$G$31</f>
        <v>0.52168355804310618</v>
      </c>
      <c r="G19" s="21">
        <f t="shared" ref="G19:G26" si="7">E19-C19</f>
        <v>616029.56000000052</v>
      </c>
      <c r="H19" s="54">
        <f t="shared" ref="H19:H30" si="8">IF(C19&gt;0,ROUND((E19-C19)/C19,4),IF(E19&gt;0,1,"  "))</f>
        <v>0.13039999999999999</v>
      </c>
      <c r="I19" s="55">
        <v>0</v>
      </c>
      <c r="J19" s="21">
        <v>4724636.92</v>
      </c>
      <c r="K19" s="21">
        <v>0</v>
      </c>
      <c r="L19" s="21">
        <v>5340666.4800000004</v>
      </c>
      <c r="M19" s="56" t="str">
        <f t="shared" ref="M19:N30" si="9">IF(I19&gt;0,ROUND((K19-I19)/I19,4),IF(K19&gt;0,1,"  "))</f>
        <v xml:space="preserve">  </v>
      </c>
      <c r="N19" s="56">
        <f t="shared" si="9"/>
        <v>0.13039999999999999</v>
      </c>
    </row>
    <row r="20" spans="1:14" ht="12.75" customHeight="1" x14ac:dyDescent="0.2">
      <c r="A20" s="28" t="s">
        <v>8</v>
      </c>
      <c r="B20" s="57">
        <f t="shared" si="4"/>
        <v>0</v>
      </c>
      <c r="C20" s="21">
        <v>0</v>
      </c>
      <c r="D20" s="58">
        <f t="shared" si="5"/>
        <v>0</v>
      </c>
      <c r="E20" s="21">
        <v>0</v>
      </c>
      <c r="F20" s="53">
        <f t="shared" si="6"/>
        <v>0</v>
      </c>
      <c r="G20" s="32">
        <f t="shared" si="7"/>
        <v>0</v>
      </c>
      <c r="H20" s="59" t="str">
        <f t="shared" si="8"/>
        <v xml:space="preserve">  </v>
      </c>
      <c r="I20" s="55">
        <v>0</v>
      </c>
      <c r="J20" s="21">
        <v>0</v>
      </c>
      <c r="K20" s="21">
        <v>0</v>
      </c>
      <c r="L20" s="21">
        <v>0</v>
      </c>
      <c r="M20" s="60" t="str">
        <f t="shared" si="9"/>
        <v xml:space="preserve">  </v>
      </c>
      <c r="N20" s="60" t="str">
        <f t="shared" si="9"/>
        <v xml:space="preserve">  </v>
      </c>
    </row>
    <row r="21" spans="1:14" ht="12.75" customHeight="1" x14ac:dyDescent="0.2">
      <c r="A21" s="28" t="s">
        <v>9</v>
      </c>
      <c r="B21" s="57">
        <f t="shared" si="4"/>
        <v>2.1464605582327299E-2</v>
      </c>
      <c r="C21" s="21">
        <v>489169.89</v>
      </c>
      <c r="D21" s="58">
        <f t="shared" si="5"/>
        <v>1.901489190123172E-2</v>
      </c>
      <c r="E21" s="21">
        <v>455795.6</v>
      </c>
      <c r="F21" s="53">
        <f t="shared" si="6"/>
        <v>-2.826295925533584E-2</v>
      </c>
      <c r="G21" s="32">
        <f t="shared" si="7"/>
        <v>-33374.290000000037</v>
      </c>
      <c r="H21" s="59">
        <f t="shared" si="8"/>
        <v>-6.8199999999999997E-2</v>
      </c>
      <c r="I21" s="55">
        <v>99866.13</v>
      </c>
      <c r="J21" s="21">
        <v>389303.76</v>
      </c>
      <c r="K21" s="21">
        <v>77748.039999999994</v>
      </c>
      <c r="L21" s="21">
        <v>378047.56</v>
      </c>
      <c r="M21" s="60">
        <f t="shared" si="9"/>
        <v>-0.2215</v>
      </c>
      <c r="N21" s="60">
        <f t="shared" si="9"/>
        <v>-2.8899999999999999E-2</v>
      </c>
    </row>
    <row r="22" spans="1:14" ht="12.75" customHeight="1" x14ac:dyDescent="0.2">
      <c r="A22" s="28" t="s">
        <v>10</v>
      </c>
      <c r="B22" s="57">
        <f t="shared" si="4"/>
        <v>1.8358030503743687E-2</v>
      </c>
      <c r="C22" s="21">
        <v>418372.27</v>
      </c>
      <c r="D22" s="58">
        <f t="shared" si="5"/>
        <v>1.7914511428011124E-2</v>
      </c>
      <c r="E22" s="21">
        <v>429418.98</v>
      </c>
      <c r="F22" s="53">
        <f t="shared" si="6"/>
        <v>9.3548870892986649E-3</v>
      </c>
      <c r="G22" s="32">
        <f t="shared" si="7"/>
        <v>11046.709999999963</v>
      </c>
      <c r="H22" s="59">
        <f t="shared" si="8"/>
        <v>2.64E-2</v>
      </c>
      <c r="I22" s="55">
        <v>137552.42000000001</v>
      </c>
      <c r="J22" s="21">
        <v>280819.84999999998</v>
      </c>
      <c r="K22" s="21">
        <v>69463.009999999995</v>
      </c>
      <c r="L22" s="21">
        <v>359955.97</v>
      </c>
      <c r="M22" s="60">
        <f t="shared" si="9"/>
        <v>-0.495</v>
      </c>
      <c r="N22" s="60">
        <f t="shared" si="9"/>
        <v>0.28179999999999999</v>
      </c>
    </row>
    <row r="23" spans="1:14" ht="12.75" customHeight="1" x14ac:dyDescent="0.2">
      <c r="A23" s="28" t="s">
        <v>11</v>
      </c>
      <c r="B23" s="57">
        <f t="shared" si="4"/>
        <v>1.6448999199737788E-2</v>
      </c>
      <c r="C23" s="21">
        <v>374866.2</v>
      </c>
      <c r="D23" s="58">
        <f t="shared" si="5"/>
        <v>1.671979774113953E-2</v>
      </c>
      <c r="E23" s="21">
        <v>400781.15</v>
      </c>
      <c r="F23" s="53">
        <f t="shared" si="6"/>
        <v>2.1946030191325867E-2</v>
      </c>
      <c r="G23" s="32">
        <f t="shared" si="7"/>
        <v>25914.950000000012</v>
      </c>
      <c r="H23" s="59">
        <f t="shared" si="8"/>
        <v>6.9099999999999995E-2</v>
      </c>
      <c r="I23" s="55">
        <v>0</v>
      </c>
      <c r="J23" s="21">
        <v>374866.2</v>
      </c>
      <c r="K23" s="21">
        <v>0</v>
      </c>
      <c r="L23" s="21">
        <v>400781.15</v>
      </c>
      <c r="M23" s="60" t="str">
        <f t="shared" si="9"/>
        <v xml:space="preserve">  </v>
      </c>
      <c r="N23" s="60">
        <f t="shared" si="9"/>
        <v>6.9099999999999995E-2</v>
      </c>
    </row>
    <row r="24" spans="1:14" ht="12.75" customHeight="1" x14ac:dyDescent="0.2">
      <c r="A24" s="28" t="s">
        <v>12</v>
      </c>
      <c r="B24" s="57">
        <f t="shared" si="4"/>
        <v>1.7476913446189589E-2</v>
      </c>
      <c r="C24" s="21">
        <v>398291.96</v>
      </c>
      <c r="D24" s="58">
        <f t="shared" si="5"/>
        <v>1.7226199070759042E-2</v>
      </c>
      <c r="E24" s="21">
        <v>412919.82</v>
      </c>
      <c r="F24" s="53">
        <f t="shared" si="6"/>
        <v>1.2387577718440033E-2</v>
      </c>
      <c r="G24" s="32">
        <f t="shared" si="7"/>
        <v>14627.859999999986</v>
      </c>
      <c r="H24" s="59">
        <f t="shared" si="8"/>
        <v>3.6700000000000003E-2</v>
      </c>
      <c r="I24" s="55">
        <v>0</v>
      </c>
      <c r="J24" s="21">
        <v>398291.96</v>
      </c>
      <c r="K24" s="21">
        <v>0</v>
      </c>
      <c r="L24" s="21">
        <v>412919.82</v>
      </c>
      <c r="M24" s="60" t="str">
        <f t="shared" si="9"/>
        <v xml:space="preserve">  </v>
      </c>
      <c r="N24" s="60">
        <f t="shared" si="9"/>
        <v>3.6700000000000003E-2</v>
      </c>
    </row>
    <row r="25" spans="1:14" ht="12.75" customHeight="1" x14ac:dyDescent="0.2">
      <c r="A25" s="34" t="s">
        <v>13</v>
      </c>
      <c r="B25" s="57">
        <f t="shared" si="4"/>
        <v>1.0742558124527839E-2</v>
      </c>
      <c r="C25" s="21">
        <v>244818.66</v>
      </c>
      <c r="D25" s="58">
        <f t="shared" si="5"/>
        <v>1.110409110791977E-2</v>
      </c>
      <c r="E25" s="21">
        <v>266170.11</v>
      </c>
      <c r="F25" s="53">
        <f t="shared" si="6"/>
        <v>1.8081438178680031E-2</v>
      </c>
      <c r="G25" s="32">
        <f t="shared" si="7"/>
        <v>21351.449999999983</v>
      </c>
      <c r="H25" s="59">
        <f t="shared" si="8"/>
        <v>8.72E-2</v>
      </c>
      <c r="I25" s="55">
        <v>0</v>
      </c>
      <c r="J25" s="21">
        <v>244818.66</v>
      </c>
      <c r="K25" s="21">
        <v>0</v>
      </c>
      <c r="L25" s="21">
        <v>266170.11</v>
      </c>
      <c r="M25" s="60" t="str">
        <f t="shared" si="9"/>
        <v xml:space="preserve">  </v>
      </c>
      <c r="N25" s="60">
        <f t="shared" si="9"/>
        <v>8.72E-2</v>
      </c>
    </row>
    <row r="26" spans="1:14" ht="12.75" customHeight="1" x14ac:dyDescent="0.2">
      <c r="A26" s="28" t="s">
        <v>14</v>
      </c>
      <c r="B26" s="57">
        <f t="shared" si="4"/>
        <v>6.6245735170769746E-2</v>
      </c>
      <c r="C26" s="21">
        <v>1509714.16</v>
      </c>
      <c r="D26" s="58">
        <f t="shared" si="5"/>
        <v>6.6624531629029884E-2</v>
      </c>
      <c r="E26" s="21">
        <v>1597020.3</v>
      </c>
      <c r="F26" s="53">
        <f t="shared" si="6"/>
        <v>7.3935052328023984E-2</v>
      </c>
      <c r="G26" s="32">
        <f t="shared" si="7"/>
        <v>87306.14000000013</v>
      </c>
      <c r="H26" s="59">
        <f t="shared" si="8"/>
        <v>5.7799999999999997E-2</v>
      </c>
      <c r="I26" s="55">
        <v>0</v>
      </c>
      <c r="J26" s="21">
        <v>1509714.16</v>
      </c>
      <c r="K26" s="21">
        <v>0</v>
      </c>
      <c r="L26" s="21">
        <v>1597020.3</v>
      </c>
      <c r="M26" s="60" t="str">
        <f t="shared" si="9"/>
        <v xml:space="preserve">  </v>
      </c>
      <c r="N26" s="60">
        <f t="shared" si="9"/>
        <v>5.7799999999999997E-2</v>
      </c>
    </row>
    <row r="27" spans="1:14" ht="12.75" customHeight="1" x14ac:dyDescent="0.2">
      <c r="A27" s="28" t="s">
        <v>15</v>
      </c>
      <c r="B27" s="57"/>
      <c r="C27" s="61">
        <v>14459975.15</v>
      </c>
      <c r="D27" s="58"/>
      <c r="E27" s="62">
        <v>14890548.24</v>
      </c>
      <c r="F27" s="63"/>
      <c r="G27" s="64"/>
      <c r="H27" s="65" t="s">
        <v>29</v>
      </c>
      <c r="I27" s="55"/>
      <c r="J27" s="62">
        <v>14459975.15</v>
      </c>
      <c r="K27" s="21"/>
      <c r="L27" s="61">
        <v>14890548.24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f t="shared" si="4"/>
        <v>0.63449870826064947</v>
      </c>
      <c r="C29" s="21">
        <f>+C27+C28</f>
        <v>14459975.15</v>
      </c>
      <c r="D29" s="58">
        <f>E29/$E$31</f>
        <v>0.62120425281348979</v>
      </c>
      <c r="E29" s="21">
        <f>+E27+E28</f>
        <v>14890548.24</v>
      </c>
      <c r="F29" s="53">
        <f>G29/$G$31</f>
        <v>0.36463007000640413</v>
      </c>
      <c r="G29" s="32">
        <f>E29-C29</f>
        <v>430573.08999999985</v>
      </c>
      <c r="H29" s="59">
        <f>IF(C29&gt;0,ROUND((E29-C29)/C29,4),IF(E29&gt;0,1,"  "))</f>
        <v>2.98E-2</v>
      </c>
      <c r="I29" s="55"/>
      <c r="J29" s="21">
        <f>+J27+J28</f>
        <v>14459975.15</v>
      </c>
      <c r="K29" s="21"/>
      <c r="L29" s="21">
        <f>+L27+L28</f>
        <v>14890548.24</v>
      </c>
      <c r="M29" s="60" t="str">
        <f>IF(I29&gt;0,ROUND((K29-I29)/I29,4),IF(K29&gt;0,1,"  "))</f>
        <v xml:space="preserve">  </v>
      </c>
      <c r="N29" s="60">
        <f>IF(J29&gt;0,ROUND((L29-J29)/J29,4),IF(L29&gt;0,1,"  "))</f>
        <v>2.98E-2</v>
      </c>
    </row>
    <row r="30" spans="1:14" ht="12.75" customHeight="1" x14ac:dyDescent="0.2">
      <c r="A30" s="28" t="s">
        <v>17</v>
      </c>
      <c r="B30" s="57">
        <f>C30/$C$31</f>
        <v>7.4490157888798267E-3</v>
      </c>
      <c r="C30" s="21">
        <v>169760.13</v>
      </c>
      <c r="D30" s="58">
        <f>E30/$E$31</f>
        <v>7.389670498045009E-3</v>
      </c>
      <c r="E30" s="21">
        <v>177133.76</v>
      </c>
      <c r="F30" s="53">
        <f>G30/$G$31</f>
        <v>6.2443457000559985E-3</v>
      </c>
      <c r="G30" s="32">
        <f>E30-C30</f>
        <v>7373.6300000000047</v>
      </c>
      <c r="H30" s="59">
        <f t="shared" si="8"/>
        <v>4.3400000000000001E-2</v>
      </c>
      <c r="I30" s="55">
        <v>169760.13</v>
      </c>
      <c r="J30" s="21">
        <v>0</v>
      </c>
      <c r="K30" s="21">
        <v>177133.76</v>
      </c>
      <c r="L30" s="21">
        <v>0</v>
      </c>
      <c r="M30" s="60">
        <f>IF(I30&gt;0,ROUND((K30-I30)/I30,4),IF(K30&gt;0,1,"  "))</f>
        <v>4.3400000000000001E-2</v>
      </c>
      <c r="N30" s="60" t="str">
        <f t="shared" si="9"/>
        <v xml:space="preserve">  </v>
      </c>
    </row>
    <row r="31" spans="1:14" ht="12.75" customHeight="1" x14ac:dyDescent="0.2">
      <c r="A31" s="38" t="s">
        <v>142</v>
      </c>
      <c r="B31" s="68">
        <f>SUM(B19:B30)</f>
        <v>1</v>
      </c>
      <c r="C31" s="40">
        <v>22789605.34</v>
      </c>
      <c r="D31" s="69">
        <f>SUM(D19:D30)</f>
        <v>1</v>
      </c>
      <c r="E31" s="40">
        <v>23970454.440000001</v>
      </c>
      <c r="F31" s="69">
        <f>SUM(F19:F30)</f>
        <v>0.99999999999999911</v>
      </c>
      <c r="G31" s="43">
        <f>E31-C31</f>
        <v>1180849.1000000015</v>
      </c>
      <c r="H31" s="70">
        <f>IF(C31&gt;0,ROUND((E31-C31)/C31,4),IF(E31&gt;0,1,"  "))</f>
        <v>5.1799999999999999E-2</v>
      </c>
      <c r="I31" s="71">
        <v>407178.68</v>
      </c>
      <c r="J31" s="40">
        <v>22382426.66</v>
      </c>
      <c r="K31" s="40">
        <v>324344.81</v>
      </c>
      <c r="L31" s="40">
        <v>23646109.629999999</v>
      </c>
      <c r="M31" s="72">
        <f>IF(I31&gt;0,ROUND((K31-I31)/I31,4),IF(K31&gt;0,1,"  "))</f>
        <v>-0.2034</v>
      </c>
      <c r="N31" s="72">
        <f>IF(J31&gt;0,ROUND((L31-J31)/J31,4),IF(L31&gt;0,1,"  "))</f>
        <v>5.6500000000000002E-2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f>$C$2</f>
        <v>2022</v>
      </c>
      <c r="C33" s="11">
        <f>$C$2</f>
        <v>2022</v>
      </c>
      <c r="D33" s="49">
        <f>$E$2</f>
        <v>2023</v>
      </c>
      <c r="E33" s="11">
        <f>$E$2</f>
        <v>2023</v>
      </c>
      <c r="F33" s="49" t="str">
        <f>$F$17</f>
        <v>2023 % of</v>
      </c>
      <c r="G33" s="12" t="str">
        <f>G2</f>
        <v>2022-2023</v>
      </c>
      <c r="H33" s="12" t="str">
        <f>H2</f>
        <v>2022-2023</v>
      </c>
      <c r="I33" s="74"/>
      <c r="J33" s="11">
        <f>$J$2</f>
        <v>2022</v>
      </c>
      <c r="K33" s="11">
        <f>$K$2</f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f t="shared" ref="B35:B41" si="10">C35/$C$49</f>
        <v>0.60419521259788878</v>
      </c>
      <c r="C35" s="21">
        <v>986119755</v>
      </c>
      <c r="D35" s="53">
        <f t="shared" ref="D35:D41" si="11">E35/$E$49</f>
        <v>0.58808537216338097</v>
      </c>
      <c r="E35" s="21">
        <v>1043536580</v>
      </c>
      <c r="F35" s="53">
        <f t="shared" ref="F35:F47" si="12">G35/$G$49</f>
        <v>0.40336854118618082</v>
      </c>
      <c r="G35" s="21">
        <f t="shared" ref="G35:G41" si="13">E35-C35</f>
        <v>57416825</v>
      </c>
      <c r="H35" s="54">
        <f t="shared" ref="H35:H41" si="14">IF(C35&gt;0,ROUND((E35-C35)/C35,4),IF(E35&gt;0,1,"  "))</f>
        <v>5.8200000000000002E-2</v>
      </c>
      <c r="I35" s="20"/>
      <c r="J35" s="25">
        <f t="shared" ref="J35:J41" si="15">IF(AND(C35&gt;0,C53&gt;0),ROUND((C53/C35)*100,8),"  ")</f>
        <v>1.31902276</v>
      </c>
      <c r="K35" s="25">
        <f t="shared" ref="K35:K41" si="16">IF(AND(E35&gt;0,E53&gt;0),ROUND((E53/E35)*100,8),"  ")</f>
        <v>1.2771689799999999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f t="shared" si="10"/>
        <v>3.9545775739312485E-2</v>
      </c>
      <c r="C36" s="21">
        <v>64543495</v>
      </c>
      <c r="D36" s="58">
        <f t="shared" si="11"/>
        <v>4.1360718979164622E-2</v>
      </c>
      <c r="E36" s="21">
        <v>73393125</v>
      </c>
      <c r="F36" s="53">
        <f t="shared" si="12"/>
        <v>6.2171015954599743E-2</v>
      </c>
      <c r="G36" s="32">
        <f t="shared" si="13"/>
        <v>8849630</v>
      </c>
      <c r="H36" s="59">
        <f t="shared" si="14"/>
        <v>0.1371</v>
      </c>
      <c r="I36" s="29"/>
      <c r="J36" s="33">
        <f t="shared" si="15"/>
        <v>1.28761269</v>
      </c>
      <c r="K36" s="33">
        <f t="shared" si="16"/>
        <v>1.2569160699999999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f t="shared" si="10"/>
        <v>0.23439567382591892</v>
      </c>
      <c r="C37" s="21">
        <v>382562125</v>
      </c>
      <c r="D37" s="58">
        <f t="shared" si="11"/>
        <v>0.24965513834115219</v>
      </c>
      <c r="E37" s="21">
        <v>443004165</v>
      </c>
      <c r="F37" s="53">
        <f t="shared" si="12"/>
        <v>0.42462148509808384</v>
      </c>
      <c r="G37" s="32">
        <f t="shared" si="13"/>
        <v>60442040</v>
      </c>
      <c r="H37" s="59">
        <f t="shared" si="14"/>
        <v>0.158</v>
      </c>
      <c r="I37" s="29"/>
      <c r="J37" s="33">
        <f t="shared" si="15"/>
        <v>1.56294764</v>
      </c>
      <c r="K37" s="33">
        <f t="shared" si="16"/>
        <v>1.49744857</v>
      </c>
      <c r="L37" s="22"/>
      <c r="M37" s="22"/>
      <c r="N37" s="22"/>
    </row>
    <row r="38" spans="1:14" ht="12.75" customHeight="1" x14ac:dyDescent="0.2">
      <c r="A38" s="28" t="s">
        <v>35</v>
      </c>
      <c r="B38" s="57">
        <f t="shared" si="10"/>
        <v>3.2077938334355217E-2</v>
      </c>
      <c r="C38" s="21">
        <v>52355080</v>
      </c>
      <c r="D38" s="58">
        <f t="shared" si="11"/>
        <v>3.0036851586632444E-2</v>
      </c>
      <c r="E38" s="21">
        <v>53299325</v>
      </c>
      <c r="F38" s="53">
        <f t="shared" si="12"/>
        <v>6.6335734895188875E-3</v>
      </c>
      <c r="G38" s="32">
        <f t="shared" si="13"/>
        <v>944245</v>
      </c>
      <c r="H38" s="59">
        <f t="shared" si="14"/>
        <v>1.7999999999999999E-2</v>
      </c>
      <c r="I38" s="29"/>
      <c r="J38" s="33">
        <f t="shared" si="15"/>
        <v>1.6287998800000001</v>
      </c>
      <c r="K38" s="33">
        <f t="shared" si="16"/>
        <v>1.56071629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f t="shared" si="10"/>
        <v>0</v>
      </c>
      <c r="C39" s="21">
        <v>0</v>
      </c>
      <c r="D39" s="58">
        <f t="shared" si="11"/>
        <v>0</v>
      </c>
      <c r="E39" s="21">
        <v>0</v>
      </c>
      <c r="F39" s="53">
        <f t="shared" si="12"/>
        <v>0</v>
      </c>
      <c r="G39" s="32">
        <f t="shared" si="13"/>
        <v>0</v>
      </c>
      <c r="H39" s="59" t="str">
        <f t="shared" si="14"/>
        <v xml:space="preserve">  </v>
      </c>
      <c r="I39" s="29"/>
      <c r="J39" s="33" t="str">
        <f t="shared" si="15"/>
        <v xml:space="preserve">  </v>
      </c>
      <c r="K39" s="33" t="str">
        <f t="shared" si="16"/>
        <v xml:space="preserve">  </v>
      </c>
      <c r="L39" s="22"/>
      <c r="M39" s="22"/>
      <c r="N39" s="22"/>
    </row>
    <row r="40" spans="1:14" ht="12.75" customHeight="1" x14ac:dyDescent="0.2">
      <c r="A40" s="28" t="s">
        <v>37</v>
      </c>
      <c r="B40" s="57">
        <f t="shared" si="10"/>
        <v>2.0537906163948252E-3</v>
      </c>
      <c r="C40" s="21">
        <v>3352035</v>
      </c>
      <c r="D40" s="58">
        <f t="shared" si="11"/>
        <v>1.7602713987101772E-3</v>
      </c>
      <c r="E40" s="21">
        <v>3123539</v>
      </c>
      <c r="F40" s="53">
        <f t="shared" si="12"/>
        <v>-1.6052454691961385E-3</v>
      </c>
      <c r="G40" s="32">
        <f t="shared" si="13"/>
        <v>-228496</v>
      </c>
      <c r="H40" s="59">
        <f t="shared" si="14"/>
        <v>-6.8199999999999997E-2</v>
      </c>
      <c r="I40" s="29"/>
      <c r="J40" s="33">
        <f t="shared" si="15"/>
        <v>1.43540267</v>
      </c>
      <c r="K40" s="33">
        <f t="shared" si="16"/>
        <v>1.38353419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f t="shared" si="10"/>
        <v>0.91226839111387015</v>
      </c>
      <c r="C41" s="78">
        <f>SUM(C35:C40)</f>
        <v>1488932490</v>
      </c>
      <c r="D41" s="79">
        <f t="shared" si="11"/>
        <v>0.91089835246904038</v>
      </c>
      <c r="E41" s="78">
        <f>SUM(E35:E40)</f>
        <v>1616356734</v>
      </c>
      <c r="F41" s="53">
        <f>G41/$G$49</f>
        <v>0.89518937025918721</v>
      </c>
      <c r="G41" s="78">
        <f t="shared" si="13"/>
        <v>127424244</v>
      </c>
      <c r="H41" s="80">
        <f t="shared" si="14"/>
        <v>8.5599999999999996E-2</v>
      </c>
      <c r="I41" s="29"/>
      <c r="J41" s="81">
        <f t="shared" si="15"/>
        <v>1.3914891899999999</v>
      </c>
      <c r="K41" s="81">
        <f t="shared" si="16"/>
        <v>1.34617817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f>C43/$C$49</f>
        <v>2.4254116315266066E-2</v>
      </c>
      <c r="C43" s="21">
        <v>39585655</v>
      </c>
      <c r="D43" s="58">
        <f>E43/$E$49</f>
        <v>2.5730657654503719E-2</v>
      </c>
      <c r="E43" s="21">
        <v>45658137</v>
      </c>
      <c r="F43" s="53">
        <f t="shared" si="12"/>
        <v>4.2660809017554382E-2</v>
      </c>
      <c r="G43" s="32">
        <f t="shared" ref="G43:G49" si="17">E43-C43</f>
        <v>6072482</v>
      </c>
      <c r="H43" s="59">
        <f t="shared" ref="H43:H49" si="18">IF(C43&gt;0,ROUND((E43-C43)/C43,4),IF(E43&gt;0,1,"  "))</f>
        <v>0.15340000000000001</v>
      </c>
      <c r="I43" s="29"/>
      <c r="J43" s="33">
        <f>IF(AND(C43&gt;0,C61&gt;0),ROUND((C61/C43)*100,8),"  ")</f>
        <v>1.30929004</v>
      </c>
      <c r="K43" s="33">
        <f>IF(AND(E43&gt;0,E61&gt;0),ROUND((E61/E43)*100,8),"  ")</f>
        <v>1.2567330800000001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f>C44/$C$49</f>
        <v>3.9718353007016455E-2</v>
      </c>
      <c r="C44" s="21">
        <v>64825162</v>
      </c>
      <c r="D44" s="58">
        <f>E44/$E$49</f>
        <v>4.5308048576790889E-2</v>
      </c>
      <c r="E44" s="21">
        <v>80397521</v>
      </c>
      <c r="F44" s="53">
        <f t="shared" si="12"/>
        <v>0.10939998393602388</v>
      </c>
      <c r="G44" s="32">
        <f t="shared" si="17"/>
        <v>15572359</v>
      </c>
      <c r="H44" s="59">
        <f t="shared" si="18"/>
        <v>0.2402</v>
      </c>
      <c r="I44" s="29"/>
      <c r="J44" s="33">
        <f>IF(AND(C44&gt;0,C62&gt;0),ROUND((C62/C44)*100,8),"  ")</f>
        <v>1.5237693000000001</v>
      </c>
      <c r="K44" s="33">
        <f>IF(AND(E44&gt;0,E62&gt;0),ROUND((E62/E44)*100,8),"  ")</f>
        <v>1.47504813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f>C45/$C$49</f>
        <v>0</v>
      </c>
      <c r="C45" s="21">
        <v>0</v>
      </c>
      <c r="D45" s="58">
        <f>E45/$E$49</f>
        <v>0</v>
      </c>
      <c r="E45" s="21">
        <v>0</v>
      </c>
      <c r="F45" s="53">
        <f t="shared" si="12"/>
        <v>0</v>
      </c>
      <c r="G45" s="32">
        <f t="shared" si="17"/>
        <v>0</v>
      </c>
      <c r="H45" s="59" t="str">
        <f t="shared" si="18"/>
        <v xml:space="preserve">  </v>
      </c>
      <c r="I45" s="29"/>
      <c r="J45" s="33" t="str">
        <f>IF(AND(C45&gt;0,C63&gt;0),ROUND((C63/C45)*100,8),"  ")</f>
        <v xml:space="preserve">  </v>
      </c>
      <c r="K45" s="33" t="str">
        <f>IF(AND(E45&gt;0,E63&gt;0),ROUND((E63/E45)*100,8),"  ")</f>
        <v xml:space="preserve">  </v>
      </c>
      <c r="L45" s="22"/>
      <c r="M45" s="22"/>
      <c r="N45" s="22"/>
    </row>
    <row r="46" spans="1:14" ht="12.75" customHeight="1" x14ac:dyDescent="0.2">
      <c r="A46" s="28" t="s">
        <v>42</v>
      </c>
      <c r="B46" s="57">
        <f>C46/$C$49</f>
        <v>2.3759139563847315E-2</v>
      </c>
      <c r="C46" s="21">
        <v>38777793</v>
      </c>
      <c r="D46" s="58">
        <f>E46/$E$49</f>
        <v>1.8062941299665007E-2</v>
      </c>
      <c r="E46" s="21">
        <v>32052047</v>
      </c>
      <c r="F46" s="53">
        <f t="shared" si="12"/>
        <v>-4.7250163212765442E-2</v>
      </c>
      <c r="G46" s="32">
        <f t="shared" si="17"/>
        <v>-6725746</v>
      </c>
      <c r="H46" s="59">
        <f t="shared" si="18"/>
        <v>-0.1734</v>
      </c>
      <c r="I46" s="29"/>
      <c r="J46" s="33">
        <f>IF(AND(C46&gt;0,C64&gt;0),ROUND((C64/C46)*100,8),"  ")</f>
        <v>1.45751908</v>
      </c>
      <c r="K46" s="33">
        <f>IF(AND(E46&gt;0,E64&gt;0),ROUND((E64/E46)*100,8),"  ")</f>
        <v>1.40930138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f>C47/$C$49</f>
        <v>8.7731608886129839E-2</v>
      </c>
      <c r="C47" s="78">
        <f>SUM(C43:C46)</f>
        <v>143188610</v>
      </c>
      <c r="D47" s="79">
        <f>E47/$E$49</f>
        <v>8.9101647530959616E-2</v>
      </c>
      <c r="E47" s="78">
        <f>SUM(E43:E46)</f>
        <v>158107705</v>
      </c>
      <c r="F47" s="53">
        <f t="shared" si="12"/>
        <v>0.10481062974081282</v>
      </c>
      <c r="G47" s="78">
        <f t="shared" si="17"/>
        <v>14919095</v>
      </c>
      <c r="H47" s="80">
        <f t="shared" si="18"/>
        <v>0.1042</v>
      </c>
      <c r="I47" s="29"/>
      <c r="J47" s="81">
        <f>IF(AND(C47&gt;0,C65&gt;0),ROUND((C65/C47)*100,8),"  ")</f>
        <v>1.4465331400000001</v>
      </c>
      <c r="K47" s="81">
        <f>IF(AND(E47&gt;0,E65&gt;0),ROUND((E65/E47)*100,8),"  ")</f>
        <v>1.39867502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142</v>
      </c>
      <c r="B49" s="68">
        <f>SUM(B35:B46,-B41)</f>
        <v>1</v>
      </c>
      <c r="C49" s="40">
        <v>1632121100</v>
      </c>
      <c r="D49" s="69">
        <f>SUM(D35:D46,-D41)</f>
        <v>1</v>
      </c>
      <c r="E49" s="40">
        <v>1774464439</v>
      </c>
      <c r="F49" s="69">
        <f>SUM(F35:F46,-F41)</f>
        <v>0.99999999999999967</v>
      </c>
      <c r="G49" s="43">
        <f t="shared" si="17"/>
        <v>142343339</v>
      </c>
      <c r="H49" s="70">
        <f t="shared" si="18"/>
        <v>8.72E-2</v>
      </c>
      <c r="I49" s="39"/>
      <c r="J49" s="45">
        <f>IF(AND(C49&gt;0,C67&gt;0),ROUND((C67/C49)*100,8),"  ")</f>
        <v>1.39631828</v>
      </c>
      <c r="K49" s="45">
        <f>IF(AND(E49&gt;0,E67&gt;0),ROUND((E67/E49)*100,8),"  ")</f>
        <v>1.35085572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f>$C$2</f>
        <v>2022</v>
      </c>
      <c r="C51" s="11">
        <f>$C$2</f>
        <v>2022</v>
      </c>
      <c r="D51" s="49">
        <f>$E$2</f>
        <v>2023</v>
      </c>
      <c r="E51" s="11">
        <f>$E$2</f>
        <v>2023</v>
      </c>
      <c r="F51" s="49" t="str">
        <f>$F$17</f>
        <v>2023 % of</v>
      </c>
      <c r="G51" s="12" t="str">
        <f>G2</f>
        <v>2022-2023</v>
      </c>
      <c r="H51" s="12" t="str">
        <f>H2</f>
        <v>2022-2023</v>
      </c>
      <c r="I51" s="11">
        <f>$J$2</f>
        <v>2022</v>
      </c>
      <c r="J51" s="11">
        <f>$J$2</f>
        <v>2022</v>
      </c>
      <c r="K51" s="11">
        <f>$K$2</f>
        <v>2023</v>
      </c>
      <c r="L51" s="11">
        <f>$K$2</f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f t="shared" ref="B53:B59" si="19">C53/$C$67</f>
        <v>0.57074897901676436</v>
      </c>
      <c r="C53" s="21">
        <v>13007143.98</v>
      </c>
      <c r="D53" s="53">
        <f t="shared" ref="D53:D59" si="20">E53/$E$67</f>
        <v>0.5560063758223851</v>
      </c>
      <c r="E53" s="21">
        <v>13327725.5</v>
      </c>
      <c r="F53" s="53">
        <f t="shared" ref="F53:F59" si="21">G53/$G$67</f>
        <v>0.27148390086421637</v>
      </c>
      <c r="G53" s="21">
        <f t="shared" ref="G53:G59" si="22">E53-C53</f>
        <v>320581.51999999955</v>
      </c>
      <c r="H53" s="54">
        <f t="shared" ref="H53:H59" si="23">IF(C53&gt;0,ROUND((E53-C53)/C53,4),IF(E53&gt;0,1,"  "))</f>
        <v>2.46E-2</v>
      </c>
      <c r="I53" s="55">
        <v>239955.83</v>
      </c>
      <c r="J53" s="21">
        <v>12767188.15</v>
      </c>
      <c r="K53" s="21">
        <v>194660.02</v>
      </c>
      <c r="L53" s="21">
        <v>13133065.48</v>
      </c>
      <c r="M53" s="56">
        <f t="shared" ref="M53:N67" si="24">IF(I53&gt;0,ROUND((K53-I53)/I53,4),IF(K53&gt;0,1,"  "))</f>
        <v>-0.1888</v>
      </c>
      <c r="N53" s="56">
        <f t="shared" si="24"/>
        <v>2.87E-2</v>
      </c>
    </row>
    <row r="54" spans="1:14" ht="12.75" customHeight="1" x14ac:dyDescent="0.2">
      <c r="A54" s="34" t="s">
        <v>33</v>
      </c>
      <c r="B54" s="57">
        <f t="shared" si="19"/>
        <v>3.646707424728049E-2</v>
      </c>
      <c r="C54" s="21">
        <v>831070.23</v>
      </c>
      <c r="D54" s="58">
        <f t="shared" si="20"/>
        <v>3.8484459370975527E-2</v>
      </c>
      <c r="E54" s="21">
        <v>922489.98</v>
      </c>
      <c r="F54" s="53">
        <f t="shared" si="21"/>
        <v>7.7418655779133747E-2</v>
      </c>
      <c r="G54" s="32">
        <f t="shared" si="22"/>
        <v>91419.75</v>
      </c>
      <c r="H54" s="59">
        <f t="shared" si="23"/>
        <v>0.11</v>
      </c>
      <c r="I54" s="55">
        <v>11839.96</v>
      </c>
      <c r="J54" s="21">
        <v>819230.27</v>
      </c>
      <c r="K54" s="21">
        <v>9483.27</v>
      </c>
      <c r="L54" s="21">
        <v>913006.71</v>
      </c>
      <c r="M54" s="60">
        <f t="shared" si="24"/>
        <v>-0.19900000000000001</v>
      </c>
      <c r="N54" s="60">
        <f t="shared" si="24"/>
        <v>0.1145</v>
      </c>
    </row>
    <row r="55" spans="1:14" ht="12.75" customHeight="1" x14ac:dyDescent="0.2">
      <c r="A55" s="28" t="s">
        <v>34</v>
      </c>
      <c r="B55" s="57">
        <f t="shared" si="19"/>
        <v>0.26236723325371986</v>
      </c>
      <c r="C55" s="21">
        <v>5979245.7000000002</v>
      </c>
      <c r="D55" s="58">
        <f t="shared" si="20"/>
        <v>0.27674734188310196</v>
      </c>
      <c r="E55" s="21">
        <v>6633759.5499999998</v>
      </c>
      <c r="F55" s="53">
        <f t="shared" si="21"/>
        <v>0.5542739118825587</v>
      </c>
      <c r="G55" s="32">
        <f t="shared" si="22"/>
        <v>654513.84999999963</v>
      </c>
      <c r="H55" s="59">
        <f t="shared" si="23"/>
        <v>0.1095</v>
      </c>
      <c r="I55" s="55">
        <v>83845.41</v>
      </c>
      <c r="J55" s="21">
        <v>5895400.29</v>
      </c>
      <c r="K55" s="21">
        <v>67196.509999999995</v>
      </c>
      <c r="L55" s="21">
        <v>6566563.04</v>
      </c>
      <c r="M55" s="60">
        <f t="shared" si="24"/>
        <v>-0.1986</v>
      </c>
      <c r="N55" s="60">
        <f t="shared" si="24"/>
        <v>0.1138</v>
      </c>
    </row>
    <row r="56" spans="1:14" ht="12.75" customHeight="1" x14ac:dyDescent="0.2">
      <c r="A56" s="28" t="s">
        <v>35</v>
      </c>
      <c r="B56" s="57">
        <f t="shared" si="19"/>
        <v>3.7418791035544977E-2</v>
      </c>
      <c r="C56" s="21">
        <v>852759.48</v>
      </c>
      <c r="D56" s="58">
        <f t="shared" si="20"/>
        <v>3.4703190633377075E-2</v>
      </c>
      <c r="E56" s="21">
        <v>831851.25</v>
      </c>
      <c r="F56" s="53">
        <f t="shared" si="21"/>
        <v>-1.7706098095006343E-2</v>
      </c>
      <c r="G56" s="32">
        <f t="shared" si="22"/>
        <v>-20908.229999999981</v>
      </c>
      <c r="H56" s="59">
        <f t="shared" si="23"/>
        <v>-2.4500000000000001E-2</v>
      </c>
      <c r="I56" s="55">
        <v>43285.120000000003</v>
      </c>
      <c r="J56" s="21">
        <v>809474.36</v>
      </c>
      <c r="K56" s="21">
        <v>32772.54</v>
      </c>
      <c r="L56" s="21">
        <v>799078.71</v>
      </c>
      <c r="M56" s="60">
        <f t="shared" si="24"/>
        <v>-0.2429</v>
      </c>
      <c r="N56" s="60">
        <f t="shared" si="24"/>
        <v>-1.2800000000000001E-2</v>
      </c>
    </row>
    <row r="57" spans="1:14" ht="12.75" customHeight="1" x14ac:dyDescent="0.2">
      <c r="A57" s="28" t="s">
        <v>36</v>
      </c>
      <c r="B57" s="57">
        <f t="shared" si="19"/>
        <v>0</v>
      </c>
      <c r="C57" s="21">
        <v>0</v>
      </c>
      <c r="D57" s="58">
        <f t="shared" si="20"/>
        <v>0</v>
      </c>
      <c r="E57" s="21">
        <v>0</v>
      </c>
      <c r="F57" s="53">
        <f t="shared" si="21"/>
        <v>0</v>
      </c>
      <c r="G57" s="32">
        <f t="shared" si="22"/>
        <v>0</v>
      </c>
      <c r="H57" s="59" t="str">
        <f t="shared" si="23"/>
        <v xml:space="preserve">  </v>
      </c>
      <c r="I57" s="55">
        <v>0</v>
      </c>
      <c r="J57" s="21">
        <v>0</v>
      </c>
      <c r="K57" s="21">
        <v>0</v>
      </c>
      <c r="L57" s="21">
        <v>0</v>
      </c>
      <c r="M57" s="60" t="str">
        <f t="shared" si="24"/>
        <v xml:space="preserve">  </v>
      </c>
      <c r="N57" s="60" t="str">
        <f t="shared" si="24"/>
        <v xml:space="preserve">  </v>
      </c>
    </row>
    <row r="58" spans="1:14" ht="12.75" customHeight="1" x14ac:dyDescent="0.2">
      <c r="A58" s="28" t="s">
        <v>37</v>
      </c>
      <c r="B58" s="57">
        <f t="shared" si="19"/>
        <v>2.1112783342302492E-3</v>
      </c>
      <c r="C58" s="21">
        <v>48115.199999999997</v>
      </c>
      <c r="D58" s="58">
        <f t="shared" si="20"/>
        <v>1.8028540138098441E-3</v>
      </c>
      <c r="E58" s="21">
        <v>43215.23</v>
      </c>
      <c r="F58" s="53">
        <f t="shared" si="21"/>
        <v>-4.1495310450759436E-3</v>
      </c>
      <c r="G58" s="32">
        <f t="shared" si="22"/>
        <v>-4899.9699999999939</v>
      </c>
      <c r="H58" s="59">
        <f t="shared" si="23"/>
        <v>-0.1018</v>
      </c>
      <c r="I58" s="55">
        <v>1139.9100000000001</v>
      </c>
      <c r="J58" s="21">
        <v>46975.29</v>
      </c>
      <c r="K58" s="21">
        <v>705.78</v>
      </c>
      <c r="L58" s="21">
        <v>42509.45</v>
      </c>
      <c r="M58" s="60">
        <f t="shared" si="24"/>
        <v>-0.38080000000000003</v>
      </c>
      <c r="N58" s="60">
        <f t="shared" si="24"/>
        <v>-9.5100000000000004E-2</v>
      </c>
    </row>
    <row r="59" spans="1:14" s="14" customFormat="1" ht="12.75" customHeight="1" x14ac:dyDescent="0.25">
      <c r="A59" s="76" t="s">
        <v>38</v>
      </c>
      <c r="B59" s="77">
        <f t="shared" si="19"/>
        <v>0.90911335588753994</v>
      </c>
      <c r="C59" s="78">
        <f>SUM(C53:C58)</f>
        <v>20718334.59</v>
      </c>
      <c r="D59" s="79">
        <f t="shared" si="20"/>
        <v>0.90774422172364955</v>
      </c>
      <c r="E59" s="78">
        <f>SUM(E53:E58)</f>
        <v>21759041.510000002</v>
      </c>
      <c r="F59" s="53">
        <f t="shared" si="21"/>
        <v>0.88132083938582884</v>
      </c>
      <c r="G59" s="78">
        <f t="shared" si="22"/>
        <v>1040706.9200000018</v>
      </c>
      <c r="H59" s="80">
        <f t="shared" si="23"/>
        <v>5.0200000000000002E-2</v>
      </c>
      <c r="I59" s="83">
        <f>SUM(I53:I58)</f>
        <v>380066.22999999992</v>
      </c>
      <c r="J59" s="78">
        <f>SUM(J53:J58)</f>
        <v>20338268.359999999</v>
      </c>
      <c r="K59" s="78">
        <f>SUM(K53:K58)</f>
        <v>304818.12</v>
      </c>
      <c r="L59" s="78">
        <f>SUM(L53:L58)</f>
        <v>21454223.390000001</v>
      </c>
      <c r="M59" s="84">
        <f t="shared" si="24"/>
        <v>-0.19800000000000001</v>
      </c>
      <c r="N59" s="84">
        <f t="shared" si="24"/>
        <v>5.4899999999999997E-2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f>C61/$C$67</f>
        <v>2.2742431572094962E-2</v>
      </c>
      <c r="C61" s="21">
        <v>518291.04</v>
      </c>
      <c r="D61" s="58">
        <f>E61/$E$67</f>
        <v>2.3937840287353351E-2</v>
      </c>
      <c r="E61" s="21">
        <v>573800.91</v>
      </c>
      <c r="F61" s="53">
        <f>G61/$G$67</f>
        <v>4.7008436556372851E-2</v>
      </c>
      <c r="G61" s="32">
        <f>E61-C61</f>
        <v>55509.870000000054</v>
      </c>
      <c r="H61" s="59">
        <f t="shared" ref="H61:H67" si="25">IF(C61&gt;0,ROUND((E61-C61)/C61,4),IF(E61&gt;0,1,"  "))</f>
        <v>0.1071</v>
      </c>
      <c r="I61" s="55">
        <v>11295.6</v>
      </c>
      <c r="J61" s="21">
        <v>506995.44</v>
      </c>
      <c r="K61" s="21">
        <v>9493.2099999999991</v>
      </c>
      <c r="L61" s="21">
        <v>564307.69999999995</v>
      </c>
      <c r="M61" s="60">
        <f>IF(I61&gt;0,ROUND((K61-I61)/I61,4),IF(K61&gt;0,1,"  "))</f>
        <v>-0.15959999999999999</v>
      </c>
      <c r="N61" s="60">
        <f t="shared" si="24"/>
        <v>0.113</v>
      </c>
    </row>
    <row r="62" spans="1:14" ht="12.75" customHeight="1" x14ac:dyDescent="0.2">
      <c r="A62" s="28" t="s">
        <v>40</v>
      </c>
      <c r="B62" s="57">
        <f>C62/$C$67</f>
        <v>4.3343704520685658E-2</v>
      </c>
      <c r="C62" s="21">
        <v>987785.92</v>
      </c>
      <c r="D62" s="58">
        <f>E62/$E$67</f>
        <v>4.9473493836690058E-2</v>
      </c>
      <c r="E62" s="21">
        <v>1185902.1299999999</v>
      </c>
      <c r="F62" s="53">
        <f>G62/$G$67</f>
        <v>0.1677743667670997</v>
      </c>
      <c r="G62" s="32">
        <f>E62-C62</f>
        <v>198116.20999999985</v>
      </c>
      <c r="H62" s="59">
        <f t="shared" si="25"/>
        <v>0.2006</v>
      </c>
      <c r="I62" s="55">
        <v>2664.81</v>
      </c>
      <c r="J62" s="21">
        <v>985121.11</v>
      </c>
      <c r="K62" s="21">
        <v>1731.38</v>
      </c>
      <c r="L62" s="21">
        <v>1184170.75</v>
      </c>
      <c r="M62" s="60">
        <f>IF(I62&gt;0,ROUND((K62-I62)/I62,4),IF(K62&gt;0,1,"  "))</f>
        <v>-0.3503</v>
      </c>
      <c r="N62" s="60">
        <f t="shared" si="24"/>
        <v>0.2021</v>
      </c>
    </row>
    <row r="63" spans="1:14" ht="12.75" customHeight="1" x14ac:dyDescent="0.2">
      <c r="A63" s="28" t="s">
        <v>41</v>
      </c>
      <c r="B63" s="57">
        <f>C63/$C$67</f>
        <v>0</v>
      </c>
      <c r="C63" s="21">
        <v>0</v>
      </c>
      <c r="D63" s="58">
        <f>E63/$E$67</f>
        <v>0</v>
      </c>
      <c r="E63" s="21">
        <v>0</v>
      </c>
      <c r="F63" s="53">
        <f>G63/$G$67</f>
        <v>0</v>
      </c>
      <c r="G63" s="32">
        <f>E63-C63</f>
        <v>0</v>
      </c>
      <c r="H63" s="59" t="str">
        <f t="shared" si="25"/>
        <v xml:space="preserve">  </v>
      </c>
      <c r="I63" s="55">
        <v>0</v>
      </c>
      <c r="J63" s="21">
        <v>0</v>
      </c>
      <c r="K63" s="21">
        <v>0</v>
      </c>
      <c r="L63" s="21">
        <v>0</v>
      </c>
      <c r="M63" s="60" t="str">
        <f>IF(I63&gt;0,ROUND((K63-I63)/I63,4),IF(K63&gt;0,1,"  "))</f>
        <v xml:space="preserve">  </v>
      </c>
      <c r="N63" s="60" t="str">
        <f t="shared" si="24"/>
        <v xml:space="preserve">  </v>
      </c>
    </row>
    <row r="64" spans="1:14" ht="12.75" customHeight="1" x14ac:dyDescent="0.2">
      <c r="A64" s="28" t="s">
        <v>42</v>
      </c>
      <c r="B64" s="57">
        <f>C64/$C$67</f>
        <v>2.4800505386900217E-2</v>
      </c>
      <c r="C64" s="21">
        <v>565193.73</v>
      </c>
      <c r="D64" s="58">
        <f>E64/$E$67</f>
        <v>1.8844446238208239E-2</v>
      </c>
      <c r="E64" s="21">
        <v>451709.94</v>
      </c>
      <c r="F64" s="53">
        <f>G64/$G$67</f>
        <v>-9.6103549555993081E-2</v>
      </c>
      <c r="G64" s="32">
        <f>E64-C64</f>
        <v>-113483.78999999998</v>
      </c>
      <c r="H64" s="59">
        <f t="shared" si="25"/>
        <v>-0.20080000000000001</v>
      </c>
      <c r="I64" s="55">
        <v>13152.04</v>
      </c>
      <c r="J64" s="21">
        <v>552041.68999999994</v>
      </c>
      <c r="K64" s="21">
        <v>8302.1299999999992</v>
      </c>
      <c r="L64" s="21">
        <v>443407.81</v>
      </c>
      <c r="M64" s="60">
        <f>IF(I64&gt;0,ROUND((K64-I64)/I64,4),IF(K64&gt;0,1,"  "))</f>
        <v>-0.36880000000000002</v>
      </c>
      <c r="N64" s="60">
        <f t="shared" si="24"/>
        <v>-0.1968</v>
      </c>
    </row>
    <row r="65" spans="1:14" s="14" customFormat="1" ht="12.75" customHeight="1" x14ac:dyDescent="0.25">
      <c r="A65" s="76" t="s">
        <v>43</v>
      </c>
      <c r="B65" s="77">
        <f>C65/$C$67</f>
        <v>9.0886641479680841E-2</v>
      </c>
      <c r="C65" s="78">
        <f>SUM(C61:C64)</f>
        <v>2071270.69</v>
      </c>
      <c r="D65" s="79">
        <f>E65/$E$67</f>
        <v>9.2255780362251655E-2</v>
      </c>
      <c r="E65" s="78">
        <f>SUM(E61:E64)</f>
        <v>2211412.98</v>
      </c>
      <c r="F65" s="53">
        <f>G65/$G$67</f>
        <v>0.11867925376747956</v>
      </c>
      <c r="G65" s="78">
        <f>E65-C65</f>
        <v>140142.29000000004</v>
      </c>
      <c r="H65" s="80">
        <f t="shared" si="25"/>
        <v>6.7699999999999996E-2</v>
      </c>
      <c r="I65" s="83">
        <f>SUM(I61:I64)</f>
        <v>27112.45</v>
      </c>
      <c r="J65" s="78">
        <f>SUM(J61:J64)</f>
        <v>2044158.24</v>
      </c>
      <c r="K65" s="78">
        <f>SUM(K61:K64)</f>
        <v>19526.72</v>
      </c>
      <c r="L65" s="78">
        <f>SUM(L61:L64)</f>
        <v>2191886.2599999998</v>
      </c>
      <c r="M65" s="84">
        <f>IF(I65&gt;0,ROUND((K65-I65)/I65,4),IF(K65&gt;0,1,"  "))</f>
        <v>-0.27979999999999999</v>
      </c>
      <c r="N65" s="84">
        <f t="shared" si="24"/>
        <v>7.2300000000000003E-2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142</v>
      </c>
      <c r="B67" s="68">
        <f>SUM(B53:B64,-B59)</f>
        <v>0.99999999736722089</v>
      </c>
      <c r="C67" s="40">
        <v>22789605.34</v>
      </c>
      <c r="D67" s="69">
        <f>SUM(D53:D64,-D59)</f>
        <v>1.0000000020859012</v>
      </c>
      <c r="E67" s="40">
        <v>23970454.440000001</v>
      </c>
      <c r="F67" s="69">
        <f>SUM(F53:F64,-F59)</f>
        <v>1.000000093153306</v>
      </c>
      <c r="G67" s="43">
        <f>E67-C67</f>
        <v>1180849.1000000015</v>
      </c>
      <c r="H67" s="70">
        <f t="shared" si="25"/>
        <v>5.1799999999999999E-2</v>
      </c>
      <c r="I67" s="71">
        <v>407178.68</v>
      </c>
      <c r="J67" s="43">
        <v>22382426.66</v>
      </c>
      <c r="K67" s="43">
        <v>324344.81</v>
      </c>
      <c r="L67" s="43">
        <v>23646109.629999999</v>
      </c>
      <c r="M67" s="72">
        <f>IF(I67&gt;0,ROUND((K67-I67)/I67,4),IF(K67&gt;0,1,"  "))</f>
        <v>-0.2034</v>
      </c>
      <c r="N67" s="72">
        <f t="shared" si="24"/>
        <v>5.6500000000000002E-2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E4A75-FF3D-4686-A9E6-5E17D89C719E}">
  <sheetPr codeName="Sheet85">
    <pageSetUpPr fitToPage="1"/>
  </sheetPr>
  <dimension ref="A1:N72"/>
  <sheetViews>
    <sheetView zoomScaleNormal="100" workbookViewId="0">
      <selection activeCell="K2" sqref="K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85</v>
      </c>
      <c r="L1" s="7" t="s">
        <v>143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tr">
        <f>+G2</f>
        <v>2022-2023</v>
      </c>
      <c r="I2" s="11"/>
      <c r="J2" s="11">
        <f>+C2</f>
        <v>2022</v>
      </c>
      <c r="K2" s="11">
        <f>+E2</f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1916233586</v>
      </c>
      <c r="D4" s="22"/>
      <c r="E4" s="21">
        <v>2104114379</v>
      </c>
      <c r="F4" s="23"/>
      <c r="G4" s="21">
        <f t="shared" ref="G4:G14" si="0">E4-C4</f>
        <v>187880793</v>
      </c>
      <c r="H4" s="24">
        <f t="shared" ref="H4:H14" si="1">IF(C4&gt;0,ROUND((E4-C4)/C4,4),IF(E4&gt;0,1,"  "))</f>
        <v>9.8000000000000004E-2</v>
      </c>
      <c r="I4" s="20"/>
      <c r="J4" s="25">
        <f t="shared" ref="J4:J13" si="2">IF(AND(C4&gt;0,C19&gt;0),ROUND((C19/C4)*100,8),"  ")</f>
        <v>0.14523528999999999</v>
      </c>
      <c r="K4" s="26">
        <f t="shared" ref="K4:K11" si="3">IF(AND(E4&gt;0,E19&gt;0),ROUND((E19/E4)*100,8),"  ")</f>
        <v>0.15500048999999999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f t="shared" si="0"/>
        <v>0</v>
      </c>
      <c r="H5" s="24" t="str">
        <f t="shared" si="1"/>
        <v xml:space="preserve">  </v>
      </c>
      <c r="I5" s="29"/>
      <c r="J5" s="33" t="str">
        <f t="shared" si="2"/>
        <v xml:space="preserve">  </v>
      </c>
      <c r="K5" s="33" t="str">
        <f t="shared" si="3"/>
        <v xml:space="preserve">  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198867216</v>
      </c>
      <c r="D6" s="30"/>
      <c r="E6" s="21">
        <v>215810694</v>
      </c>
      <c r="F6" s="31"/>
      <c r="G6" s="32">
        <f t="shared" si="0"/>
        <v>16943478</v>
      </c>
      <c r="H6" s="24">
        <f t="shared" si="1"/>
        <v>8.5199999999999998E-2</v>
      </c>
      <c r="I6" s="29"/>
      <c r="J6" s="33">
        <f t="shared" si="2"/>
        <v>0.43793100000000001</v>
      </c>
      <c r="K6" s="33">
        <f t="shared" si="3"/>
        <v>0.41904153999999999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1729437775</v>
      </c>
      <c r="D7" s="30"/>
      <c r="E7" s="21">
        <v>1901418899</v>
      </c>
      <c r="F7" s="31"/>
      <c r="G7" s="32">
        <f t="shared" si="0"/>
        <v>171981124</v>
      </c>
      <c r="H7" s="24">
        <f t="shared" si="1"/>
        <v>9.9400000000000002E-2</v>
      </c>
      <c r="I7" s="29"/>
      <c r="J7" s="33">
        <f t="shared" si="2"/>
        <v>2.5369360000000001E-2</v>
      </c>
      <c r="K7" s="33">
        <f t="shared" si="3"/>
        <v>2.522481E-2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1916233586</v>
      </c>
      <c r="D8" s="30"/>
      <c r="E8" s="21">
        <v>2104114379</v>
      </c>
      <c r="F8" s="31"/>
      <c r="G8" s="32">
        <f t="shared" si="0"/>
        <v>187880793</v>
      </c>
      <c r="H8" s="24">
        <f t="shared" si="1"/>
        <v>9.8000000000000004E-2</v>
      </c>
      <c r="I8" s="29"/>
      <c r="J8" s="33">
        <f t="shared" si="2"/>
        <v>2.062104E-2</v>
      </c>
      <c r="K8" s="33">
        <f t="shared" si="3"/>
        <v>1.7509150000000001E-2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2654246875</v>
      </c>
      <c r="D9" s="30"/>
      <c r="E9" s="21">
        <v>2916819478</v>
      </c>
      <c r="F9" s="31"/>
      <c r="G9" s="32">
        <f t="shared" si="0"/>
        <v>262572603</v>
      </c>
      <c r="H9" s="24">
        <f t="shared" si="1"/>
        <v>9.8900000000000002E-2</v>
      </c>
      <c r="I9" s="29"/>
      <c r="J9" s="33">
        <f t="shared" si="2"/>
        <v>9.9953500000000001E-3</v>
      </c>
      <c r="K9" s="33">
        <f t="shared" si="3"/>
        <v>9.4565299999999995E-3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1916233584</v>
      </c>
      <c r="D10" s="30"/>
      <c r="E10" s="21">
        <v>2104114378</v>
      </c>
      <c r="F10" s="31"/>
      <c r="G10" s="32">
        <f t="shared" si="0"/>
        <v>187880794</v>
      </c>
      <c r="H10" s="24">
        <f t="shared" si="1"/>
        <v>9.8000000000000004E-2</v>
      </c>
      <c r="I10" s="29"/>
      <c r="J10" s="33">
        <f t="shared" si="2"/>
        <v>1.5005050000000001E-2</v>
      </c>
      <c r="K10" s="33">
        <f t="shared" si="3"/>
        <v>1.5004740000000001E-2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1916233586</v>
      </c>
      <c r="D11" s="30"/>
      <c r="E11" s="21">
        <v>2104114379</v>
      </c>
      <c r="F11" s="31"/>
      <c r="G11" s="32">
        <f t="shared" si="0"/>
        <v>187880793</v>
      </c>
      <c r="H11" s="24">
        <f t="shared" si="1"/>
        <v>9.8000000000000004E-2</v>
      </c>
      <c r="I11" s="29"/>
      <c r="J11" s="33">
        <f t="shared" si="2"/>
        <v>9.3700160000000005E-2</v>
      </c>
      <c r="K11" s="33">
        <f t="shared" si="3"/>
        <v>9.3700329999999998E-2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1916233581</v>
      </c>
      <c r="D12" s="30"/>
      <c r="E12" s="21">
        <v>2104114383</v>
      </c>
      <c r="F12" s="31"/>
      <c r="G12" s="32">
        <f t="shared" si="0"/>
        <v>187880802</v>
      </c>
      <c r="H12" s="24">
        <f t="shared" si="1"/>
        <v>9.8000000000000004E-2</v>
      </c>
      <c r="I12" s="29"/>
      <c r="J12" s="33">
        <f>IF(AND(C12&gt;0,C29&gt;0),ROUND((C29/C12)*100,8),"  ")</f>
        <v>0.67407282000000002</v>
      </c>
      <c r="K12" s="33">
        <f>IF(AND(E12&gt;0,E29&gt;0),ROUND((E29/E12)*100,8),"  ")</f>
        <v>0.62471814999999997</v>
      </c>
      <c r="L12" s="35" t="str">
        <f>IF(E13&gt;0,"&lt; All Schools, including Learning Community"," ")</f>
        <v xml:space="preserve"> 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f>E13-C13</f>
        <v>0</v>
      </c>
      <c r="H13" s="24" t="str">
        <f>IF(C13&gt;0,ROUND((E13-C13)/C13,4),IF(E13&gt;0,1,"  "))</f>
        <v xml:space="preserve">  </v>
      </c>
      <c r="I13" s="29"/>
      <c r="J13" s="36" t="str">
        <f t="shared" si="2"/>
        <v xml:space="preserve">  </v>
      </c>
      <c r="K13" s="36" t="str">
        <f>IF(AND(E13&gt;0,E28&gt;0),ROUND((E28/E13)*100,8),"  ")</f>
        <v xml:space="preserve">  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828412975</v>
      </c>
      <c r="D14" s="30"/>
      <c r="E14" s="21">
        <v>914265428</v>
      </c>
      <c r="F14" s="31"/>
      <c r="G14" s="32">
        <f t="shared" si="0"/>
        <v>85852453</v>
      </c>
      <c r="H14" s="24">
        <f t="shared" si="1"/>
        <v>0.1036</v>
      </c>
      <c r="I14" s="29"/>
      <c r="J14" s="33">
        <f>IF(AND(C14&gt;0,C30&gt;0),ROUND((C30/C14)*100,8),"  ")</f>
        <v>4.7690150000000001E-2</v>
      </c>
      <c r="K14" s="33">
        <f>IF(AND(E14&gt;0,E30&gt;0),ROUND((E30/E14)*100,8),"  ")</f>
        <v>3.826061E-2</v>
      </c>
      <c r="L14" s="22"/>
      <c r="M14" s="22"/>
      <c r="N14" s="22"/>
    </row>
    <row r="15" spans="1:14" ht="12.75" customHeight="1" x14ac:dyDescent="0.2">
      <c r="A15" s="38" t="s">
        <v>143</v>
      </c>
      <c r="B15" s="39"/>
      <c r="C15" s="40">
        <v>1916233586</v>
      </c>
      <c r="D15" s="41"/>
      <c r="E15" s="40">
        <v>2104114379</v>
      </c>
      <c r="F15" s="42"/>
      <c r="G15" s="43">
        <f>E15-C15</f>
        <v>187880793</v>
      </c>
      <c r="H15" s="44">
        <f>IF(C15&gt;0,ROUND((E15-C15)/C15,4),IF(E15&gt;0,1,"  "))</f>
        <v>9.8000000000000004E-2</v>
      </c>
      <c r="I15" s="39"/>
      <c r="J15" s="45">
        <f>IF(AND(C15&gt;0,C31&gt;0),ROUND((C31/C15)*100,8),"  ")</f>
        <v>1.0514413</v>
      </c>
      <c r="K15" s="45">
        <f>IF(AND(E15&gt;0,E31&gt;0),ROUND((E31/E15)*100,8),"  ")</f>
        <v>1.0014409399999999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f>$C$2</f>
        <v>2022</v>
      </c>
      <c r="C17" s="11">
        <f>$C$2</f>
        <v>2022</v>
      </c>
      <c r="D17" s="49">
        <f>$E$2</f>
        <v>2023</v>
      </c>
      <c r="E17" s="11">
        <f>$E$2</f>
        <v>2023</v>
      </c>
      <c r="F17" s="49" t="s">
        <v>18</v>
      </c>
      <c r="G17" s="12" t="str">
        <f>G2</f>
        <v>2022-2023</v>
      </c>
      <c r="H17" s="12" t="str">
        <f>H2</f>
        <v>2022-2023</v>
      </c>
      <c r="I17" s="11">
        <f>$J$2</f>
        <v>2022</v>
      </c>
      <c r="J17" s="11">
        <f>$J$2</f>
        <v>2022</v>
      </c>
      <c r="K17" s="11">
        <f>$K$2</f>
        <v>2023</v>
      </c>
      <c r="L17" s="11">
        <f>$K$2</f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f t="shared" ref="B19:B29" si="4">C19/$C$31</f>
        <v>0.13812971608293759</v>
      </c>
      <c r="C19" s="21">
        <v>2783047.36</v>
      </c>
      <c r="D19" s="53">
        <f t="shared" ref="D19:D26" si="5">E19/$E$31</f>
        <v>0.15477746270267498</v>
      </c>
      <c r="E19" s="21">
        <v>3261387.56</v>
      </c>
      <c r="F19" s="53">
        <f t="shared" ref="F19:F26" si="6">G19/$G$31</f>
        <v>0.51802526607236765</v>
      </c>
      <c r="G19" s="21">
        <f t="shared" ref="G19:G26" si="7">E19-C19</f>
        <v>478340.20000000019</v>
      </c>
      <c r="H19" s="54">
        <f t="shared" ref="H19:H30" si="8">IF(C19&gt;0,ROUND((E19-C19)/C19,4),IF(E19&gt;0,1,"  "))</f>
        <v>0.1719</v>
      </c>
      <c r="I19" s="55">
        <v>0</v>
      </c>
      <c r="J19" s="21">
        <v>2783047.36</v>
      </c>
      <c r="K19" s="21">
        <v>0</v>
      </c>
      <c r="L19" s="21">
        <v>3261387.56</v>
      </c>
      <c r="M19" s="56" t="str">
        <f t="shared" ref="M19:N30" si="9">IF(I19&gt;0,ROUND((K19-I19)/I19,4),IF(K19&gt;0,1,"  "))</f>
        <v xml:space="preserve">  </v>
      </c>
      <c r="N19" s="56">
        <f t="shared" si="9"/>
        <v>0.1719</v>
      </c>
    </row>
    <row r="20" spans="1:14" ht="12.75" customHeight="1" x14ac:dyDescent="0.2">
      <c r="A20" s="28" t="s">
        <v>8</v>
      </c>
      <c r="B20" s="57">
        <f t="shared" si="4"/>
        <v>0</v>
      </c>
      <c r="C20" s="21">
        <v>0</v>
      </c>
      <c r="D20" s="58">
        <f t="shared" si="5"/>
        <v>0</v>
      </c>
      <c r="E20" s="21">
        <v>0</v>
      </c>
      <c r="F20" s="53">
        <f t="shared" si="6"/>
        <v>0</v>
      </c>
      <c r="G20" s="32">
        <f t="shared" si="7"/>
        <v>0</v>
      </c>
      <c r="H20" s="59" t="str">
        <f t="shared" si="8"/>
        <v xml:space="preserve">  </v>
      </c>
      <c r="I20" s="55">
        <v>0</v>
      </c>
      <c r="J20" s="21">
        <v>0</v>
      </c>
      <c r="K20" s="21">
        <v>0</v>
      </c>
      <c r="L20" s="21">
        <v>0</v>
      </c>
      <c r="M20" s="60" t="str">
        <f t="shared" si="9"/>
        <v xml:space="preserve">  </v>
      </c>
      <c r="N20" s="60" t="str">
        <f t="shared" si="9"/>
        <v xml:space="preserve">  </v>
      </c>
    </row>
    <row r="21" spans="1:14" ht="12.75" customHeight="1" x14ac:dyDescent="0.2">
      <c r="A21" s="28" t="s">
        <v>9</v>
      </c>
      <c r="B21" s="57">
        <f t="shared" si="4"/>
        <v>4.3225040234670123E-2</v>
      </c>
      <c r="C21" s="21">
        <v>870901.19</v>
      </c>
      <c r="D21" s="58">
        <f t="shared" si="5"/>
        <v>4.2917592629904772E-2</v>
      </c>
      <c r="E21" s="21">
        <v>904336.46</v>
      </c>
      <c r="F21" s="53">
        <f t="shared" si="6"/>
        <v>3.6209197215603985E-2</v>
      </c>
      <c r="G21" s="32">
        <f t="shared" si="7"/>
        <v>33435.270000000019</v>
      </c>
      <c r="H21" s="59">
        <f t="shared" si="8"/>
        <v>3.8399999999999997E-2</v>
      </c>
      <c r="I21" s="55">
        <v>155653.47</v>
      </c>
      <c r="J21" s="21">
        <v>715247.72</v>
      </c>
      <c r="K21" s="21">
        <v>156759.01999999999</v>
      </c>
      <c r="L21" s="21">
        <v>747577.44</v>
      </c>
      <c r="M21" s="60">
        <f t="shared" si="9"/>
        <v>7.1000000000000004E-3</v>
      </c>
      <c r="N21" s="60">
        <f t="shared" si="9"/>
        <v>4.5199999999999997E-2</v>
      </c>
    </row>
    <row r="22" spans="1:14" ht="12.75" customHeight="1" x14ac:dyDescent="0.2">
      <c r="A22" s="28" t="s">
        <v>10</v>
      </c>
      <c r="B22" s="57">
        <f t="shared" si="4"/>
        <v>2.1776140493733932E-2</v>
      </c>
      <c r="C22" s="21">
        <v>438747.23</v>
      </c>
      <c r="D22" s="58">
        <f t="shared" si="5"/>
        <v>2.276202998963307E-2</v>
      </c>
      <c r="E22" s="21">
        <v>479629.27</v>
      </c>
      <c r="F22" s="53">
        <f t="shared" si="6"/>
        <v>4.4273781815915091E-2</v>
      </c>
      <c r="G22" s="32">
        <f t="shared" si="7"/>
        <v>40882.040000000037</v>
      </c>
      <c r="H22" s="59">
        <f t="shared" si="8"/>
        <v>9.3200000000000005E-2</v>
      </c>
      <c r="I22" s="55">
        <v>42973.3</v>
      </c>
      <c r="J22" s="21">
        <v>395773.93</v>
      </c>
      <c r="K22" s="21">
        <v>85877.62</v>
      </c>
      <c r="L22" s="21">
        <v>393751.65</v>
      </c>
      <c r="M22" s="60">
        <f t="shared" si="9"/>
        <v>0.99839999999999995</v>
      </c>
      <c r="N22" s="60">
        <f t="shared" si="9"/>
        <v>-5.1000000000000004E-3</v>
      </c>
    </row>
    <row r="23" spans="1:14" ht="12.75" customHeight="1" x14ac:dyDescent="0.2">
      <c r="A23" s="28" t="s">
        <v>11</v>
      </c>
      <c r="B23" s="57">
        <f t="shared" si="4"/>
        <v>1.9612164126932084E-2</v>
      </c>
      <c r="C23" s="21">
        <v>395147.28</v>
      </c>
      <c r="D23" s="58">
        <f t="shared" si="5"/>
        <v>1.7483956007139836E-2</v>
      </c>
      <c r="E23" s="21">
        <v>368412.53</v>
      </c>
      <c r="F23" s="53">
        <f t="shared" si="6"/>
        <v>-2.895277457785949E-2</v>
      </c>
      <c r="G23" s="32">
        <f t="shared" si="7"/>
        <v>-26734.75</v>
      </c>
      <c r="H23" s="59">
        <f t="shared" si="8"/>
        <v>-6.7699999999999996E-2</v>
      </c>
      <c r="I23" s="55">
        <v>0</v>
      </c>
      <c r="J23" s="21">
        <v>395147.28</v>
      </c>
      <c r="K23" s="21">
        <v>0</v>
      </c>
      <c r="L23" s="21">
        <v>368412.53</v>
      </c>
      <c r="M23" s="60" t="str">
        <f t="shared" si="9"/>
        <v xml:space="preserve">  </v>
      </c>
      <c r="N23" s="60">
        <f t="shared" si="9"/>
        <v>-6.7699999999999996E-2</v>
      </c>
    </row>
    <row r="24" spans="1:14" ht="12.75" customHeight="1" x14ac:dyDescent="0.2">
      <c r="A24" s="28" t="s">
        <v>12</v>
      </c>
      <c r="B24" s="57">
        <f t="shared" si="4"/>
        <v>1.3167580997693554E-2</v>
      </c>
      <c r="C24" s="21">
        <v>265301.36</v>
      </c>
      <c r="D24" s="58">
        <f t="shared" si="5"/>
        <v>1.3090214076299577E-2</v>
      </c>
      <c r="E24" s="21">
        <v>275829.96000000002</v>
      </c>
      <c r="F24" s="53">
        <f t="shared" si="6"/>
        <v>1.1402095864762245E-2</v>
      </c>
      <c r="G24" s="32">
        <f t="shared" si="7"/>
        <v>10528.600000000035</v>
      </c>
      <c r="H24" s="59">
        <f t="shared" si="8"/>
        <v>3.9699999999999999E-2</v>
      </c>
      <c r="I24" s="55">
        <v>0</v>
      </c>
      <c r="J24" s="21">
        <v>265301.36</v>
      </c>
      <c r="K24" s="21">
        <v>0</v>
      </c>
      <c r="L24" s="21">
        <v>275829.96000000002</v>
      </c>
      <c r="M24" s="60" t="str">
        <f t="shared" si="9"/>
        <v xml:space="preserve">  </v>
      </c>
      <c r="N24" s="60">
        <f t="shared" si="9"/>
        <v>3.9699999999999999E-2</v>
      </c>
    </row>
    <row r="25" spans="1:14" ht="12.75" customHeight="1" x14ac:dyDescent="0.2">
      <c r="A25" s="34" t="s">
        <v>13</v>
      </c>
      <c r="B25" s="57">
        <f t="shared" si="4"/>
        <v>1.4270933757131187E-2</v>
      </c>
      <c r="C25" s="21">
        <v>287531.78999999998</v>
      </c>
      <c r="D25" s="58">
        <f t="shared" si="5"/>
        <v>1.4983146723033785E-2</v>
      </c>
      <c r="E25" s="21">
        <v>315716.82</v>
      </c>
      <c r="F25" s="53">
        <f t="shared" si="6"/>
        <v>3.0523375758524315E-2</v>
      </c>
      <c r="G25" s="32">
        <f t="shared" si="7"/>
        <v>28185.030000000028</v>
      </c>
      <c r="H25" s="59">
        <f t="shared" si="8"/>
        <v>9.8000000000000004E-2</v>
      </c>
      <c r="I25" s="55">
        <v>96.52</v>
      </c>
      <c r="J25" s="21">
        <v>287435.27</v>
      </c>
      <c r="K25" s="21">
        <v>96.74</v>
      </c>
      <c r="L25" s="21">
        <v>315620.08</v>
      </c>
      <c r="M25" s="60">
        <f t="shared" si="9"/>
        <v>2.3E-3</v>
      </c>
      <c r="N25" s="60">
        <f t="shared" si="9"/>
        <v>9.8100000000000007E-2</v>
      </c>
    </row>
    <row r="26" spans="1:14" ht="12.75" customHeight="1" x14ac:dyDescent="0.2">
      <c r="A26" s="28" t="s">
        <v>14</v>
      </c>
      <c r="B26" s="57">
        <f t="shared" si="4"/>
        <v>8.9115920259174156E-2</v>
      </c>
      <c r="C26" s="21">
        <v>1795513.91</v>
      </c>
      <c r="D26" s="58">
        <f t="shared" si="5"/>
        <v>9.3565510435979757E-2</v>
      </c>
      <c r="E26" s="21">
        <v>1971562.18</v>
      </c>
      <c r="F26" s="53">
        <f t="shared" si="6"/>
        <v>0.19065395697106366</v>
      </c>
      <c r="G26" s="32">
        <f t="shared" si="7"/>
        <v>176048.27000000002</v>
      </c>
      <c r="H26" s="59">
        <f t="shared" si="8"/>
        <v>9.8000000000000004E-2</v>
      </c>
      <c r="I26" s="55">
        <v>0</v>
      </c>
      <c r="J26" s="21">
        <v>1795513.91</v>
      </c>
      <c r="K26" s="21">
        <v>0</v>
      </c>
      <c r="L26" s="21">
        <v>1971562.18</v>
      </c>
      <c r="M26" s="60" t="str">
        <f t="shared" si="9"/>
        <v xml:space="preserve">  </v>
      </c>
      <c r="N26" s="60">
        <f t="shared" si="9"/>
        <v>9.8000000000000004E-2</v>
      </c>
    </row>
    <row r="27" spans="1:14" ht="12.75" customHeight="1" x14ac:dyDescent="0.2">
      <c r="A27" s="28" t="s">
        <v>15</v>
      </c>
      <c r="B27" s="57"/>
      <c r="C27" s="61">
        <v>12916809.699999999</v>
      </c>
      <c r="D27" s="58"/>
      <c r="E27" s="62">
        <v>13144784.529999999</v>
      </c>
      <c r="F27" s="63"/>
      <c r="G27" s="64"/>
      <c r="H27" s="65" t="s">
        <v>29</v>
      </c>
      <c r="I27" s="55"/>
      <c r="J27" s="62">
        <v>12916809.699999999</v>
      </c>
      <c r="K27" s="21"/>
      <c r="L27" s="61">
        <v>13144784.529999999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f t="shared" si="4"/>
        <v>0.64109410504546138</v>
      </c>
      <c r="C29" s="21">
        <f>+C27+C28</f>
        <v>12916809.699999999</v>
      </c>
      <c r="D29" s="58">
        <f>E29/$E$31</f>
        <v>0.62381926707501567</v>
      </c>
      <c r="E29" s="21">
        <f>+E27+E28</f>
        <v>13144784.529999999</v>
      </c>
      <c r="F29" s="53">
        <f>G29/$G$31</f>
        <v>0.24688855749224667</v>
      </c>
      <c r="G29" s="32">
        <f>E29-C29</f>
        <v>227974.83000000007</v>
      </c>
      <c r="H29" s="59">
        <f>IF(C29&gt;0,ROUND((E29-C29)/C29,4),IF(E29&gt;0,1,"  "))</f>
        <v>1.7600000000000001E-2</v>
      </c>
      <c r="I29" s="55"/>
      <c r="J29" s="21">
        <f>+J27+J28</f>
        <v>12916809.699999999</v>
      </c>
      <c r="K29" s="21"/>
      <c r="L29" s="21">
        <f>+L27+L28</f>
        <v>13144784.529999999</v>
      </c>
      <c r="M29" s="60" t="str">
        <f>IF(I29&gt;0,ROUND((K29-I29)/I29,4),IF(K29&gt;0,1,"  "))</f>
        <v xml:space="preserve">  </v>
      </c>
      <c r="N29" s="60">
        <f>IF(J29&gt;0,ROUND((L29-J29)/J29,4),IF(L29&gt;0,1,"  "))</f>
        <v>1.7600000000000001E-2</v>
      </c>
    </row>
    <row r="30" spans="1:14" ht="12.75" customHeight="1" x14ac:dyDescent="0.2">
      <c r="A30" s="28" t="s">
        <v>17</v>
      </c>
      <c r="B30" s="57">
        <f>C30/$C$31</f>
        <v>1.9608399002265988E-2</v>
      </c>
      <c r="C30" s="21">
        <v>395071.42</v>
      </c>
      <c r="D30" s="58">
        <f>E30/$E$31</f>
        <v>1.6600820360318524E-2</v>
      </c>
      <c r="E30" s="21">
        <v>349803.57</v>
      </c>
      <c r="F30" s="53">
        <f>G30/$G$31</f>
        <v>-4.9023456612624243E-2</v>
      </c>
      <c r="G30" s="32">
        <f>E30-C30</f>
        <v>-45267.849999999977</v>
      </c>
      <c r="H30" s="59">
        <f t="shared" si="8"/>
        <v>-0.11459999999999999</v>
      </c>
      <c r="I30" s="55">
        <v>395071.42</v>
      </c>
      <c r="J30" s="21">
        <v>0</v>
      </c>
      <c r="K30" s="21">
        <v>349803.57</v>
      </c>
      <c r="L30" s="21">
        <v>0</v>
      </c>
      <c r="M30" s="60">
        <f>IF(I30&gt;0,ROUND((K30-I30)/I30,4),IF(K30&gt;0,1,"  "))</f>
        <v>-0.11459999999999999</v>
      </c>
      <c r="N30" s="60" t="str">
        <f t="shared" si="9"/>
        <v xml:space="preserve">  </v>
      </c>
    </row>
    <row r="31" spans="1:14" ht="12.75" customHeight="1" x14ac:dyDescent="0.2">
      <c r="A31" s="38" t="s">
        <v>143</v>
      </c>
      <c r="B31" s="68">
        <f>SUM(B19:B30)</f>
        <v>1</v>
      </c>
      <c r="C31" s="40">
        <v>20148071.239999998</v>
      </c>
      <c r="D31" s="69">
        <f>SUM(D19:D30)</f>
        <v>1</v>
      </c>
      <c r="E31" s="40">
        <v>21071462.879999999</v>
      </c>
      <c r="F31" s="69">
        <f>SUM(F19:F30)</f>
        <v>1</v>
      </c>
      <c r="G31" s="43">
        <f>E31-C31</f>
        <v>923391.6400000006</v>
      </c>
      <c r="H31" s="70">
        <f>IF(C31&gt;0,ROUND((E31-C31)/C31,4),IF(E31&gt;0,1,"  "))</f>
        <v>4.58E-2</v>
      </c>
      <c r="I31" s="71">
        <v>593794.71</v>
      </c>
      <c r="J31" s="40">
        <v>19554276.530000001</v>
      </c>
      <c r="K31" s="40">
        <v>592536.94999999995</v>
      </c>
      <c r="L31" s="40">
        <v>20478925.93</v>
      </c>
      <c r="M31" s="72">
        <f>IF(I31&gt;0,ROUND((K31-I31)/I31,4),IF(K31&gt;0,1,"  "))</f>
        <v>-2.0999999999999999E-3</v>
      </c>
      <c r="N31" s="72">
        <f>IF(J31&gt;0,ROUND((L31-J31)/J31,4),IF(L31&gt;0,1,"  "))</f>
        <v>4.7300000000000002E-2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f>$C$2</f>
        <v>2022</v>
      </c>
      <c r="C33" s="11">
        <f>$C$2</f>
        <v>2022</v>
      </c>
      <c r="D33" s="49">
        <f>$E$2</f>
        <v>2023</v>
      </c>
      <c r="E33" s="11">
        <f>$E$2</f>
        <v>2023</v>
      </c>
      <c r="F33" s="49" t="str">
        <f>$F$17</f>
        <v>2023 % of</v>
      </c>
      <c r="G33" s="12" t="str">
        <f>G2</f>
        <v>2022-2023</v>
      </c>
      <c r="H33" s="12" t="str">
        <f>H2</f>
        <v>2022-2023</v>
      </c>
      <c r="I33" s="74"/>
      <c r="J33" s="11">
        <f>$J$2</f>
        <v>2022</v>
      </c>
      <c r="K33" s="11">
        <f>$K$2</f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f t="shared" ref="B35:B41" si="10">C35/$C$49</f>
        <v>0.68898840968336938</v>
      </c>
      <c r="C35" s="21">
        <v>1320262731</v>
      </c>
      <c r="D35" s="53">
        <f t="shared" ref="D35:D41" si="11">E35/$E$49</f>
        <v>0.6931113073297428</v>
      </c>
      <c r="E35" s="21">
        <v>1458385468</v>
      </c>
      <c r="F35" s="53">
        <f t="shared" ref="F35:F47" si="12">G35/$G$49</f>
        <v>0.73516156066043425</v>
      </c>
      <c r="G35" s="21">
        <f t="shared" ref="G35:G41" si="13">E35-C35</f>
        <v>138122737</v>
      </c>
      <c r="H35" s="54">
        <f t="shared" ref="H35:H41" si="14">IF(C35&gt;0,ROUND((E35-C35)/C35,4),IF(E35&gt;0,1,"  "))</f>
        <v>0.1046</v>
      </c>
      <c r="I35" s="20"/>
      <c r="J35" s="25">
        <f t="shared" ref="J35:J41" si="15">IF(AND(C35&gt;0,C53&gt;0),ROUND((C53/C35)*100,8),"  ")</f>
        <v>1.0094394099999999</v>
      </c>
      <c r="K35" s="25">
        <f t="shared" ref="K35:K41" si="16">IF(AND(E35&gt;0,E53&gt;0),ROUND((E53/E35)*100,8),"  ")</f>
        <v>0.96216402000000001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f t="shared" si="10"/>
        <v>3.2776084011294435E-2</v>
      </c>
      <c r="C36" s="21">
        <v>62806633</v>
      </c>
      <c r="D36" s="58">
        <f t="shared" si="11"/>
        <v>3.0042151049812296E-2</v>
      </c>
      <c r="E36" s="21">
        <v>63212122</v>
      </c>
      <c r="F36" s="53">
        <f t="shared" si="12"/>
        <v>2.1582248697449343E-3</v>
      </c>
      <c r="G36" s="32">
        <f t="shared" si="13"/>
        <v>405489</v>
      </c>
      <c r="H36" s="59">
        <f t="shared" si="14"/>
        <v>6.4999999999999997E-3</v>
      </c>
      <c r="I36" s="29"/>
      <c r="J36" s="33">
        <f t="shared" si="15"/>
        <v>1.0148158199999999</v>
      </c>
      <c r="K36" s="33">
        <f t="shared" si="16"/>
        <v>0.96892281000000002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f t="shared" si="10"/>
        <v>0.13149551225953723</v>
      </c>
      <c r="C37" s="21">
        <v>251976117</v>
      </c>
      <c r="D37" s="58">
        <f t="shared" si="11"/>
        <v>0.13066481971890939</v>
      </c>
      <c r="E37" s="21">
        <v>274933726</v>
      </c>
      <c r="F37" s="53">
        <f t="shared" si="12"/>
        <v>0.12219242123381925</v>
      </c>
      <c r="G37" s="32">
        <f t="shared" si="13"/>
        <v>22957609</v>
      </c>
      <c r="H37" s="59">
        <f t="shared" si="14"/>
        <v>9.11E-2</v>
      </c>
      <c r="I37" s="29"/>
      <c r="J37" s="33">
        <f t="shared" si="15"/>
        <v>1.23113267</v>
      </c>
      <c r="K37" s="33">
        <f t="shared" si="16"/>
        <v>1.17578213</v>
      </c>
      <c r="L37" s="22"/>
      <c r="M37" s="22"/>
      <c r="N37" s="22"/>
    </row>
    <row r="38" spans="1:14" ht="12.75" customHeight="1" x14ac:dyDescent="0.2">
      <c r="A38" s="28" t="s">
        <v>35</v>
      </c>
      <c r="B38" s="57">
        <f t="shared" si="10"/>
        <v>2.8933820701752381E-2</v>
      </c>
      <c r="C38" s="21">
        <v>55443959</v>
      </c>
      <c r="D38" s="58">
        <f t="shared" si="11"/>
        <v>2.7103414419468685E-2</v>
      </c>
      <c r="E38" s="21">
        <v>57028684</v>
      </c>
      <c r="F38" s="53">
        <f t="shared" si="12"/>
        <v>8.4347365938571492E-3</v>
      </c>
      <c r="G38" s="32">
        <f t="shared" si="13"/>
        <v>1584725</v>
      </c>
      <c r="H38" s="59">
        <f t="shared" si="14"/>
        <v>2.86E-2</v>
      </c>
      <c r="I38" s="29"/>
      <c r="J38" s="33">
        <f t="shared" si="15"/>
        <v>1.2800111599999999</v>
      </c>
      <c r="K38" s="33">
        <f t="shared" si="16"/>
        <v>1.2268613100000001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f t="shared" si="10"/>
        <v>4.7617749039912713E-2</v>
      </c>
      <c r="C39" s="21">
        <v>91246730</v>
      </c>
      <c r="D39" s="58">
        <f t="shared" si="11"/>
        <v>4.875895437241342E-2</v>
      </c>
      <c r="E39" s="21">
        <v>102594417</v>
      </c>
      <c r="F39" s="53">
        <f t="shared" si="12"/>
        <v>6.039833459719323E-2</v>
      </c>
      <c r="G39" s="32">
        <f t="shared" si="13"/>
        <v>11347687</v>
      </c>
      <c r="H39" s="59">
        <f t="shared" si="14"/>
        <v>0.1244</v>
      </c>
      <c r="I39" s="29"/>
      <c r="J39" s="33">
        <f t="shared" si="15"/>
        <v>1.0009888499999999</v>
      </c>
      <c r="K39" s="33">
        <f t="shared" si="16"/>
        <v>0.95321416999999997</v>
      </c>
      <c r="L39" s="22"/>
      <c r="M39" s="22"/>
      <c r="N39" s="22"/>
    </row>
    <row r="40" spans="1:14" ht="12.75" customHeight="1" x14ac:dyDescent="0.2">
      <c r="A40" s="28" t="s">
        <v>37</v>
      </c>
      <c r="B40" s="57">
        <f t="shared" si="10"/>
        <v>2.2819086524454644E-3</v>
      </c>
      <c r="C40" s="21">
        <v>4372670</v>
      </c>
      <c r="D40" s="58">
        <f t="shared" si="11"/>
        <v>2.0511365936537805E-3</v>
      </c>
      <c r="E40" s="21">
        <v>4315826</v>
      </c>
      <c r="F40" s="53">
        <f t="shared" si="12"/>
        <v>-3.0255354521523657E-4</v>
      </c>
      <c r="G40" s="32">
        <f t="shared" si="13"/>
        <v>-56844</v>
      </c>
      <c r="H40" s="59">
        <f t="shared" si="14"/>
        <v>-1.2999999999999999E-2</v>
      </c>
      <c r="I40" s="29"/>
      <c r="J40" s="33">
        <f t="shared" si="15"/>
        <v>1.1107742</v>
      </c>
      <c r="K40" s="33">
        <f t="shared" si="16"/>
        <v>1.0580667500000001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f t="shared" si="10"/>
        <v>0.93209348434831163</v>
      </c>
      <c r="C41" s="78">
        <f>SUM(C35:C40)</f>
        <v>1786108840</v>
      </c>
      <c r="D41" s="79">
        <f t="shared" si="11"/>
        <v>0.93173178348400043</v>
      </c>
      <c r="E41" s="78">
        <f>SUM(E35:E40)</f>
        <v>1960470243</v>
      </c>
      <c r="F41" s="53">
        <f>G41/$G$49</f>
        <v>0.9280427244098336</v>
      </c>
      <c r="G41" s="78">
        <f t="shared" si="13"/>
        <v>174361403</v>
      </c>
      <c r="H41" s="80">
        <f t="shared" si="14"/>
        <v>9.7600000000000006E-2</v>
      </c>
      <c r="I41" s="29"/>
      <c r="J41" s="81">
        <f t="shared" si="15"/>
        <v>1.0491193299999999</v>
      </c>
      <c r="K41" s="81">
        <f t="shared" si="16"/>
        <v>0.99978208000000002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f>C43/$C$49</f>
        <v>3.2640663151386806E-2</v>
      </c>
      <c r="C43" s="21">
        <v>62547135</v>
      </c>
      <c r="D43" s="58">
        <f>E43/$E$49</f>
        <v>3.5497296508898581E-2</v>
      </c>
      <c r="E43" s="21">
        <v>74690372</v>
      </c>
      <c r="F43" s="53">
        <f t="shared" si="12"/>
        <v>6.4632668438864851E-2</v>
      </c>
      <c r="G43" s="32">
        <f t="shared" ref="G43:G49" si="17">E43-C43</f>
        <v>12143237</v>
      </c>
      <c r="H43" s="59">
        <f t="shared" ref="H43:H49" si="18">IF(C43&gt;0,ROUND((E43-C43)/C43,4),IF(E43&gt;0,1,"  "))</f>
        <v>0.19409999999999999</v>
      </c>
      <c r="I43" s="29"/>
      <c r="J43" s="33">
        <f>IF(AND(C43&gt;0,C61&gt;0),ROUND((C61/C43)*100,8),"  ")</f>
        <v>1.0174926200000001</v>
      </c>
      <c r="K43" s="33">
        <f>IF(AND(E43&gt;0,E61&gt;0),ROUND((E61/E43)*100,8),"  ")</f>
        <v>0.96978209000000004</v>
      </c>
      <c r="L43" s="22"/>
      <c r="M43" s="22"/>
      <c r="N43" s="22"/>
    </row>
    <row r="44" spans="1:14" ht="12.75" customHeight="1" x14ac:dyDescent="0.2">
      <c r="A44" s="28" t="s">
        <v>40</v>
      </c>
      <c r="B44" s="57">
        <f>C44/$C$49</f>
        <v>1.1970697710127704E-2</v>
      </c>
      <c r="C44" s="21">
        <v>22938653</v>
      </c>
      <c r="D44" s="58">
        <f>E44/$E$49</f>
        <v>1.1792280993675011E-2</v>
      </c>
      <c r="E44" s="21">
        <v>24812308</v>
      </c>
      <c r="F44" s="53">
        <f t="shared" si="12"/>
        <v>9.9725734072242285E-3</v>
      </c>
      <c r="G44" s="32">
        <f t="shared" si="17"/>
        <v>1873655</v>
      </c>
      <c r="H44" s="59">
        <f t="shared" si="18"/>
        <v>8.1699999999999995E-2</v>
      </c>
      <c r="I44" s="29"/>
      <c r="J44" s="33">
        <f>IF(AND(C44&gt;0,C62&gt;0),ROUND((C62/C44)*100,8),"  ")</f>
        <v>1.21099953</v>
      </c>
      <c r="K44" s="33">
        <f>IF(AND(E44&gt;0,E62&gt;0),ROUND((E62/E44)*100,8),"  ")</f>
        <v>1.13157244</v>
      </c>
      <c r="L44" s="22"/>
      <c r="M44" s="22"/>
      <c r="N44" s="22"/>
    </row>
    <row r="45" spans="1:14" ht="12.75" customHeight="1" x14ac:dyDescent="0.2">
      <c r="A45" s="28" t="s">
        <v>41</v>
      </c>
      <c r="B45" s="57">
        <f>C45/$C$49</f>
        <v>5.2983112675700694E-3</v>
      </c>
      <c r="C45" s="21">
        <v>10152802</v>
      </c>
      <c r="D45" s="58">
        <f>E45/$E$49</f>
        <v>5.4109078449484805E-3</v>
      </c>
      <c r="E45" s="21">
        <v>11385169</v>
      </c>
      <c r="F45" s="53">
        <f t="shared" si="12"/>
        <v>6.5593027383059853E-3</v>
      </c>
      <c r="G45" s="32">
        <f t="shared" si="17"/>
        <v>1232367</v>
      </c>
      <c r="H45" s="59">
        <f t="shared" si="18"/>
        <v>0.12139999999999999</v>
      </c>
      <c r="I45" s="29"/>
      <c r="J45" s="33">
        <f>IF(AND(C45&gt;0,C63&gt;0),ROUND((C63/C45)*100,8),"  ")</f>
        <v>1.0009887900000001</v>
      </c>
      <c r="K45" s="33">
        <f>IF(AND(E45&gt;0,E63&gt;0),ROUND((E63/E45)*100,8),"  ")</f>
        <v>0.95321431000000001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f>C46/$C$49</f>
        <v>1.7996843522603827E-2</v>
      </c>
      <c r="C46" s="21">
        <v>34486156</v>
      </c>
      <c r="D46" s="58">
        <f>E46/$E$49</f>
        <v>1.5567731168477509E-2</v>
      </c>
      <c r="E46" s="21">
        <v>32756287</v>
      </c>
      <c r="F46" s="53">
        <f t="shared" si="12"/>
        <v>-9.207268994228697E-3</v>
      </c>
      <c r="G46" s="32">
        <f t="shared" si="17"/>
        <v>-1729869</v>
      </c>
      <c r="H46" s="59">
        <f t="shared" si="18"/>
        <v>-5.0200000000000002E-2</v>
      </c>
      <c r="I46" s="29"/>
      <c r="J46" s="33">
        <f>IF(AND(C46&gt;0,C64&gt;0),ROUND((C64/C46)*100,8),"  ")</f>
        <v>1.1419957000000001</v>
      </c>
      <c r="K46" s="33">
        <f>IF(AND(E46&gt;0,E64&gt;0),ROUND((E64/E46)*100,8),"  ")</f>
        <v>1.09110236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f>C47/$C$49</f>
        <v>6.7906515651688412E-2</v>
      </c>
      <c r="C47" s="78">
        <f>SUM(C43:C46)</f>
        <v>130124746</v>
      </c>
      <c r="D47" s="79">
        <f>E47/$E$49</f>
        <v>6.8268216515999583E-2</v>
      </c>
      <c r="E47" s="78">
        <f>SUM(E43:E46)</f>
        <v>143644136</v>
      </c>
      <c r="F47" s="53">
        <f t="shared" si="12"/>
        <v>7.1957275590166361E-2</v>
      </c>
      <c r="G47" s="78">
        <f t="shared" si="17"/>
        <v>13519390</v>
      </c>
      <c r="H47" s="80">
        <f t="shared" si="18"/>
        <v>0.10390000000000001</v>
      </c>
      <c r="I47" s="29"/>
      <c r="J47" s="81">
        <f>IF(AND(C47&gt;0,C65&gt;0),ROUND((C65/C47)*100,8),"  ")</f>
        <v>1.083313</v>
      </c>
      <c r="K47" s="81">
        <f>IF(AND(E47&gt;0,E65&gt;0),ROUND((E65/E47)*100,8),"  ")</f>
        <v>1.0240813200000001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143</v>
      </c>
      <c r="B49" s="68">
        <f>SUM(B35:B46,-B41)</f>
        <v>0.99999999999999989</v>
      </c>
      <c r="C49" s="40">
        <v>1916233586</v>
      </c>
      <c r="D49" s="69">
        <f>SUM(D35:D46,-D41)</f>
        <v>1</v>
      </c>
      <c r="E49" s="40">
        <v>2104114379</v>
      </c>
      <c r="F49" s="69">
        <f>SUM(F35:F46,-F41)</f>
        <v>1</v>
      </c>
      <c r="G49" s="43">
        <f t="shared" si="17"/>
        <v>187880793</v>
      </c>
      <c r="H49" s="70">
        <f t="shared" si="18"/>
        <v>9.8000000000000004E-2</v>
      </c>
      <c r="I49" s="39"/>
      <c r="J49" s="45">
        <f>IF(AND(C49&gt;0,C67&gt;0),ROUND((C67/C49)*100,8),"  ")</f>
        <v>1.0514413</v>
      </c>
      <c r="K49" s="45">
        <f>IF(AND(E49&gt;0,E67&gt;0),ROUND((E67/E49)*100,8),"  ")</f>
        <v>1.0014409399999999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f>$C$2</f>
        <v>2022</v>
      </c>
      <c r="C51" s="11">
        <f>$C$2</f>
        <v>2022</v>
      </c>
      <c r="D51" s="49">
        <f>$E$2</f>
        <v>2023</v>
      </c>
      <c r="E51" s="11">
        <f>$E$2</f>
        <v>2023</v>
      </c>
      <c r="F51" s="49" t="str">
        <f>$F$17</f>
        <v>2023 % of</v>
      </c>
      <c r="G51" s="12" t="str">
        <f>G2</f>
        <v>2022-2023</v>
      </c>
      <c r="H51" s="12" t="str">
        <f>H2</f>
        <v>2022-2023</v>
      </c>
      <c r="I51" s="11">
        <f>$J$2</f>
        <v>2022</v>
      </c>
      <c r="J51" s="11">
        <f>$J$2</f>
        <v>2022</v>
      </c>
      <c r="K51" s="11">
        <f>$K$2</f>
        <v>2023</v>
      </c>
      <c r="L51" s="11">
        <f>$K$2</f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f t="shared" ref="B53:B59" si="19">C53/$C$67</f>
        <v>0.66146541479074117</v>
      </c>
      <c r="C53" s="21">
        <v>13327252.300000001</v>
      </c>
      <c r="D53" s="53">
        <f t="shared" ref="D53:D59" si="20">E53/$E$67</f>
        <v>0.66592719593847205</v>
      </c>
      <c r="E53" s="21">
        <v>14032060.189999999</v>
      </c>
      <c r="F53" s="53">
        <f t="shared" ref="F53:F59" si="21">G53/$G$67</f>
        <v>0.76328164504499763</v>
      </c>
      <c r="G53" s="21">
        <f t="shared" ref="G53:G59" si="22">E53-C53</f>
        <v>704807.88999999873</v>
      </c>
      <c r="H53" s="54">
        <f t="shared" ref="H53:H59" si="23">IF(C53&gt;0,ROUND((E53-C53)/C53,4),IF(E53&gt;0,1,"  "))</f>
        <v>5.2900000000000003E-2</v>
      </c>
      <c r="I53" s="55">
        <v>287598.11</v>
      </c>
      <c r="J53" s="21">
        <v>13039654.189999999</v>
      </c>
      <c r="K53" s="21">
        <v>296461.55</v>
      </c>
      <c r="L53" s="21">
        <v>13735598.640000001</v>
      </c>
      <c r="M53" s="56">
        <f t="shared" ref="M53:N67" si="24">IF(I53&gt;0,ROUND((K53-I53)/I53,4),IF(K53&gt;0,1,"  "))</f>
        <v>3.0800000000000001E-2</v>
      </c>
      <c r="N53" s="56">
        <f t="shared" si="24"/>
        <v>5.3400000000000003E-2</v>
      </c>
    </row>
    <row r="54" spans="1:14" ht="12.75" customHeight="1" x14ac:dyDescent="0.2">
      <c r="A54" s="34" t="s">
        <v>33</v>
      </c>
      <c r="B54" s="57">
        <f t="shared" si="19"/>
        <v>3.1634375440097964E-2</v>
      </c>
      <c r="C54" s="21">
        <v>637371.65</v>
      </c>
      <c r="D54" s="58">
        <f t="shared" si="20"/>
        <v>2.9066642097323622E-2</v>
      </c>
      <c r="E54" s="21">
        <v>612476.67000000004</v>
      </c>
      <c r="F54" s="53">
        <f t="shared" si="21"/>
        <v>-2.6960369708350366E-2</v>
      </c>
      <c r="G54" s="32">
        <f t="shared" si="22"/>
        <v>-24894.979999999981</v>
      </c>
      <c r="H54" s="59">
        <f t="shared" si="23"/>
        <v>-3.9100000000000003E-2</v>
      </c>
      <c r="I54" s="55">
        <v>15610.34</v>
      </c>
      <c r="J54" s="21">
        <v>621761.31000000006</v>
      </c>
      <c r="K54" s="21">
        <v>14344.85</v>
      </c>
      <c r="L54" s="21">
        <v>598131.81999999995</v>
      </c>
      <c r="M54" s="60">
        <f t="shared" si="24"/>
        <v>-8.1100000000000005E-2</v>
      </c>
      <c r="N54" s="60">
        <f t="shared" si="24"/>
        <v>-3.7999999999999999E-2</v>
      </c>
    </row>
    <row r="55" spans="1:14" ht="12.75" customHeight="1" x14ac:dyDescent="0.2">
      <c r="A55" s="28" t="s">
        <v>34</v>
      </c>
      <c r="B55" s="57">
        <f t="shared" si="19"/>
        <v>0.15396810211000625</v>
      </c>
      <c r="C55" s="21">
        <v>3102160.29</v>
      </c>
      <c r="D55" s="58">
        <f t="shared" si="20"/>
        <v>0.15341230167119752</v>
      </c>
      <c r="E55" s="21">
        <v>3232621.62</v>
      </c>
      <c r="F55" s="53">
        <f t="shared" si="21"/>
        <v>0.14128493734251263</v>
      </c>
      <c r="G55" s="32">
        <f t="shared" si="22"/>
        <v>130461.33000000007</v>
      </c>
      <c r="H55" s="59">
        <f t="shared" si="23"/>
        <v>4.2099999999999999E-2</v>
      </c>
      <c r="I55" s="55">
        <v>176102.8</v>
      </c>
      <c r="J55" s="21">
        <v>2926057.49</v>
      </c>
      <c r="K55" s="21">
        <v>172967.1</v>
      </c>
      <c r="L55" s="21">
        <v>3059654.52</v>
      </c>
      <c r="M55" s="60">
        <f t="shared" si="24"/>
        <v>-1.78E-2</v>
      </c>
      <c r="N55" s="60">
        <f t="shared" si="24"/>
        <v>4.5699999999999998E-2</v>
      </c>
    </row>
    <row r="56" spans="1:14" ht="12.75" customHeight="1" x14ac:dyDescent="0.2">
      <c r="A56" s="28" t="s">
        <v>35</v>
      </c>
      <c r="B56" s="57">
        <f t="shared" si="19"/>
        <v>3.5223662431322633E-2</v>
      </c>
      <c r="C56" s="21">
        <v>709688.86</v>
      </c>
      <c r="D56" s="58">
        <f t="shared" si="20"/>
        <v>3.3204285055314586E-2</v>
      </c>
      <c r="E56" s="21">
        <v>699662.86</v>
      </c>
      <c r="F56" s="53">
        <f t="shared" si="21"/>
        <v>-1.0857798106121032E-2</v>
      </c>
      <c r="G56" s="32">
        <f t="shared" si="22"/>
        <v>-10026</v>
      </c>
      <c r="H56" s="59">
        <f t="shared" si="23"/>
        <v>-1.41E-2</v>
      </c>
      <c r="I56" s="55">
        <v>43297.51</v>
      </c>
      <c r="J56" s="21">
        <v>666391.35</v>
      </c>
      <c r="K56" s="21">
        <v>40999.58</v>
      </c>
      <c r="L56" s="21">
        <v>658663.28</v>
      </c>
      <c r="M56" s="60">
        <f t="shared" si="24"/>
        <v>-5.3100000000000001E-2</v>
      </c>
      <c r="N56" s="60">
        <f t="shared" si="24"/>
        <v>-1.1599999999999999E-2</v>
      </c>
    </row>
    <row r="57" spans="1:14" ht="12.75" customHeight="1" x14ac:dyDescent="0.2">
      <c r="A57" s="28" t="s">
        <v>36</v>
      </c>
      <c r="B57" s="57">
        <f t="shared" si="19"/>
        <v>4.5332854898124733E-2</v>
      </c>
      <c r="C57" s="21">
        <v>913369.59</v>
      </c>
      <c r="D57" s="58">
        <f t="shared" si="20"/>
        <v>4.6410850806576753E-2</v>
      </c>
      <c r="E57" s="21">
        <v>977944.52</v>
      </c>
      <c r="F57" s="53">
        <f t="shared" si="21"/>
        <v>6.9932331204558024E-2</v>
      </c>
      <c r="G57" s="32">
        <f t="shared" si="22"/>
        <v>64574.930000000051</v>
      </c>
      <c r="H57" s="59">
        <f t="shared" si="23"/>
        <v>7.0699999999999999E-2</v>
      </c>
      <c r="I57" s="55">
        <v>23791.52</v>
      </c>
      <c r="J57" s="21">
        <v>889578.07</v>
      </c>
      <c r="K57" s="21">
        <v>22336.38</v>
      </c>
      <c r="L57" s="21">
        <v>955608.14</v>
      </c>
      <c r="M57" s="60">
        <f t="shared" si="24"/>
        <v>-6.1199999999999997E-2</v>
      </c>
      <c r="N57" s="60">
        <f t="shared" si="24"/>
        <v>7.4200000000000002E-2</v>
      </c>
    </row>
    <row r="58" spans="1:14" ht="12.75" customHeight="1" x14ac:dyDescent="0.2">
      <c r="A58" s="28" t="s">
        <v>37</v>
      </c>
      <c r="B58" s="57">
        <f t="shared" si="19"/>
        <v>2.4106769040786857E-3</v>
      </c>
      <c r="C58" s="21">
        <v>48570.49</v>
      </c>
      <c r="D58" s="58">
        <f t="shared" si="20"/>
        <v>2.1671167426796142E-3</v>
      </c>
      <c r="E58" s="21">
        <v>45664.32</v>
      </c>
      <c r="F58" s="53">
        <f t="shared" si="21"/>
        <v>-3.147277789952697E-3</v>
      </c>
      <c r="G58" s="32">
        <f t="shared" si="22"/>
        <v>-2906.1699999999983</v>
      </c>
      <c r="H58" s="59">
        <f t="shared" si="23"/>
        <v>-5.9799999999999999E-2</v>
      </c>
      <c r="I58" s="55">
        <v>1784.17</v>
      </c>
      <c r="J58" s="21">
        <v>46786.32</v>
      </c>
      <c r="K58" s="21">
        <v>1523.19</v>
      </c>
      <c r="L58" s="21">
        <v>44141.13</v>
      </c>
      <c r="M58" s="60">
        <f t="shared" si="24"/>
        <v>-0.14630000000000001</v>
      </c>
      <c r="N58" s="60">
        <f t="shared" si="24"/>
        <v>-5.6500000000000002E-2</v>
      </c>
    </row>
    <row r="59" spans="1:14" s="14" customFormat="1" ht="12.75" customHeight="1" x14ac:dyDescent="0.25">
      <c r="A59" s="76" t="s">
        <v>38</v>
      </c>
      <c r="B59" s="77">
        <f t="shared" si="19"/>
        <v>0.93003508657437128</v>
      </c>
      <c r="C59" s="78">
        <f>SUM(C53:C58)</f>
        <v>18738413.18</v>
      </c>
      <c r="D59" s="79">
        <f t="shared" si="20"/>
        <v>0.93018839231156414</v>
      </c>
      <c r="E59" s="78">
        <f>SUM(E53:E58)</f>
        <v>19600430.18</v>
      </c>
      <c r="F59" s="53">
        <f t="shared" si="21"/>
        <v>0.93353346798764547</v>
      </c>
      <c r="G59" s="78">
        <f t="shared" si="22"/>
        <v>862017</v>
      </c>
      <c r="H59" s="80">
        <f t="shared" si="23"/>
        <v>4.5999999999999999E-2</v>
      </c>
      <c r="I59" s="83">
        <f>SUM(I53:I58)</f>
        <v>548184.45000000007</v>
      </c>
      <c r="J59" s="78">
        <f>SUM(J53:J58)</f>
        <v>18190228.73</v>
      </c>
      <c r="K59" s="78">
        <f>SUM(K53:K58)</f>
        <v>548632.64999999991</v>
      </c>
      <c r="L59" s="78">
        <f>SUM(L53:L58)</f>
        <v>19051797.530000001</v>
      </c>
      <c r="M59" s="84">
        <f t="shared" si="24"/>
        <v>8.0000000000000004E-4</v>
      </c>
      <c r="N59" s="84">
        <f t="shared" si="24"/>
        <v>4.7399999999999998E-2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f>C61/$C$67</f>
        <v>3.1586769394408791E-2</v>
      </c>
      <c r="C61" s="21">
        <v>636412.48</v>
      </c>
      <c r="D61" s="58">
        <f>E61/$E$67</f>
        <v>3.4375109793041571E-2</v>
      </c>
      <c r="E61" s="21">
        <v>724333.85</v>
      </c>
      <c r="F61" s="53">
        <f>G61/$G$67</f>
        <v>9.5215687679390232E-2</v>
      </c>
      <c r="G61" s="32">
        <f>E61-C61</f>
        <v>87921.37</v>
      </c>
      <c r="H61" s="59">
        <f t="shared" ref="H61:H67" si="25">IF(C61&gt;0,ROUND((E61-C61)/C61,4),IF(E61&gt;0,1,"  "))</f>
        <v>0.13819999999999999</v>
      </c>
      <c r="I61" s="55">
        <v>14584.01</v>
      </c>
      <c r="J61" s="21">
        <v>621828.47</v>
      </c>
      <c r="K61" s="21">
        <v>16036.94</v>
      </c>
      <c r="L61" s="21">
        <v>708296.91</v>
      </c>
      <c r="M61" s="60">
        <f>IF(I61&gt;0,ROUND((K61-I61)/I61,4),IF(K61&gt;0,1,"  "))</f>
        <v>9.9599999999999994E-2</v>
      </c>
      <c r="N61" s="60">
        <f t="shared" si="24"/>
        <v>0.1391</v>
      </c>
    </row>
    <row r="62" spans="1:14" ht="12.75" customHeight="1" x14ac:dyDescent="0.2">
      <c r="A62" s="28" t="s">
        <v>40</v>
      </c>
      <c r="B62" s="57">
        <f>C62/$C$67</f>
        <v>1.378727406167341E-2</v>
      </c>
      <c r="C62" s="21">
        <v>277786.98</v>
      </c>
      <c r="D62" s="58">
        <f>E62/$E$67</f>
        <v>1.3324620203113303E-2</v>
      </c>
      <c r="E62" s="21">
        <v>280769.24</v>
      </c>
      <c r="F62" s="53">
        <f>G62/$G$67</f>
        <v>3.2296805286216447E-3</v>
      </c>
      <c r="G62" s="32">
        <f>E62-C62</f>
        <v>2982.2600000000093</v>
      </c>
      <c r="H62" s="59">
        <f t="shared" si="25"/>
        <v>1.0699999999999999E-2</v>
      </c>
      <c r="I62" s="55">
        <v>13764.79</v>
      </c>
      <c r="J62" s="21">
        <v>264022.19</v>
      </c>
      <c r="K62" s="21">
        <v>13020.28</v>
      </c>
      <c r="L62" s="21">
        <v>267748.96000000002</v>
      </c>
      <c r="M62" s="60">
        <f>IF(I62&gt;0,ROUND((K62-I62)/I62,4),IF(K62&gt;0,1,"  "))</f>
        <v>-5.4100000000000002E-2</v>
      </c>
      <c r="N62" s="60">
        <f t="shared" si="24"/>
        <v>1.41E-2</v>
      </c>
    </row>
    <row r="63" spans="1:14" ht="12.75" customHeight="1" x14ac:dyDescent="0.2">
      <c r="A63" s="28" t="s">
        <v>41</v>
      </c>
      <c r="B63" s="57">
        <f>C63/$C$67</f>
        <v>5.0440763678776829E-3</v>
      </c>
      <c r="C63" s="21">
        <v>101628.41</v>
      </c>
      <c r="D63" s="58">
        <f>E63/$E$67</f>
        <v>5.1503334447181009E-3</v>
      </c>
      <c r="E63" s="21">
        <v>108525.06</v>
      </c>
      <c r="F63" s="53">
        <f>G63/$G$67</f>
        <v>7.4688243874505835E-3</v>
      </c>
      <c r="G63" s="32">
        <f>E63-C63</f>
        <v>6896.6499999999942</v>
      </c>
      <c r="H63" s="59">
        <f t="shared" si="25"/>
        <v>6.7900000000000002E-2</v>
      </c>
      <c r="I63" s="55">
        <v>2647.23</v>
      </c>
      <c r="J63" s="21">
        <v>98981.18</v>
      </c>
      <c r="K63" s="21">
        <v>2478.73</v>
      </c>
      <c r="L63" s="21">
        <v>106046.33</v>
      </c>
      <c r="M63" s="60">
        <f>IF(I63&gt;0,ROUND((K63-I63)/I63,4),IF(K63&gt;0,1,"  "))</f>
        <v>-6.3700000000000007E-2</v>
      </c>
      <c r="N63" s="60">
        <f t="shared" si="24"/>
        <v>7.1400000000000005E-2</v>
      </c>
    </row>
    <row r="64" spans="1:14" ht="12.75" customHeight="1" x14ac:dyDescent="0.2">
      <c r="A64" s="28" t="s">
        <v>42</v>
      </c>
      <c r="B64" s="57">
        <f>C64/$C$67</f>
        <v>1.9546805017153591E-2</v>
      </c>
      <c r="C64" s="21">
        <v>393830.42</v>
      </c>
      <c r="D64" s="58">
        <f>E64/$E$67</f>
        <v>1.696154756959143E-2</v>
      </c>
      <c r="E64" s="21">
        <v>357404.62</v>
      </c>
      <c r="F64" s="53">
        <f>G64/$G$67</f>
        <v>-3.9447833857365187E-2</v>
      </c>
      <c r="G64" s="32">
        <f>E64-C64</f>
        <v>-36425.799999999988</v>
      </c>
      <c r="H64" s="59">
        <f t="shared" si="25"/>
        <v>-9.2499999999999999E-2</v>
      </c>
      <c r="I64" s="55">
        <v>14614.24</v>
      </c>
      <c r="J64" s="21">
        <v>379216.18</v>
      </c>
      <c r="K64" s="21">
        <v>12368.38</v>
      </c>
      <c r="L64" s="21">
        <v>345036.24</v>
      </c>
      <c r="M64" s="60">
        <f>IF(I64&gt;0,ROUND((K64-I64)/I64,4),IF(K64&gt;0,1,"  "))</f>
        <v>-0.1537</v>
      </c>
      <c r="N64" s="60">
        <f t="shared" si="24"/>
        <v>-9.01E-2</v>
      </c>
    </row>
    <row r="65" spans="1:14" s="14" customFormat="1" ht="12.75" customHeight="1" x14ac:dyDescent="0.25">
      <c r="A65" s="76" t="s">
        <v>43</v>
      </c>
      <c r="B65" s="77">
        <f>C65/$C$67</f>
        <v>6.9964924841113482E-2</v>
      </c>
      <c r="C65" s="78">
        <f>SUM(C61:C64)</f>
        <v>1409658.29</v>
      </c>
      <c r="D65" s="79">
        <f>E65/$E$67</f>
        <v>6.9811611010464403E-2</v>
      </c>
      <c r="E65" s="78">
        <f>SUM(E61:E64)</f>
        <v>1471032.77</v>
      </c>
      <c r="F65" s="53">
        <f>G65/$G$67</f>
        <v>6.6466358738097239E-2</v>
      </c>
      <c r="G65" s="78">
        <f>E65-C65</f>
        <v>61374.479999999981</v>
      </c>
      <c r="H65" s="80">
        <f t="shared" si="25"/>
        <v>4.3499999999999997E-2</v>
      </c>
      <c r="I65" s="83">
        <f>SUM(I61:I64)</f>
        <v>45610.270000000004</v>
      </c>
      <c r="J65" s="78">
        <f>SUM(J61:J64)</f>
        <v>1364048.0199999998</v>
      </c>
      <c r="K65" s="78">
        <f>SUM(K61:K64)</f>
        <v>43904.33</v>
      </c>
      <c r="L65" s="78">
        <f>SUM(L61:L64)</f>
        <v>1427128.4400000002</v>
      </c>
      <c r="M65" s="84">
        <f>IF(I65&gt;0,ROUND((K65-I65)/I65,4),IF(K65&gt;0,1,"  "))</f>
        <v>-3.7400000000000003E-2</v>
      </c>
      <c r="N65" s="84">
        <f t="shared" si="24"/>
        <v>4.6199999999999998E-2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143</v>
      </c>
      <c r="B67" s="68">
        <f>SUM(B53:B64,-B59)</f>
        <v>1.000000011415485</v>
      </c>
      <c r="C67" s="40">
        <v>20148071.239999998</v>
      </c>
      <c r="D67" s="69">
        <f>SUM(D53:D64,-D59)</f>
        <v>1.0000000033220284</v>
      </c>
      <c r="E67" s="40">
        <v>21071462.879999999</v>
      </c>
      <c r="F67" s="69">
        <f>SUM(F53:F64,-F59)</f>
        <v>0.99999982672574128</v>
      </c>
      <c r="G67" s="43">
        <f>E67-C67</f>
        <v>923391.6400000006</v>
      </c>
      <c r="H67" s="70">
        <f t="shared" si="25"/>
        <v>4.58E-2</v>
      </c>
      <c r="I67" s="71">
        <v>593794.71</v>
      </c>
      <c r="J67" s="43">
        <v>19554276.530000001</v>
      </c>
      <c r="K67" s="43">
        <v>592536.94999999995</v>
      </c>
      <c r="L67" s="43">
        <v>20478925.93</v>
      </c>
      <c r="M67" s="72">
        <f>IF(I67&gt;0,ROUND((K67-I67)/I67,4),IF(K67&gt;0,1,"  "))</f>
        <v>-2.0999999999999999E-3</v>
      </c>
      <c r="N67" s="72">
        <f t="shared" si="24"/>
        <v>4.7300000000000002E-2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C2461-7A22-4CC6-978B-9365707E268A}">
  <sheetPr codeName="Sheet86">
    <pageSetUpPr fitToPage="1"/>
  </sheetPr>
  <dimension ref="A1:N72"/>
  <sheetViews>
    <sheetView zoomScaleNormal="100" workbookViewId="0">
      <selection activeCell="G9" sqref="G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86</v>
      </c>
      <c r="L1" s="7" t="s">
        <v>133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358135298</v>
      </c>
      <c r="D4" s="22"/>
      <c r="E4" s="21">
        <v>384833371</v>
      </c>
      <c r="F4" s="23"/>
      <c r="G4" s="21">
        <v>26698073</v>
      </c>
      <c r="H4" s="24">
        <v>7.4499999999999997E-2</v>
      </c>
      <c r="I4" s="20"/>
      <c r="J4" s="25">
        <v>0.24161378</v>
      </c>
      <c r="K4" s="26">
        <v>0.21786559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15627519</v>
      </c>
      <c r="D6" s="30"/>
      <c r="E6" s="21">
        <v>16367252</v>
      </c>
      <c r="F6" s="31"/>
      <c r="G6" s="32">
        <v>739733</v>
      </c>
      <c r="H6" s="24">
        <v>4.7300000000000002E-2</v>
      </c>
      <c r="I6" s="29"/>
      <c r="J6" s="33">
        <v>0.34509873000000002</v>
      </c>
      <c r="K6" s="33">
        <v>0.33076932999999997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353230601</v>
      </c>
      <c r="D7" s="30"/>
      <c r="E7" s="21">
        <v>379834397</v>
      </c>
      <c r="F7" s="31"/>
      <c r="G7" s="32">
        <v>26603796</v>
      </c>
      <c r="H7" s="24">
        <v>7.5300000000000006E-2</v>
      </c>
      <c r="I7" s="29"/>
      <c r="J7" s="33">
        <v>1.7278959999999999E-2</v>
      </c>
      <c r="K7" s="33">
        <v>1.6219709999999998E-2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358135298</v>
      </c>
      <c r="D8" s="30"/>
      <c r="E8" s="21">
        <v>384833371</v>
      </c>
      <c r="F8" s="31"/>
      <c r="G8" s="32">
        <v>26698073</v>
      </c>
      <c r="H8" s="24">
        <v>7.4499999999999997E-2</v>
      </c>
      <c r="I8" s="29"/>
      <c r="J8" s="33">
        <v>1.2792069999999999E-2</v>
      </c>
      <c r="K8" s="33">
        <v>1.279196E-2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1019007695</v>
      </c>
      <c r="D9" s="30"/>
      <c r="E9" s="21">
        <v>1095555120</v>
      </c>
      <c r="F9" s="31"/>
      <c r="G9" s="32">
        <v>76547425</v>
      </c>
      <c r="H9" s="24">
        <v>7.51E-2</v>
      </c>
      <c r="I9" s="29"/>
      <c r="J9" s="33">
        <v>1.215374E-2</v>
      </c>
      <c r="K9" s="33">
        <v>1.14488E-2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358135297</v>
      </c>
      <c r="D10" s="30"/>
      <c r="E10" s="21">
        <v>384833371</v>
      </c>
      <c r="F10" s="31"/>
      <c r="G10" s="32">
        <v>26698074</v>
      </c>
      <c r="H10" s="24">
        <v>7.4499999999999997E-2</v>
      </c>
      <c r="I10" s="29"/>
      <c r="J10" s="33">
        <v>1.4980810000000001E-2</v>
      </c>
      <c r="K10" s="33">
        <v>1.480194E-2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358135298</v>
      </c>
      <c r="D11" s="30"/>
      <c r="E11" s="21">
        <v>384833371</v>
      </c>
      <c r="F11" s="31"/>
      <c r="G11" s="32">
        <v>26698073</v>
      </c>
      <c r="H11" s="24">
        <v>7.4499999999999997E-2</v>
      </c>
      <c r="I11" s="29"/>
      <c r="J11" s="33">
        <v>7.8170180000000006E-2</v>
      </c>
      <c r="K11" s="33">
        <v>7.4626189999999995E-2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358135297</v>
      </c>
      <c r="D12" s="30"/>
      <c r="E12" s="21">
        <v>384833369</v>
      </c>
      <c r="F12" s="31"/>
      <c r="G12" s="32">
        <v>26698072</v>
      </c>
      <c r="H12" s="24">
        <v>7.4499999999999997E-2</v>
      </c>
      <c r="I12" s="29"/>
      <c r="J12" s="33">
        <v>0.59881711999999998</v>
      </c>
      <c r="K12" s="33">
        <v>0.5890145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133</v>
      </c>
      <c r="B15" s="39"/>
      <c r="C15" s="40">
        <v>358135298</v>
      </c>
      <c r="D15" s="41"/>
      <c r="E15" s="40">
        <v>384833371</v>
      </c>
      <c r="F15" s="42"/>
      <c r="G15" s="43">
        <v>26698073</v>
      </c>
      <c r="H15" s="44">
        <v>7.4499999999999997E-2</v>
      </c>
      <c r="I15" s="39"/>
      <c r="J15" s="45">
        <v>1.0130561499999999</v>
      </c>
      <c r="K15" s="45">
        <v>0.97176985000000005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0.238499892912612</v>
      </c>
      <c r="C19" s="21">
        <v>865304.24</v>
      </c>
      <c r="D19" s="53">
        <v>0.22419463338596765</v>
      </c>
      <c r="E19" s="21">
        <v>838419.48</v>
      </c>
      <c r="F19" s="53">
        <v>-0.24093948327631154</v>
      </c>
      <c r="G19" s="21">
        <v>-26884.760000000009</v>
      </c>
      <c r="H19" s="54">
        <v>-3.1099999999999999E-2</v>
      </c>
      <c r="I19" s="55">
        <v>0</v>
      </c>
      <c r="J19" s="21">
        <v>865304.24</v>
      </c>
      <c r="K19" s="21">
        <v>0</v>
      </c>
      <c r="L19" s="21">
        <v>838419.48</v>
      </c>
      <c r="M19" s="56" t="s">
        <v>49</v>
      </c>
      <c r="N19" s="56">
        <v>-3.1099999999999999E-2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1.4864583894489577E-2</v>
      </c>
      <c r="C21" s="21">
        <v>53930.37</v>
      </c>
      <c r="D21" s="58">
        <v>1.4476542736166519E-2</v>
      </c>
      <c r="E21" s="21">
        <v>54137.85</v>
      </c>
      <c r="F21" s="53">
        <v>1.8594223638287311E-3</v>
      </c>
      <c r="G21" s="32">
        <v>207.47999999999593</v>
      </c>
      <c r="H21" s="59">
        <v>3.8E-3</v>
      </c>
      <c r="I21" s="55">
        <v>0</v>
      </c>
      <c r="J21" s="21">
        <v>53930.37</v>
      </c>
      <c r="K21" s="21">
        <v>0</v>
      </c>
      <c r="L21" s="21">
        <v>54137.85</v>
      </c>
      <c r="M21" s="60" t="s">
        <v>49</v>
      </c>
      <c r="N21" s="60">
        <v>3.8E-3</v>
      </c>
    </row>
    <row r="22" spans="1:14" ht="12.75" customHeight="1" x14ac:dyDescent="0.2">
      <c r="A22" s="28" t="s">
        <v>10</v>
      </c>
      <c r="B22" s="57">
        <v>1.6822685156340215E-2</v>
      </c>
      <c r="C22" s="21">
        <v>61034.58</v>
      </c>
      <c r="D22" s="58">
        <v>1.6474080134065705E-2</v>
      </c>
      <c r="E22" s="21">
        <v>61608.03</v>
      </c>
      <c r="F22" s="53">
        <v>5.1392218745787612E-3</v>
      </c>
      <c r="G22" s="32">
        <v>573.44999999999709</v>
      </c>
      <c r="H22" s="59">
        <v>9.4000000000000004E-3</v>
      </c>
      <c r="I22" s="55">
        <v>28617.08</v>
      </c>
      <c r="J22" s="21">
        <v>32417.5</v>
      </c>
      <c r="K22" s="21">
        <v>28766.97</v>
      </c>
      <c r="L22" s="21">
        <v>32841.06</v>
      </c>
      <c r="M22" s="60">
        <v>5.1999999999999998E-3</v>
      </c>
      <c r="N22" s="60">
        <v>1.3100000000000001E-2</v>
      </c>
    </row>
    <row r="23" spans="1:14" ht="12.75" customHeight="1" x14ac:dyDescent="0.2">
      <c r="A23" s="28" t="s">
        <v>11</v>
      </c>
      <c r="B23" s="57">
        <v>1.2627207875479796E-2</v>
      </c>
      <c r="C23" s="21">
        <v>45812.92</v>
      </c>
      <c r="D23" s="58">
        <v>1.3163571917150273E-2</v>
      </c>
      <c r="E23" s="21">
        <v>49227.74</v>
      </c>
      <c r="F23" s="53">
        <v>3.0603396358442992E-2</v>
      </c>
      <c r="G23" s="32">
        <v>3414.8199999999997</v>
      </c>
      <c r="H23" s="59">
        <v>7.4499999999999997E-2</v>
      </c>
      <c r="I23" s="55">
        <v>0</v>
      </c>
      <c r="J23" s="21">
        <v>45812.92</v>
      </c>
      <c r="K23" s="21">
        <v>0</v>
      </c>
      <c r="L23" s="21">
        <v>49227.74</v>
      </c>
      <c r="M23" s="60" t="s">
        <v>49</v>
      </c>
      <c r="N23" s="60">
        <v>7.4499999999999997E-2</v>
      </c>
    </row>
    <row r="24" spans="1:14" ht="12.75" customHeight="1" x14ac:dyDescent="0.2">
      <c r="A24" s="28" t="s">
        <v>12</v>
      </c>
      <c r="B24" s="57">
        <v>3.4135526121419117E-2</v>
      </c>
      <c r="C24" s="21">
        <v>123847.5</v>
      </c>
      <c r="D24" s="58">
        <v>3.3539614967873221E-2</v>
      </c>
      <c r="E24" s="21">
        <v>125427.92</v>
      </c>
      <c r="F24" s="53">
        <v>1.4163621998468564E-2</v>
      </c>
      <c r="G24" s="32">
        <v>1580.4199999999983</v>
      </c>
      <c r="H24" s="59">
        <v>1.2800000000000001E-2</v>
      </c>
      <c r="I24" s="55">
        <v>0</v>
      </c>
      <c r="J24" s="21">
        <v>123847.5</v>
      </c>
      <c r="K24" s="21">
        <v>0</v>
      </c>
      <c r="L24" s="21">
        <v>125427.92</v>
      </c>
      <c r="M24" s="60" t="s">
        <v>49</v>
      </c>
      <c r="N24" s="60">
        <v>1.2800000000000001E-2</v>
      </c>
    </row>
    <row r="25" spans="1:14" ht="12.75" customHeight="1" x14ac:dyDescent="0.2">
      <c r="A25" s="34" t="s">
        <v>13</v>
      </c>
      <c r="B25" s="57">
        <v>1.478773951182015E-2</v>
      </c>
      <c r="C25" s="21">
        <v>53651.57</v>
      </c>
      <c r="D25" s="58">
        <v>1.5231941300534348E-2</v>
      </c>
      <c r="E25" s="21">
        <v>56962.81</v>
      </c>
      <c r="F25" s="53">
        <v>2.9675119086198017E-2</v>
      </c>
      <c r="G25" s="32">
        <v>3311.239999999998</v>
      </c>
      <c r="H25" s="59">
        <v>6.1699999999999998E-2</v>
      </c>
      <c r="I25" s="55">
        <v>0</v>
      </c>
      <c r="J25" s="21">
        <v>53651.57</v>
      </c>
      <c r="K25" s="21">
        <v>0</v>
      </c>
      <c r="L25" s="21">
        <v>56962.81</v>
      </c>
      <c r="M25" s="60" t="s">
        <v>49</v>
      </c>
      <c r="N25" s="60">
        <v>6.1699999999999998E-2</v>
      </c>
    </row>
    <row r="26" spans="1:14" ht="12.75" customHeight="1" x14ac:dyDescent="0.2">
      <c r="A26" s="28" t="s">
        <v>14</v>
      </c>
      <c r="B26" s="57">
        <v>7.7162732850296942E-2</v>
      </c>
      <c r="C26" s="21">
        <v>279955.01</v>
      </c>
      <c r="D26" s="58">
        <v>7.6794103210601927E-2</v>
      </c>
      <c r="E26" s="21">
        <v>287186.5</v>
      </c>
      <c r="F26" s="53">
        <v>6.4808146471004802E-2</v>
      </c>
      <c r="G26" s="32">
        <v>7231.4899999999907</v>
      </c>
      <c r="H26" s="59">
        <v>2.58E-2</v>
      </c>
      <c r="I26" s="55">
        <v>0</v>
      </c>
      <c r="J26" s="21">
        <v>279955.01</v>
      </c>
      <c r="K26" s="21">
        <v>0</v>
      </c>
      <c r="L26" s="21">
        <v>287186.5</v>
      </c>
      <c r="M26" s="60" t="s">
        <v>49</v>
      </c>
      <c r="N26" s="60">
        <v>2.58E-2</v>
      </c>
    </row>
    <row r="27" spans="1:14" ht="12.75" customHeight="1" x14ac:dyDescent="0.2">
      <c r="A27" s="28" t="s">
        <v>15</v>
      </c>
      <c r="B27" s="57"/>
      <c r="C27" s="61">
        <v>2144575.46</v>
      </c>
      <c r="D27" s="58"/>
      <c r="E27" s="62">
        <v>2266724.36</v>
      </c>
      <c r="F27" s="63"/>
      <c r="G27" s="64"/>
      <c r="H27" s="65" t="s">
        <v>29</v>
      </c>
      <c r="I27" s="55"/>
      <c r="J27" s="62">
        <v>2144575.46</v>
      </c>
      <c r="K27" s="21"/>
      <c r="L27" s="61">
        <v>2266724.36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0.5910996316775422</v>
      </c>
      <c r="C29" s="21">
        <v>2144575.46</v>
      </c>
      <c r="D29" s="58">
        <v>0.60612551234764034</v>
      </c>
      <c r="E29" s="21">
        <v>2266724.36</v>
      </c>
      <c r="F29" s="53">
        <v>1.0946905551237882</v>
      </c>
      <c r="G29" s="32">
        <v>122148.89999999991</v>
      </c>
      <c r="H29" s="59">
        <v>5.7000000000000002E-2</v>
      </c>
      <c r="I29" s="55"/>
      <c r="J29" s="21">
        <v>2144575.46</v>
      </c>
      <c r="K29" s="21"/>
      <c r="L29" s="21">
        <v>2266724.36</v>
      </c>
      <c r="M29" s="60" t="s">
        <v>49</v>
      </c>
      <c r="N29" s="60">
        <v>5.7000000000000002E-2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133</v>
      </c>
      <c r="B31" s="68">
        <v>1</v>
      </c>
      <c r="C31" s="40">
        <v>3628111.65</v>
      </c>
      <c r="D31" s="69">
        <v>1</v>
      </c>
      <c r="E31" s="40">
        <v>3739694.69</v>
      </c>
      <c r="F31" s="69">
        <v>0.99999999999999856</v>
      </c>
      <c r="G31" s="43">
        <v>111583.04000000004</v>
      </c>
      <c r="H31" s="70">
        <v>3.0800000000000001E-2</v>
      </c>
      <c r="I31" s="71">
        <v>28617.08</v>
      </c>
      <c r="J31" s="40">
        <v>3599494.57</v>
      </c>
      <c r="K31" s="40">
        <v>28766.97</v>
      </c>
      <c r="L31" s="40">
        <v>3710927.72</v>
      </c>
      <c r="M31" s="72">
        <v>5.1999999999999998E-3</v>
      </c>
      <c r="N31" s="72">
        <v>3.1E-2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0.56447172375619903</v>
      </c>
      <c r="C35" s="21">
        <v>202157249</v>
      </c>
      <c r="D35" s="53">
        <v>0.57254648791879326</v>
      </c>
      <c r="E35" s="21">
        <v>220334995</v>
      </c>
      <c r="F35" s="53">
        <v>0.68086359641012295</v>
      </c>
      <c r="G35" s="21">
        <v>18177746</v>
      </c>
      <c r="H35" s="54">
        <v>8.9899999999999994E-2</v>
      </c>
      <c r="I35" s="20"/>
      <c r="J35" s="25">
        <v>0.99947078</v>
      </c>
      <c r="K35" s="25">
        <v>0.96058169999999998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1.0152154842888455E-2</v>
      </c>
      <c r="C36" s="21">
        <v>3635845</v>
      </c>
      <c r="D36" s="58">
        <v>9.4411900676877637E-3</v>
      </c>
      <c r="E36" s="21">
        <v>3633285</v>
      </c>
      <c r="F36" s="53">
        <v>-9.5887070201658369E-5</v>
      </c>
      <c r="G36" s="32">
        <v>-2560</v>
      </c>
      <c r="H36" s="59">
        <v>-6.9999999999999999E-4</v>
      </c>
      <c r="I36" s="29"/>
      <c r="J36" s="33">
        <v>1.00061581</v>
      </c>
      <c r="K36" s="33">
        <v>0.96271666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0.10471560946220945</v>
      </c>
      <c r="C37" s="21">
        <v>37502356</v>
      </c>
      <c r="D37" s="58">
        <v>0.10219917492550301</v>
      </c>
      <c r="E37" s="21">
        <v>39329653</v>
      </c>
      <c r="F37" s="53">
        <v>6.8443029577453018E-2</v>
      </c>
      <c r="G37" s="32">
        <v>1827297</v>
      </c>
      <c r="H37" s="59">
        <v>4.87E-2</v>
      </c>
      <c r="I37" s="29"/>
      <c r="J37" s="33">
        <v>1.08774561</v>
      </c>
      <c r="K37" s="33">
        <v>1.0478072899999999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1.9080090787364948E-2</v>
      </c>
      <c r="C38" s="21">
        <v>6833254</v>
      </c>
      <c r="D38" s="58">
        <v>1.8210385398203941E-2</v>
      </c>
      <c r="E38" s="21">
        <v>7007964</v>
      </c>
      <c r="F38" s="53">
        <v>6.5439179823952092E-3</v>
      </c>
      <c r="G38" s="32">
        <v>174710</v>
      </c>
      <c r="H38" s="59">
        <v>2.5600000000000001E-2</v>
      </c>
      <c r="I38" s="29"/>
      <c r="J38" s="33">
        <v>1.06334317</v>
      </c>
      <c r="K38" s="33">
        <v>1.02735402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0.23542072917928353</v>
      </c>
      <c r="C39" s="21">
        <v>84312473</v>
      </c>
      <c r="D39" s="58">
        <v>0.23629818475383726</v>
      </c>
      <c r="E39" s="21">
        <v>90935427</v>
      </c>
      <c r="F39" s="53">
        <v>0.24806861528920082</v>
      </c>
      <c r="G39" s="32">
        <v>6622954</v>
      </c>
      <c r="H39" s="59">
        <v>7.8600000000000003E-2</v>
      </c>
      <c r="I39" s="29"/>
      <c r="J39" s="33">
        <v>1.0074598100000001</v>
      </c>
      <c r="K39" s="33">
        <v>0.96216393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6.9025030869758052E-4</v>
      </c>
      <c r="C40" s="21">
        <v>247203</v>
      </c>
      <c r="D40" s="58">
        <v>6.8464696633598336E-4</v>
      </c>
      <c r="E40" s="21">
        <v>263475</v>
      </c>
      <c r="F40" s="53">
        <v>6.0948218996929101E-4</v>
      </c>
      <c r="G40" s="32">
        <v>16272</v>
      </c>
      <c r="H40" s="59">
        <v>6.5799999999999997E-2</v>
      </c>
      <c r="I40" s="29"/>
      <c r="J40" s="33">
        <v>1.01461147</v>
      </c>
      <c r="K40" s="33">
        <v>0.98324319000000004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0.93453055833664289</v>
      </c>
      <c r="C41" s="78">
        <v>334688380</v>
      </c>
      <c r="D41" s="79">
        <v>0.93938007003036128</v>
      </c>
      <c r="E41" s="78">
        <v>361504799</v>
      </c>
      <c r="F41" s="53">
        <v>1.0044327543789395</v>
      </c>
      <c r="G41" s="78">
        <v>26816419</v>
      </c>
      <c r="H41" s="80">
        <v>8.0100000000000005E-2</v>
      </c>
      <c r="I41" s="29"/>
      <c r="J41" s="81">
        <v>1.0127023500000001</v>
      </c>
      <c r="K41" s="81">
        <v>0.97180173999999997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1.1145419125930447E-2</v>
      </c>
      <c r="C43" s="21">
        <v>3991568</v>
      </c>
      <c r="D43" s="58">
        <v>1.0285555511244892E-2</v>
      </c>
      <c r="E43" s="21">
        <v>3958225</v>
      </c>
      <c r="F43" s="53">
        <v>-1.2488916334898027E-3</v>
      </c>
      <c r="G43" s="32">
        <v>-33343</v>
      </c>
      <c r="H43" s="59">
        <v>-8.3999999999999995E-3</v>
      </c>
      <c r="I43" s="29"/>
      <c r="J43" s="33">
        <v>1.0013278000000001</v>
      </c>
      <c r="K43" s="33">
        <v>0.96307662999999999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3.9766982142039513E-3</v>
      </c>
      <c r="C44" s="21">
        <v>1424196</v>
      </c>
      <c r="D44" s="58">
        <v>8.5417046641726915E-3</v>
      </c>
      <c r="E44" s="21">
        <v>3287133</v>
      </c>
      <c r="F44" s="53">
        <v>6.9777957382916742E-2</v>
      </c>
      <c r="G44" s="32">
        <v>1862937</v>
      </c>
      <c r="H44" s="59">
        <v>1.3081</v>
      </c>
      <c r="I44" s="29"/>
      <c r="J44" s="33">
        <v>1.1647884100000001</v>
      </c>
      <c r="K44" s="33">
        <v>0.99758877999999995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4.5526140793862774E-2</v>
      </c>
      <c r="C45" s="21">
        <v>16304518</v>
      </c>
      <c r="D45" s="58">
        <v>3.6568268399987586E-2</v>
      </c>
      <c r="E45" s="21">
        <v>14072690</v>
      </c>
      <c r="F45" s="53">
        <v>-8.3595096919541728E-2</v>
      </c>
      <c r="G45" s="32">
        <v>-2231828</v>
      </c>
      <c r="H45" s="59">
        <v>-0.13689999999999999</v>
      </c>
      <c r="I45" s="29"/>
      <c r="J45" s="33">
        <v>1.0074599</v>
      </c>
      <c r="K45" s="33">
        <v>0.96216380999999995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4.8211835293599011E-3</v>
      </c>
      <c r="C46" s="21">
        <v>1726636</v>
      </c>
      <c r="D46" s="58">
        <v>5.2244013942335582E-3</v>
      </c>
      <c r="E46" s="21">
        <v>2010524</v>
      </c>
      <c r="F46" s="53">
        <v>1.0633276791175154E-2</v>
      </c>
      <c r="G46" s="32">
        <v>283888</v>
      </c>
      <c r="H46" s="59">
        <v>0.16439999999999999</v>
      </c>
      <c r="I46" s="29"/>
      <c r="J46" s="33">
        <v>1.0364379100000001</v>
      </c>
      <c r="K46" s="33">
        <v>1.0081720000000001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6.5469441663357067E-2</v>
      </c>
      <c r="C47" s="78">
        <v>23446918</v>
      </c>
      <c r="D47" s="79">
        <v>6.0619929969638726E-2</v>
      </c>
      <c r="E47" s="78">
        <v>23328572</v>
      </c>
      <c r="F47" s="53">
        <v>-4.4327543789396337E-3</v>
      </c>
      <c r="G47" s="78">
        <v>-118346</v>
      </c>
      <c r="H47" s="80">
        <v>-5.0000000000000001E-3</v>
      </c>
      <c r="I47" s="29"/>
      <c r="J47" s="81">
        <v>1.0181062599999999</v>
      </c>
      <c r="K47" s="81">
        <v>0.97127540000000001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133</v>
      </c>
      <c r="B49" s="68">
        <v>1</v>
      </c>
      <c r="C49" s="40">
        <v>358135298</v>
      </c>
      <c r="D49" s="69">
        <v>0.99999999999999967</v>
      </c>
      <c r="E49" s="40">
        <v>384833371</v>
      </c>
      <c r="F49" s="69">
        <v>1.0000000000000002</v>
      </c>
      <c r="G49" s="43">
        <v>26698073</v>
      </c>
      <c r="H49" s="70">
        <v>7.4499999999999997E-2</v>
      </c>
      <c r="I49" s="39"/>
      <c r="J49" s="45">
        <v>1.0130561499999999</v>
      </c>
      <c r="K49" s="45">
        <v>0.97176985000000005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0.55690200162390258</v>
      </c>
      <c r="C53" s="21">
        <v>2020502.64</v>
      </c>
      <c r="D53" s="53">
        <v>0.56595466353431112</v>
      </c>
      <c r="E53" s="21">
        <v>2116497.65</v>
      </c>
      <c r="F53" s="53">
        <v>0.8603010815980634</v>
      </c>
      <c r="G53" s="21">
        <v>95995.010000000009</v>
      </c>
      <c r="H53" s="54">
        <v>4.7500000000000001E-2</v>
      </c>
      <c r="I53" s="55">
        <v>16022.18</v>
      </c>
      <c r="J53" s="21">
        <v>2004480.46</v>
      </c>
      <c r="K53" s="21">
        <v>16328.53</v>
      </c>
      <c r="L53" s="21">
        <v>2100169.12</v>
      </c>
      <c r="M53" s="56">
        <v>1.9099999999999999E-2</v>
      </c>
      <c r="N53" s="56">
        <v>4.7699999999999999E-2</v>
      </c>
    </row>
    <row r="54" spans="1:14" ht="12.75" customHeight="1" x14ac:dyDescent="0.2">
      <c r="A54" s="34" t="s">
        <v>33</v>
      </c>
      <c r="B54" s="57">
        <v>1.0027486337141801E-2</v>
      </c>
      <c r="C54" s="21">
        <v>36380.839999999997</v>
      </c>
      <c r="D54" s="58">
        <v>9.3532341272490344E-3</v>
      </c>
      <c r="E54" s="21">
        <v>34978.239999999998</v>
      </c>
      <c r="F54" s="53">
        <v>-1.2570010639609729E-2</v>
      </c>
      <c r="G54" s="32">
        <v>-1402.5999999999985</v>
      </c>
      <c r="H54" s="59">
        <v>-3.8600000000000002E-2</v>
      </c>
      <c r="I54" s="55">
        <v>284.79000000000002</v>
      </c>
      <c r="J54" s="21">
        <v>36096.050000000003</v>
      </c>
      <c r="K54" s="21">
        <v>265.77</v>
      </c>
      <c r="L54" s="21">
        <v>34712.47</v>
      </c>
      <c r="M54" s="60">
        <v>-6.6799999999999998E-2</v>
      </c>
      <c r="N54" s="60">
        <v>-3.8300000000000001E-2</v>
      </c>
    </row>
    <row r="55" spans="1:14" ht="12.75" customHeight="1" x14ac:dyDescent="0.2">
      <c r="A55" s="28" t="s">
        <v>34</v>
      </c>
      <c r="B55" s="57">
        <v>0.11243596376092781</v>
      </c>
      <c r="C55" s="21">
        <v>407930.23</v>
      </c>
      <c r="D55" s="58">
        <v>0.11019588607111667</v>
      </c>
      <c r="E55" s="21">
        <v>412098.97</v>
      </c>
      <c r="F55" s="53">
        <v>3.735997872078041E-2</v>
      </c>
      <c r="G55" s="32">
        <v>4168.7399999999907</v>
      </c>
      <c r="H55" s="59">
        <v>1.0200000000000001E-2</v>
      </c>
      <c r="I55" s="55">
        <v>2961.3</v>
      </c>
      <c r="J55" s="21">
        <v>404968.93</v>
      </c>
      <c r="K55" s="21">
        <v>2915.62</v>
      </c>
      <c r="L55" s="21">
        <v>409183.35</v>
      </c>
      <c r="M55" s="60">
        <v>-1.54E-2</v>
      </c>
      <c r="N55" s="60">
        <v>1.04E-2</v>
      </c>
    </row>
    <row r="56" spans="1:14" ht="12.75" customHeight="1" x14ac:dyDescent="0.2">
      <c r="A56" s="28" t="s">
        <v>35</v>
      </c>
      <c r="B56" s="57">
        <v>2.0027206163845592E-2</v>
      </c>
      <c r="C56" s="21">
        <v>72660.94</v>
      </c>
      <c r="D56" s="58">
        <v>1.9251999419236013E-2</v>
      </c>
      <c r="E56" s="21">
        <v>71996.600000000006</v>
      </c>
      <c r="F56" s="53">
        <v>-5.9537721861673268E-3</v>
      </c>
      <c r="G56" s="32">
        <v>-664.33999999999651</v>
      </c>
      <c r="H56" s="59">
        <v>-9.1000000000000004E-3</v>
      </c>
      <c r="I56" s="55">
        <v>601.44000000000005</v>
      </c>
      <c r="J56" s="21">
        <v>72059.5</v>
      </c>
      <c r="K56" s="21">
        <v>576.89</v>
      </c>
      <c r="L56" s="21">
        <v>71419.710000000006</v>
      </c>
      <c r="M56" s="60">
        <v>-4.0800000000000003E-2</v>
      </c>
      <c r="N56" s="60">
        <v>-8.8999999999999999E-3</v>
      </c>
    </row>
    <row r="57" spans="1:14" ht="12.75" customHeight="1" x14ac:dyDescent="0.2">
      <c r="A57" s="28" t="s">
        <v>36</v>
      </c>
      <c r="B57" s="57">
        <v>0.23412021512623518</v>
      </c>
      <c r="C57" s="21">
        <v>849414.28</v>
      </c>
      <c r="D57" s="58">
        <v>0.23396238263503805</v>
      </c>
      <c r="E57" s="21">
        <v>874947.88</v>
      </c>
      <c r="F57" s="53">
        <v>0.22883047459542211</v>
      </c>
      <c r="G57" s="32">
        <v>25533.599999999977</v>
      </c>
      <c r="H57" s="59">
        <v>3.0099999999999998E-2</v>
      </c>
      <c r="I57" s="55">
        <v>6852.42</v>
      </c>
      <c r="J57" s="21">
        <v>842561.86</v>
      </c>
      <c r="K57" s="21">
        <v>6903.32</v>
      </c>
      <c r="L57" s="21">
        <v>868044.56</v>
      </c>
      <c r="M57" s="60">
        <v>7.4000000000000003E-3</v>
      </c>
      <c r="N57" s="60">
        <v>3.0200000000000001E-2</v>
      </c>
    </row>
    <row r="58" spans="1:14" ht="12.75" customHeight="1" x14ac:dyDescent="0.2">
      <c r="A58" s="28" t="s">
        <v>37</v>
      </c>
      <c r="B58" s="57">
        <v>6.9131003727517599E-4</v>
      </c>
      <c r="C58" s="21">
        <v>2508.15</v>
      </c>
      <c r="D58" s="58">
        <v>6.927303469257272E-4</v>
      </c>
      <c r="E58" s="21">
        <v>2590.6</v>
      </c>
      <c r="F58" s="53">
        <v>7.3891157652632329E-4</v>
      </c>
      <c r="G58" s="32">
        <v>82.449999999999818</v>
      </c>
      <c r="H58" s="59">
        <v>3.2899999999999999E-2</v>
      </c>
      <c r="I58" s="55">
        <v>23.92</v>
      </c>
      <c r="J58" s="21">
        <v>2484.23</v>
      </c>
      <c r="K58" s="21">
        <v>23.81</v>
      </c>
      <c r="L58" s="21">
        <v>2566.79</v>
      </c>
      <c r="M58" s="60">
        <v>-4.5999999999999999E-3</v>
      </c>
      <c r="N58" s="60">
        <v>3.32E-2</v>
      </c>
    </row>
    <row r="59" spans="1:14" s="14" customFormat="1" ht="12.75" customHeight="1" x14ac:dyDescent="0.25">
      <c r="A59" s="76" t="s">
        <v>38</v>
      </c>
      <c r="B59" s="77">
        <v>0.93420418304932806</v>
      </c>
      <c r="C59" s="78">
        <v>3389397.0799999996</v>
      </c>
      <c r="D59" s="79">
        <v>0.93941089613387674</v>
      </c>
      <c r="E59" s="78">
        <v>3513109.9400000004</v>
      </c>
      <c r="F59" s="53">
        <v>1.1087066636650225</v>
      </c>
      <c r="G59" s="78">
        <v>123712.8600000008</v>
      </c>
      <c r="H59" s="80">
        <v>3.6499999999999998E-2</v>
      </c>
      <c r="I59" s="83">
        <v>26746.049999999996</v>
      </c>
      <c r="J59" s="78">
        <v>3362651.03</v>
      </c>
      <c r="K59" s="78">
        <v>27013.94</v>
      </c>
      <c r="L59" s="78">
        <v>3486096.0000000005</v>
      </c>
      <c r="M59" s="84">
        <v>0.01</v>
      </c>
      <c r="N59" s="84">
        <v>3.6700000000000003E-2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1.1016386444446935E-2</v>
      </c>
      <c r="C61" s="21">
        <v>39968.68</v>
      </c>
      <c r="D61" s="58">
        <v>1.0193543366504071E-2</v>
      </c>
      <c r="E61" s="21">
        <v>38120.74</v>
      </c>
      <c r="F61" s="53">
        <v>-1.656111896574965E-2</v>
      </c>
      <c r="G61" s="32">
        <v>-1847.9400000000023</v>
      </c>
      <c r="H61" s="59">
        <v>-4.6199999999999998E-2</v>
      </c>
      <c r="I61" s="55">
        <v>273.70999999999998</v>
      </c>
      <c r="J61" s="21">
        <v>39694.97</v>
      </c>
      <c r="K61" s="21">
        <v>233.06</v>
      </c>
      <c r="L61" s="21">
        <v>37887.68</v>
      </c>
      <c r="M61" s="60">
        <v>-0.14849999999999999</v>
      </c>
      <c r="N61" s="60">
        <v>-4.5499999999999999E-2</v>
      </c>
    </row>
    <row r="62" spans="1:14" ht="12.75" customHeight="1" x14ac:dyDescent="0.2">
      <c r="A62" s="28" t="s">
        <v>40</v>
      </c>
      <c r="B62" s="57">
        <v>4.5723151877092869E-3</v>
      </c>
      <c r="C62" s="21">
        <v>16588.87</v>
      </c>
      <c r="D62" s="58">
        <v>8.7686489722507265E-3</v>
      </c>
      <c r="E62" s="21">
        <v>32792.07</v>
      </c>
      <c r="F62" s="53">
        <v>0.14521203222281806</v>
      </c>
      <c r="G62" s="32">
        <v>16203.2</v>
      </c>
      <c r="H62" s="59">
        <v>0.9768</v>
      </c>
      <c r="I62" s="55">
        <v>130.46</v>
      </c>
      <c r="J62" s="21">
        <v>16458.41</v>
      </c>
      <c r="K62" s="21">
        <v>294.01</v>
      </c>
      <c r="L62" s="21">
        <v>32498.06</v>
      </c>
      <c r="M62" s="60">
        <v>1.2536</v>
      </c>
      <c r="N62" s="60">
        <v>0.97460000000000002</v>
      </c>
    </row>
    <row r="63" spans="1:14" ht="12.75" customHeight="1" x14ac:dyDescent="0.2">
      <c r="A63" s="28" t="s">
        <v>41</v>
      </c>
      <c r="B63" s="57">
        <v>4.5274648590265962E-2</v>
      </c>
      <c r="C63" s="21">
        <v>164261.48000000001</v>
      </c>
      <c r="D63" s="58">
        <v>3.6206787244442137E-2</v>
      </c>
      <c r="E63" s="21">
        <v>135402.32999999999</v>
      </c>
      <c r="F63" s="53">
        <v>-0.25863383897767989</v>
      </c>
      <c r="G63" s="32">
        <v>-28859.150000000023</v>
      </c>
      <c r="H63" s="59">
        <v>-0.1757</v>
      </c>
      <c r="I63" s="55">
        <v>1325.14</v>
      </c>
      <c r="J63" s="21">
        <v>162936.34</v>
      </c>
      <c r="K63" s="21">
        <v>1068.32</v>
      </c>
      <c r="L63" s="21">
        <v>134334.01</v>
      </c>
      <c r="M63" s="60">
        <v>-0.1938</v>
      </c>
      <c r="N63" s="60">
        <v>-0.17549999999999999</v>
      </c>
    </row>
    <row r="64" spans="1:14" ht="12.75" customHeight="1" x14ac:dyDescent="0.2">
      <c r="A64" s="28" t="s">
        <v>42</v>
      </c>
      <c r="B64" s="57">
        <v>4.9324584594853905E-3</v>
      </c>
      <c r="C64" s="21">
        <v>17895.509999999998</v>
      </c>
      <c r="D64" s="58">
        <v>5.4201055648208547E-3</v>
      </c>
      <c r="E64" s="21">
        <v>20269.54</v>
      </c>
      <c r="F64" s="53">
        <v>2.1275903578178205E-2</v>
      </c>
      <c r="G64" s="32">
        <v>2374.0300000000025</v>
      </c>
      <c r="H64" s="59">
        <v>0.13270000000000001</v>
      </c>
      <c r="I64" s="55">
        <v>141.72</v>
      </c>
      <c r="J64" s="21">
        <v>17753.79</v>
      </c>
      <c r="K64" s="21">
        <v>157.63</v>
      </c>
      <c r="L64" s="21">
        <v>20111.91</v>
      </c>
      <c r="M64" s="60">
        <v>0.1123</v>
      </c>
      <c r="N64" s="60">
        <v>0.1328</v>
      </c>
    </row>
    <row r="65" spans="1:14" s="14" customFormat="1" ht="12.75" customHeight="1" x14ac:dyDescent="0.25">
      <c r="A65" s="76" t="s">
        <v>43</v>
      </c>
      <c r="B65" s="77">
        <v>6.5795808681907583E-2</v>
      </c>
      <c r="C65" s="78">
        <v>238714.54000000004</v>
      </c>
      <c r="D65" s="79">
        <v>6.0589085148017793E-2</v>
      </c>
      <c r="E65" s="78">
        <v>226584.68</v>
      </c>
      <c r="F65" s="53">
        <v>-0.10870702214243348</v>
      </c>
      <c r="G65" s="78">
        <v>-12129.860000000044</v>
      </c>
      <c r="H65" s="80">
        <v>-5.0799999999999998E-2</v>
      </c>
      <c r="I65" s="83">
        <v>1871.03</v>
      </c>
      <c r="J65" s="78">
        <v>236843.51</v>
      </c>
      <c r="K65" s="78">
        <v>1753.02</v>
      </c>
      <c r="L65" s="78">
        <v>224831.66</v>
      </c>
      <c r="M65" s="84">
        <v>-6.3100000000000003E-2</v>
      </c>
      <c r="N65" s="84">
        <v>-5.0700000000000002E-2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133</v>
      </c>
      <c r="B67" s="68">
        <v>0.99999999173123577</v>
      </c>
      <c r="C67" s="40">
        <v>3628111.65</v>
      </c>
      <c r="D67" s="69">
        <v>0.99999998128189449</v>
      </c>
      <c r="E67" s="40">
        <v>3739694.69</v>
      </c>
      <c r="F67" s="69">
        <v>0.99999964152258225</v>
      </c>
      <c r="G67" s="43">
        <v>111583.04000000004</v>
      </c>
      <c r="H67" s="70">
        <v>3.0800000000000001E-2</v>
      </c>
      <c r="I67" s="71">
        <v>28617.08</v>
      </c>
      <c r="J67" s="43">
        <v>3599494.57</v>
      </c>
      <c r="K67" s="43">
        <v>28766.97</v>
      </c>
      <c r="L67" s="43">
        <v>3710927.72</v>
      </c>
      <c r="M67" s="72">
        <v>5.1999999999999998E-3</v>
      </c>
      <c r="N67" s="72">
        <v>3.1E-2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2F815-E6AB-4A4E-AA36-00A6E0FD896D}">
  <sheetPr codeName="Sheet87">
    <pageSetUpPr fitToPage="1"/>
  </sheetPr>
  <dimension ref="A1:N72"/>
  <sheetViews>
    <sheetView zoomScaleNormal="100" workbookViewId="0">
      <selection activeCell="H24" sqref="H24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87</v>
      </c>
      <c r="L1" s="7" t="s">
        <v>134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1030550086</v>
      </c>
      <c r="D4" s="22"/>
      <c r="E4" s="21">
        <v>1147472427</v>
      </c>
      <c r="F4" s="23"/>
      <c r="G4" s="21">
        <v>116922341</v>
      </c>
      <c r="H4" s="24">
        <v>0.1135</v>
      </c>
      <c r="I4" s="20"/>
      <c r="J4" s="25">
        <v>0.40219859000000002</v>
      </c>
      <c r="K4" s="26">
        <v>0.37034946000000002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1030550086</v>
      </c>
      <c r="D5" s="30"/>
      <c r="E5" s="21">
        <v>1147472427</v>
      </c>
      <c r="F5" s="31"/>
      <c r="G5" s="32">
        <v>116922341</v>
      </c>
      <c r="H5" s="24">
        <v>0.1135</v>
      </c>
      <c r="I5" s="29"/>
      <c r="J5" s="33">
        <v>2.619757E-2</v>
      </c>
      <c r="K5" s="33">
        <v>1.9960530000000001E-2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113940918</v>
      </c>
      <c r="D6" s="30"/>
      <c r="E6" s="21">
        <v>130910694</v>
      </c>
      <c r="F6" s="31"/>
      <c r="G6" s="32">
        <v>16969776</v>
      </c>
      <c r="H6" s="24">
        <v>0.1489</v>
      </c>
      <c r="I6" s="29"/>
      <c r="J6" s="33">
        <v>0.71473925000000005</v>
      </c>
      <c r="K6" s="33">
        <v>0.72275422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934826121</v>
      </c>
      <c r="D7" s="30"/>
      <c r="E7" s="21">
        <v>1036530026</v>
      </c>
      <c r="F7" s="31"/>
      <c r="G7" s="32">
        <v>101703905</v>
      </c>
      <c r="H7" s="24">
        <v>0.10879999999999999</v>
      </c>
      <c r="I7" s="29"/>
      <c r="J7" s="33">
        <v>2.259216E-2</v>
      </c>
      <c r="K7" s="33">
        <v>2.0843219999999999E-2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1030550086</v>
      </c>
      <c r="D8" s="30"/>
      <c r="E8" s="21">
        <v>1147472427</v>
      </c>
      <c r="F8" s="31"/>
      <c r="G8" s="32">
        <v>116922341</v>
      </c>
      <c r="H8" s="24">
        <v>0.1135</v>
      </c>
      <c r="I8" s="29"/>
      <c r="J8" s="33">
        <v>2.8613920000000001E-2</v>
      </c>
      <c r="K8" s="33">
        <v>2.6913650000000001E-2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1549475727</v>
      </c>
      <c r="D9" s="30"/>
      <c r="E9" s="21">
        <v>1712465997</v>
      </c>
      <c r="F9" s="31"/>
      <c r="G9" s="32">
        <v>162990270</v>
      </c>
      <c r="H9" s="24">
        <v>0.1052</v>
      </c>
      <c r="I9" s="29"/>
      <c r="J9" s="33">
        <v>7.2400199999999998E-3</v>
      </c>
      <c r="K9" s="33">
        <v>8.9985800000000008E-3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1030550086</v>
      </c>
      <c r="D10" s="30"/>
      <c r="E10" s="21">
        <v>1147472427</v>
      </c>
      <c r="F10" s="31"/>
      <c r="G10" s="32">
        <v>116922341</v>
      </c>
      <c r="H10" s="24">
        <v>0.1135</v>
      </c>
      <c r="I10" s="29"/>
      <c r="J10" s="33">
        <v>1.5000060000000001E-2</v>
      </c>
      <c r="K10" s="33">
        <v>1.5000049999999999E-2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1030550086</v>
      </c>
      <c r="D11" s="30"/>
      <c r="E11" s="21">
        <v>1147472427</v>
      </c>
      <c r="F11" s="31"/>
      <c r="G11" s="32">
        <v>116922341</v>
      </c>
      <c r="H11" s="24">
        <v>0.1135</v>
      </c>
      <c r="I11" s="29"/>
      <c r="J11" s="33">
        <v>0.11250013</v>
      </c>
      <c r="K11" s="33">
        <v>9.0000109999999994E-2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1030550086</v>
      </c>
      <c r="D12" s="30"/>
      <c r="E12" s="21">
        <v>1147472427</v>
      </c>
      <c r="F12" s="31"/>
      <c r="G12" s="32">
        <v>116922341</v>
      </c>
      <c r="H12" s="24">
        <v>0.1135</v>
      </c>
      <c r="I12" s="29"/>
      <c r="J12" s="33">
        <v>0.89866864000000002</v>
      </c>
      <c r="K12" s="33">
        <v>0.85048851000000003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42355035</v>
      </c>
      <c r="D14" s="30"/>
      <c r="E14" s="21">
        <v>50273212</v>
      </c>
      <c r="F14" s="31"/>
      <c r="G14" s="32">
        <v>7918177</v>
      </c>
      <c r="H14" s="24">
        <v>0.18690000000000001</v>
      </c>
      <c r="I14" s="29"/>
      <c r="J14" s="33">
        <v>0.26159687999999998</v>
      </c>
      <c r="K14" s="33">
        <v>0.21482158000000001</v>
      </c>
      <c r="L14" s="22"/>
      <c r="M14" s="22"/>
      <c r="N14" s="22"/>
    </row>
    <row r="15" spans="1:14" ht="12.75" customHeight="1" x14ac:dyDescent="0.2">
      <c r="A15" s="38" t="s">
        <v>134</v>
      </c>
      <c r="B15" s="39"/>
      <c r="C15" s="40">
        <v>1030550086</v>
      </c>
      <c r="D15" s="41"/>
      <c r="E15" s="40">
        <v>1147472427</v>
      </c>
      <c r="F15" s="42"/>
      <c r="G15" s="43">
        <v>116922341</v>
      </c>
      <c r="H15" s="44">
        <v>0.1135</v>
      </c>
      <c r="I15" s="39"/>
      <c r="J15" s="45">
        <v>1.6043335999999999</v>
      </c>
      <c r="K15" s="45">
        <v>1.49683766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0.25069511306914327</v>
      </c>
      <c r="C19" s="21">
        <v>4144857.94</v>
      </c>
      <c r="D19" s="53">
        <v>0.24742126092532415</v>
      </c>
      <c r="E19" s="21">
        <v>4249657.9400000004</v>
      </c>
      <c r="F19" s="53">
        <v>0.16315394764365004</v>
      </c>
      <c r="G19" s="21">
        <v>104800.00000000047</v>
      </c>
      <c r="H19" s="54">
        <v>2.53E-2</v>
      </c>
      <c r="I19" s="55">
        <v>331033.3</v>
      </c>
      <c r="J19" s="21">
        <v>3813824.64</v>
      </c>
      <c r="K19" s="21">
        <v>377438.11</v>
      </c>
      <c r="L19" s="21">
        <v>3872219.83</v>
      </c>
      <c r="M19" s="56">
        <v>0.14019999999999999</v>
      </c>
      <c r="N19" s="56">
        <v>1.5299999999999999E-2</v>
      </c>
    </row>
    <row r="20" spans="1:14" ht="12.75" customHeight="1" x14ac:dyDescent="0.2">
      <c r="A20" s="28" t="s">
        <v>8</v>
      </c>
      <c r="B20" s="57">
        <v>1.6329252886276759E-2</v>
      </c>
      <c r="C20" s="21">
        <v>269979.07</v>
      </c>
      <c r="D20" s="58">
        <v>1.3335132469391943E-2</v>
      </c>
      <c r="E20" s="21">
        <v>229041.56</v>
      </c>
      <c r="F20" s="53">
        <v>-6.3732026366425304E-2</v>
      </c>
      <c r="G20" s="32">
        <v>-40937.510000000009</v>
      </c>
      <c r="H20" s="59">
        <v>-0.15160000000000001</v>
      </c>
      <c r="I20" s="55">
        <v>0</v>
      </c>
      <c r="J20" s="21">
        <v>269979.07</v>
      </c>
      <c r="K20" s="21">
        <v>0</v>
      </c>
      <c r="L20" s="21">
        <v>229041.56</v>
      </c>
      <c r="M20" s="60" t="s">
        <v>49</v>
      </c>
      <c r="N20" s="60">
        <v>-0.15160000000000001</v>
      </c>
    </row>
    <row r="21" spans="1:14" ht="12.75" customHeight="1" x14ac:dyDescent="0.2">
      <c r="A21" s="28" t="s">
        <v>9</v>
      </c>
      <c r="B21" s="57">
        <v>4.9256501539109661E-2</v>
      </c>
      <c r="C21" s="21">
        <v>814380.46</v>
      </c>
      <c r="D21" s="58">
        <v>5.508695980122702E-2</v>
      </c>
      <c r="E21" s="21">
        <v>946162.57</v>
      </c>
      <c r="F21" s="53">
        <v>0.20516003316135145</v>
      </c>
      <c r="G21" s="32">
        <v>131782.10999999999</v>
      </c>
      <c r="H21" s="59">
        <v>0.1618</v>
      </c>
      <c r="I21" s="55">
        <v>258395.78</v>
      </c>
      <c r="J21" s="21">
        <v>555984.68000000005</v>
      </c>
      <c r="K21" s="21">
        <v>290443.15999999997</v>
      </c>
      <c r="L21" s="21">
        <v>655719.41</v>
      </c>
      <c r="M21" s="60">
        <v>0.124</v>
      </c>
      <c r="N21" s="60">
        <v>0.1794</v>
      </c>
    </row>
    <row r="22" spans="1:14" ht="12.75" customHeight="1" x14ac:dyDescent="0.2">
      <c r="A22" s="28" t="s">
        <v>10</v>
      </c>
      <c r="B22" s="57">
        <v>1.2773938661649607E-2</v>
      </c>
      <c r="C22" s="21">
        <v>211197.42</v>
      </c>
      <c r="D22" s="58">
        <v>1.2578525471808348E-2</v>
      </c>
      <c r="E22" s="21">
        <v>216046.23</v>
      </c>
      <c r="F22" s="53">
        <v>7.5486879091030811E-3</v>
      </c>
      <c r="G22" s="32">
        <v>4848.8099999999977</v>
      </c>
      <c r="H22" s="59">
        <v>2.3E-2</v>
      </c>
      <c r="I22" s="55">
        <v>18225.37</v>
      </c>
      <c r="J22" s="21">
        <v>192972.05</v>
      </c>
      <c r="K22" s="21">
        <v>18645.27</v>
      </c>
      <c r="L22" s="21">
        <v>197400.95999999999</v>
      </c>
      <c r="M22" s="60">
        <v>2.3E-2</v>
      </c>
      <c r="N22" s="60">
        <v>2.3E-2</v>
      </c>
    </row>
    <row r="23" spans="1:14" ht="12.75" customHeight="1" x14ac:dyDescent="0.2">
      <c r="A23" s="28" t="s">
        <v>11</v>
      </c>
      <c r="B23" s="57">
        <v>1.7835393651867423E-2</v>
      </c>
      <c r="C23" s="21">
        <v>294880.78999999998</v>
      </c>
      <c r="D23" s="58">
        <v>1.7980336936143232E-2</v>
      </c>
      <c r="E23" s="21">
        <v>308826.65999999997</v>
      </c>
      <c r="F23" s="53">
        <v>2.1711104425812394E-2</v>
      </c>
      <c r="G23" s="32">
        <v>13945.869999999995</v>
      </c>
      <c r="H23" s="59">
        <v>4.7300000000000002E-2</v>
      </c>
      <c r="I23" s="55">
        <v>36245.699999999997</v>
      </c>
      <c r="J23" s="21">
        <v>258635.09</v>
      </c>
      <c r="K23" s="21">
        <v>37485.14</v>
      </c>
      <c r="L23" s="21">
        <v>271341.52</v>
      </c>
      <c r="M23" s="60">
        <v>3.4200000000000001E-2</v>
      </c>
      <c r="N23" s="60">
        <v>4.9099999999999998E-2</v>
      </c>
    </row>
    <row r="24" spans="1:14" ht="12.75" customHeight="1" x14ac:dyDescent="0.2">
      <c r="A24" s="28" t="s">
        <v>12</v>
      </c>
      <c r="B24" s="57">
        <v>6.7851733061731565E-3</v>
      </c>
      <c r="C24" s="21">
        <v>112182.39999999999</v>
      </c>
      <c r="D24" s="58">
        <v>8.9717908663649055E-3</v>
      </c>
      <c r="E24" s="21">
        <v>154097.68</v>
      </c>
      <c r="F24" s="53">
        <v>6.5254230902565852E-2</v>
      </c>
      <c r="G24" s="32">
        <v>41915.279999999999</v>
      </c>
      <c r="H24" s="59">
        <v>0.37359999999999999</v>
      </c>
      <c r="I24" s="55">
        <v>0</v>
      </c>
      <c r="J24" s="21">
        <v>112182.39999999999</v>
      </c>
      <c r="K24" s="21">
        <v>0</v>
      </c>
      <c r="L24" s="21">
        <v>154097.68</v>
      </c>
      <c r="M24" s="60" t="s">
        <v>49</v>
      </c>
      <c r="N24" s="60">
        <v>0.37359999999999999</v>
      </c>
    </row>
    <row r="25" spans="1:14" ht="12.75" customHeight="1" x14ac:dyDescent="0.2">
      <c r="A25" s="34" t="s">
        <v>13</v>
      </c>
      <c r="B25" s="57">
        <v>9.3497113259634543E-3</v>
      </c>
      <c r="C25" s="21">
        <v>154583.09</v>
      </c>
      <c r="D25" s="58">
        <v>1.0021160365928775E-2</v>
      </c>
      <c r="E25" s="21">
        <v>172121.44</v>
      </c>
      <c r="F25" s="53">
        <v>2.730392211503815E-2</v>
      </c>
      <c r="G25" s="32">
        <v>17538.350000000006</v>
      </c>
      <c r="H25" s="59">
        <v>0.1135</v>
      </c>
      <c r="I25" s="55">
        <v>0</v>
      </c>
      <c r="J25" s="21">
        <v>154583.09</v>
      </c>
      <c r="K25" s="21">
        <v>0</v>
      </c>
      <c r="L25" s="21">
        <v>172121.44</v>
      </c>
      <c r="M25" s="60" t="s">
        <v>49</v>
      </c>
      <c r="N25" s="60">
        <v>0.1135</v>
      </c>
    </row>
    <row r="26" spans="1:14" ht="12.75" customHeight="1" x14ac:dyDescent="0.2">
      <c r="A26" s="28" t="s">
        <v>14</v>
      </c>
      <c r="B26" s="57">
        <v>7.0122656216270104E-2</v>
      </c>
      <c r="C26" s="21">
        <v>1159370.22</v>
      </c>
      <c r="D26" s="58">
        <v>6.0126834690590103E-2</v>
      </c>
      <c r="E26" s="21">
        <v>1032726.45</v>
      </c>
      <c r="F26" s="53">
        <v>-0.19716060133563329</v>
      </c>
      <c r="G26" s="32">
        <v>-126643.77000000002</v>
      </c>
      <c r="H26" s="59">
        <v>-0.10920000000000001</v>
      </c>
      <c r="I26" s="55">
        <v>0</v>
      </c>
      <c r="J26" s="21">
        <v>1159370.22</v>
      </c>
      <c r="K26" s="21">
        <v>0</v>
      </c>
      <c r="L26" s="21">
        <v>1032726.45</v>
      </c>
      <c r="M26" s="60" t="s">
        <v>49</v>
      </c>
      <c r="N26" s="60">
        <v>-0.10920000000000001</v>
      </c>
    </row>
    <row r="27" spans="1:14" ht="12.75" customHeight="1" x14ac:dyDescent="0.2">
      <c r="A27" s="28" t="s">
        <v>15</v>
      </c>
      <c r="B27" s="57"/>
      <c r="C27" s="61">
        <v>9261230.4199999999</v>
      </c>
      <c r="D27" s="58"/>
      <c r="E27" s="62">
        <v>9759121.1400000006</v>
      </c>
      <c r="F27" s="63"/>
      <c r="G27" s="64"/>
      <c r="H27" s="65" t="s">
        <v>29</v>
      </c>
      <c r="I27" s="55"/>
      <c r="J27" s="62">
        <v>9261230.4199999999</v>
      </c>
      <c r="K27" s="21"/>
      <c r="L27" s="61">
        <v>9759121.1400000006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0.560150731559521</v>
      </c>
      <c r="C29" s="21">
        <v>9261230.4199999999</v>
      </c>
      <c r="D29" s="58">
        <v>0.56819021485333632</v>
      </c>
      <c r="E29" s="21">
        <v>9759121.1400000006</v>
      </c>
      <c r="F29" s="53">
        <v>0.77512248533529549</v>
      </c>
      <c r="G29" s="32">
        <v>497890.72000000067</v>
      </c>
      <c r="H29" s="59">
        <v>5.3800000000000001E-2</v>
      </c>
      <c r="I29" s="55"/>
      <c r="J29" s="21">
        <v>9261230.4199999999</v>
      </c>
      <c r="K29" s="21"/>
      <c r="L29" s="21">
        <v>9759121.1400000006</v>
      </c>
      <c r="M29" s="60" t="s">
        <v>49</v>
      </c>
      <c r="N29" s="60">
        <v>5.3800000000000001E-2</v>
      </c>
    </row>
    <row r="30" spans="1:14" ht="12.75" customHeight="1" x14ac:dyDescent="0.2">
      <c r="A30" s="28" t="s">
        <v>17</v>
      </c>
      <c r="B30" s="57">
        <v>6.7015277840255455E-3</v>
      </c>
      <c r="C30" s="21">
        <v>110799.45</v>
      </c>
      <c r="D30" s="58">
        <v>6.2877836198852958E-3</v>
      </c>
      <c r="E30" s="21">
        <v>107997.71</v>
      </c>
      <c r="F30" s="53">
        <v>-4.3617837907549287E-3</v>
      </c>
      <c r="G30" s="32">
        <v>-2801.7399999999907</v>
      </c>
      <c r="H30" s="59">
        <v>-2.53E-2</v>
      </c>
      <c r="I30" s="55">
        <v>110799.45</v>
      </c>
      <c r="J30" s="21">
        <v>0</v>
      </c>
      <c r="K30" s="21">
        <v>107997.71</v>
      </c>
      <c r="L30" s="21">
        <v>0</v>
      </c>
      <c r="M30" s="60">
        <v>-2.53E-2</v>
      </c>
      <c r="N30" s="60" t="s">
        <v>49</v>
      </c>
    </row>
    <row r="31" spans="1:14" ht="12.75" customHeight="1" x14ac:dyDescent="0.2">
      <c r="A31" s="38" t="s">
        <v>134</v>
      </c>
      <c r="B31" s="68">
        <v>1</v>
      </c>
      <c r="C31" s="40">
        <v>16533461.26</v>
      </c>
      <c r="D31" s="69">
        <v>1.0000000000000002</v>
      </c>
      <c r="E31" s="40">
        <v>17175799.379999999</v>
      </c>
      <c r="F31" s="69">
        <v>1.0000000000000029</v>
      </c>
      <c r="G31" s="43">
        <v>642338.11999999918</v>
      </c>
      <c r="H31" s="70">
        <v>3.8899999999999997E-2</v>
      </c>
      <c r="I31" s="71">
        <v>754699.6</v>
      </c>
      <c r="J31" s="40">
        <v>15778761.66</v>
      </c>
      <c r="K31" s="40">
        <v>832009.39</v>
      </c>
      <c r="L31" s="40">
        <v>16343789.99</v>
      </c>
      <c r="M31" s="72">
        <v>0.1024</v>
      </c>
      <c r="N31" s="72">
        <v>3.5799999999999998E-2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0.72233816202893408</v>
      </c>
      <c r="C35" s="21">
        <v>744405655</v>
      </c>
      <c r="D35" s="53">
        <v>0.7132312557084215</v>
      </c>
      <c r="E35" s="21">
        <v>818413200</v>
      </c>
      <c r="F35" s="53">
        <v>0.63296325036803702</v>
      </c>
      <c r="G35" s="21">
        <v>74007545</v>
      </c>
      <c r="H35" s="54">
        <v>9.9400000000000002E-2</v>
      </c>
      <c r="I35" s="20"/>
      <c r="J35" s="25">
        <v>1.5279671699999999</v>
      </c>
      <c r="K35" s="25">
        <v>1.41516866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3.006025657640865E-2</v>
      </c>
      <c r="C36" s="21">
        <v>30978600</v>
      </c>
      <c r="D36" s="58">
        <v>3.0097646956356888E-2</v>
      </c>
      <c r="E36" s="21">
        <v>34536220</v>
      </c>
      <c r="F36" s="53">
        <v>3.0427204669123072E-2</v>
      </c>
      <c r="G36" s="32">
        <v>3557620</v>
      </c>
      <c r="H36" s="59">
        <v>0.1148</v>
      </c>
      <c r="I36" s="29"/>
      <c r="J36" s="33">
        <v>1.5258257</v>
      </c>
      <c r="K36" s="33">
        <v>1.41579721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0.14341800268405391</v>
      </c>
      <c r="C37" s="21">
        <v>147799435</v>
      </c>
      <c r="D37" s="58">
        <v>0.15070678905298002</v>
      </c>
      <c r="E37" s="21">
        <v>172931885</v>
      </c>
      <c r="F37" s="53">
        <v>0.21494993843819804</v>
      </c>
      <c r="G37" s="32">
        <v>25132450</v>
      </c>
      <c r="H37" s="59">
        <v>0.17</v>
      </c>
      <c r="I37" s="29"/>
      <c r="J37" s="33">
        <v>1.8802778899999999</v>
      </c>
      <c r="K37" s="33">
        <v>1.77820972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2.4489644261695788E-2</v>
      </c>
      <c r="C38" s="21">
        <v>25237805</v>
      </c>
      <c r="D38" s="58">
        <v>2.3287648897902451E-2</v>
      </c>
      <c r="E38" s="21">
        <v>26721935</v>
      </c>
      <c r="F38" s="53">
        <v>1.2693296997876564E-2</v>
      </c>
      <c r="G38" s="32">
        <v>1484130</v>
      </c>
      <c r="H38" s="59">
        <v>5.8799999999999998E-2</v>
      </c>
      <c r="I38" s="29"/>
      <c r="J38" s="33">
        <v>2.1074132200000002</v>
      </c>
      <c r="K38" s="33">
        <v>2.0362898899999999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1.4549807140572107E-2</v>
      </c>
      <c r="C39" s="21">
        <v>14994305</v>
      </c>
      <c r="D39" s="58">
        <v>1.4361003900619217E-2</v>
      </c>
      <c r="E39" s="21">
        <v>16478856</v>
      </c>
      <c r="F39" s="53">
        <v>1.2696897678434269E-2</v>
      </c>
      <c r="G39" s="32">
        <v>1484551</v>
      </c>
      <c r="H39" s="59">
        <v>9.9000000000000005E-2</v>
      </c>
      <c r="I39" s="29"/>
      <c r="J39" s="33">
        <v>1.6936221499999999</v>
      </c>
      <c r="K39" s="33">
        <v>1.60654271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3.1799560686272166E-3</v>
      </c>
      <c r="C40" s="21">
        <v>3277104</v>
      </c>
      <c r="D40" s="58">
        <v>2.6192559657906272E-3</v>
      </c>
      <c r="E40" s="21">
        <v>3005524</v>
      </c>
      <c r="F40" s="53">
        <v>-2.3227383037087838E-3</v>
      </c>
      <c r="G40" s="32">
        <v>-271580</v>
      </c>
      <c r="H40" s="59">
        <v>-8.2900000000000001E-2</v>
      </c>
      <c r="I40" s="29"/>
      <c r="J40" s="33">
        <v>1.66651379</v>
      </c>
      <c r="K40" s="33">
        <v>1.55220354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0.93803582876029179</v>
      </c>
      <c r="C41" s="78">
        <v>966692904</v>
      </c>
      <c r="D41" s="79">
        <v>0.93430360048207062</v>
      </c>
      <c r="E41" s="78">
        <v>1072087620</v>
      </c>
      <c r="F41" s="53">
        <v>0.90140784984796019</v>
      </c>
      <c r="G41" s="78">
        <v>105394716</v>
      </c>
      <c r="H41" s="80">
        <v>0.109</v>
      </c>
      <c r="I41" s="29"/>
      <c r="J41" s="81">
        <v>1.59993092</v>
      </c>
      <c r="K41" s="81">
        <v>1.49255611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3.9322790372364295E-2</v>
      </c>
      <c r="C43" s="21">
        <v>40524105</v>
      </c>
      <c r="D43" s="58">
        <v>4.2848671430429065E-2</v>
      </c>
      <c r="E43" s="21">
        <v>49167669</v>
      </c>
      <c r="F43" s="53">
        <v>7.3925683715142174E-2</v>
      </c>
      <c r="G43" s="32">
        <v>8643564</v>
      </c>
      <c r="H43" s="59">
        <v>0.21329999999999999</v>
      </c>
      <c r="I43" s="29"/>
      <c r="J43" s="33">
        <v>1.5787306800000001</v>
      </c>
      <c r="K43" s="33">
        <v>1.46620561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9.5271216153195292E-3</v>
      </c>
      <c r="C44" s="21">
        <v>9818176</v>
      </c>
      <c r="D44" s="58">
        <v>9.6730306879957827E-3</v>
      </c>
      <c r="E44" s="21">
        <v>11099536</v>
      </c>
      <c r="F44" s="53">
        <v>1.0959068977245332E-2</v>
      </c>
      <c r="G44" s="32">
        <v>1281360</v>
      </c>
      <c r="H44" s="59">
        <v>0.1305</v>
      </c>
      <c r="I44" s="29"/>
      <c r="J44" s="33">
        <v>2.0248241600000001</v>
      </c>
      <c r="K44" s="33">
        <v>1.9069112399999999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2.8136720760993657E-3</v>
      </c>
      <c r="C45" s="21">
        <v>2899630</v>
      </c>
      <c r="D45" s="58">
        <v>2.2224316157794699E-3</v>
      </c>
      <c r="E45" s="21">
        <v>2550179</v>
      </c>
      <c r="F45" s="53">
        <v>-2.9887444692883801E-3</v>
      </c>
      <c r="G45" s="32">
        <v>-349451</v>
      </c>
      <c r="H45" s="59">
        <v>-0.1205</v>
      </c>
      <c r="I45" s="29"/>
      <c r="J45" s="33">
        <v>1.6936226299999999</v>
      </c>
      <c r="K45" s="33">
        <v>1.6065413399999999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1.0300587175924995E-2</v>
      </c>
      <c r="C46" s="21">
        <v>10615271</v>
      </c>
      <c r="D46" s="58">
        <v>1.0952265783725015E-2</v>
      </c>
      <c r="E46" s="21">
        <v>12567423</v>
      </c>
      <c r="F46" s="53">
        <v>1.6696141928940679E-2</v>
      </c>
      <c r="G46" s="32">
        <v>1952152</v>
      </c>
      <c r="H46" s="59">
        <v>0.18390000000000001</v>
      </c>
      <c r="I46" s="29"/>
      <c r="J46" s="33">
        <v>1.6897029800000001</v>
      </c>
      <c r="K46" s="33">
        <v>1.5974868499999999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6.1964171239708189E-2</v>
      </c>
      <c r="C47" s="78">
        <v>63857182</v>
      </c>
      <c r="D47" s="79">
        <v>6.5696399517929327E-2</v>
      </c>
      <c r="E47" s="78">
        <v>75384807</v>
      </c>
      <c r="F47" s="53">
        <v>9.8592150152039801E-2</v>
      </c>
      <c r="G47" s="78">
        <v>11527625</v>
      </c>
      <c r="H47" s="80">
        <v>0.18049999999999999</v>
      </c>
      <c r="I47" s="29"/>
      <c r="J47" s="81">
        <v>1.67098294</v>
      </c>
      <c r="K47" s="81">
        <v>1.55772771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134</v>
      </c>
      <c r="B49" s="68">
        <v>0.99999999999999967</v>
      </c>
      <c r="C49" s="40">
        <v>1030550086</v>
      </c>
      <c r="D49" s="69">
        <v>1</v>
      </c>
      <c r="E49" s="40">
        <v>1147472427</v>
      </c>
      <c r="F49" s="69">
        <v>1</v>
      </c>
      <c r="G49" s="43">
        <v>116922341</v>
      </c>
      <c r="H49" s="70">
        <v>0.1135</v>
      </c>
      <c r="I49" s="39"/>
      <c r="J49" s="45">
        <v>1.6043335999999999</v>
      </c>
      <c r="K49" s="45">
        <v>1.49683766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0.68795479912716107</v>
      </c>
      <c r="C53" s="21">
        <v>11374274.02</v>
      </c>
      <c r="D53" s="53">
        <v>0.67431662677000836</v>
      </c>
      <c r="E53" s="21">
        <v>11581927.1</v>
      </c>
      <c r="F53" s="53">
        <v>0.32327690593857383</v>
      </c>
      <c r="G53" s="21">
        <v>207653.08000000007</v>
      </c>
      <c r="H53" s="54">
        <v>1.83E-2</v>
      </c>
      <c r="I53" s="55">
        <v>377701.41</v>
      </c>
      <c r="J53" s="21">
        <v>10996572.609999999</v>
      </c>
      <c r="K53" s="21">
        <v>407057.61</v>
      </c>
      <c r="L53" s="21">
        <v>11174869.49</v>
      </c>
      <c r="M53" s="56">
        <v>7.7700000000000005E-2</v>
      </c>
      <c r="N53" s="56">
        <v>1.6199999999999999E-2</v>
      </c>
    </row>
    <row r="54" spans="1:14" ht="12.75" customHeight="1" x14ac:dyDescent="0.2">
      <c r="A54" s="34" t="s">
        <v>33</v>
      </c>
      <c r="B54" s="57">
        <v>2.8589261048657152E-2</v>
      </c>
      <c r="C54" s="21">
        <v>472679.44</v>
      </c>
      <c r="D54" s="58">
        <v>2.8468127111997046E-2</v>
      </c>
      <c r="E54" s="21">
        <v>488962.84</v>
      </c>
      <c r="F54" s="53">
        <v>2.5350200296379802E-2</v>
      </c>
      <c r="G54" s="32">
        <v>16283.400000000023</v>
      </c>
      <c r="H54" s="59">
        <v>3.44E-2</v>
      </c>
      <c r="I54" s="55">
        <v>14080.83</v>
      </c>
      <c r="J54" s="21">
        <v>458598.61</v>
      </c>
      <c r="K54" s="21">
        <v>15268.94</v>
      </c>
      <c r="L54" s="21">
        <v>473693.9</v>
      </c>
      <c r="M54" s="60">
        <v>8.4400000000000003E-2</v>
      </c>
      <c r="N54" s="60">
        <v>3.2899999999999999E-2</v>
      </c>
    </row>
    <row r="55" spans="1:14" ht="12.75" customHeight="1" x14ac:dyDescent="0.2">
      <c r="A55" s="28" t="s">
        <v>34</v>
      </c>
      <c r="B55" s="57">
        <v>0.16808580225868569</v>
      </c>
      <c r="C55" s="21">
        <v>2779040.1</v>
      </c>
      <c r="D55" s="58">
        <v>0.17903630055092087</v>
      </c>
      <c r="E55" s="21">
        <v>3075091.58</v>
      </c>
      <c r="F55" s="53">
        <v>0.46089663805100084</v>
      </c>
      <c r="G55" s="32">
        <v>296051.48</v>
      </c>
      <c r="H55" s="59">
        <v>0.1065</v>
      </c>
      <c r="I55" s="55">
        <v>236919.4</v>
      </c>
      <c r="J55" s="21">
        <v>2542120.7000000002</v>
      </c>
      <c r="K55" s="21">
        <v>270554.82</v>
      </c>
      <c r="L55" s="21">
        <v>2804536.76</v>
      </c>
      <c r="M55" s="60">
        <v>0.14199999999999999</v>
      </c>
      <c r="N55" s="60">
        <v>0.1032</v>
      </c>
    </row>
    <row r="56" spans="1:14" ht="12.75" customHeight="1" x14ac:dyDescent="0.2">
      <c r="A56" s="28" t="s">
        <v>35</v>
      </c>
      <c r="B56" s="57">
        <v>3.2168995447236434E-2</v>
      </c>
      <c r="C56" s="21">
        <v>531864.84</v>
      </c>
      <c r="D56" s="58">
        <v>3.1680392158842281E-2</v>
      </c>
      <c r="E56" s="21">
        <v>544136.06000000006</v>
      </c>
      <c r="F56" s="53">
        <v>1.9103988410340809E-2</v>
      </c>
      <c r="G56" s="32">
        <v>12271.220000000088</v>
      </c>
      <c r="H56" s="59">
        <v>2.3099999999999999E-2</v>
      </c>
      <c r="I56" s="55">
        <v>53448.49</v>
      </c>
      <c r="J56" s="21">
        <v>478416.35</v>
      </c>
      <c r="K56" s="21">
        <v>56291.01</v>
      </c>
      <c r="L56" s="21">
        <v>487845.05</v>
      </c>
      <c r="M56" s="60">
        <v>5.3199999999999997E-2</v>
      </c>
      <c r="N56" s="60">
        <v>1.9699999999999999E-2</v>
      </c>
    </row>
    <row r="57" spans="1:14" ht="12.75" customHeight="1" x14ac:dyDescent="0.2">
      <c r="A57" s="28" t="s">
        <v>36</v>
      </c>
      <c r="B57" s="57">
        <v>1.5359570873062306E-2</v>
      </c>
      <c r="C57" s="21">
        <v>253946.87</v>
      </c>
      <c r="D57" s="58">
        <v>1.5413539372628605E-2</v>
      </c>
      <c r="E57" s="21">
        <v>264739.86</v>
      </c>
      <c r="F57" s="53">
        <v>1.6802661501702568E-2</v>
      </c>
      <c r="G57" s="32">
        <v>10792.989999999991</v>
      </c>
      <c r="H57" s="59">
        <v>4.2500000000000003E-2</v>
      </c>
      <c r="I57" s="55">
        <v>9874.6299999999992</v>
      </c>
      <c r="J57" s="21">
        <v>244072.24</v>
      </c>
      <c r="K57" s="21">
        <v>10486.77</v>
      </c>
      <c r="L57" s="21">
        <v>254253.09</v>
      </c>
      <c r="M57" s="60">
        <v>6.2E-2</v>
      </c>
      <c r="N57" s="60">
        <v>4.1700000000000001E-2</v>
      </c>
    </row>
    <row r="58" spans="1:14" ht="12.75" customHeight="1" x14ac:dyDescent="0.2">
      <c r="A58" s="28" t="s">
        <v>37</v>
      </c>
      <c r="B58" s="57">
        <v>3.3032036753325297E-3</v>
      </c>
      <c r="C58" s="21">
        <v>54613.39</v>
      </c>
      <c r="D58" s="58">
        <v>2.7161385020788476E-3</v>
      </c>
      <c r="E58" s="21">
        <v>46651.85</v>
      </c>
      <c r="F58" s="53">
        <v>-1.2394624812240648E-2</v>
      </c>
      <c r="G58" s="32">
        <v>-7961.5400000000009</v>
      </c>
      <c r="H58" s="59">
        <v>-0.14580000000000001</v>
      </c>
      <c r="I58" s="55">
        <v>2497.16</v>
      </c>
      <c r="J58" s="21">
        <v>52116.23</v>
      </c>
      <c r="K58" s="21">
        <v>2059.9299999999998</v>
      </c>
      <c r="L58" s="21">
        <v>44591.92</v>
      </c>
      <c r="M58" s="60">
        <v>-0.17510000000000001</v>
      </c>
      <c r="N58" s="60">
        <v>-0.1444</v>
      </c>
    </row>
    <row r="59" spans="1:14" s="14" customFormat="1" ht="12.75" customHeight="1" x14ac:dyDescent="0.25">
      <c r="A59" s="76" t="s">
        <v>38</v>
      </c>
      <c r="B59" s="77">
        <v>0.93546163243013514</v>
      </c>
      <c r="C59" s="78">
        <v>15466418.659999998</v>
      </c>
      <c r="D59" s="79">
        <v>0.93163112446647589</v>
      </c>
      <c r="E59" s="78">
        <v>16001509.289999999</v>
      </c>
      <c r="F59" s="53">
        <v>0.83303576938575818</v>
      </c>
      <c r="G59" s="78">
        <v>535090.63000000082</v>
      </c>
      <c r="H59" s="80">
        <v>3.4599999999999999E-2</v>
      </c>
      <c r="I59" s="83">
        <v>694521.92</v>
      </c>
      <c r="J59" s="78">
        <v>14771896.739999998</v>
      </c>
      <c r="K59" s="78">
        <v>761719.08000000007</v>
      </c>
      <c r="L59" s="78">
        <v>15239790.210000001</v>
      </c>
      <c r="M59" s="84">
        <v>9.6799999999999997E-2</v>
      </c>
      <c r="N59" s="84">
        <v>3.1699999999999999E-2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3.8695253821280008E-2</v>
      </c>
      <c r="C61" s="21">
        <v>639766.48</v>
      </c>
      <c r="D61" s="58">
        <v>4.1971794386433968E-2</v>
      </c>
      <c r="E61" s="21">
        <v>720899.12</v>
      </c>
      <c r="F61" s="53">
        <v>0.12630830628579248</v>
      </c>
      <c r="G61" s="32">
        <v>81132.640000000014</v>
      </c>
      <c r="H61" s="59">
        <v>0.1268</v>
      </c>
      <c r="I61" s="55">
        <v>27315.97</v>
      </c>
      <c r="J61" s="21">
        <v>612450.51</v>
      </c>
      <c r="K61" s="21">
        <v>34064.42</v>
      </c>
      <c r="L61" s="21">
        <v>686834.7</v>
      </c>
      <c r="M61" s="60">
        <v>0.24709999999999999</v>
      </c>
      <c r="N61" s="60">
        <v>0.1215</v>
      </c>
    </row>
    <row r="62" spans="1:14" ht="12.75" customHeight="1" x14ac:dyDescent="0.2">
      <c r="A62" s="28" t="s">
        <v>40</v>
      </c>
      <c r="B62" s="57">
        <v>1.2024148898631768E-2</v>
      </c>
      <c r="C62" s="21">
        <v>198800.8</v>
      </c>
      <c r="D62" s="58">
        <v>1.2323053810611054E-2</v>
      </c>
      <c r="E62" s="21">
        <v>211658.3</v>
      </c>
      <c r="F62" s="53">
        <v>2.0016716429658597E-2</v>
      </c>
      <c r="G62" s="32">
        <v>12857.5</v>
      </c>
      <c r="H62" s="59">
        <v>6.4699999999999994E-2</v>
      </c>
      <c r="I62" s="55">
        <v>20959.38</v>
      </c>
      <c r="J62" s="21">
        <v>177841.42</v>
      </c>
      <c r="K62" s="21">
        <v>22887.42</v>
      </c>
      <c r="L62" s="21">
        <v>188770.88</v>
      </c>
      <c r="M62" s="60">
        <v>9.1999999999999998E-2</v>
      </c>
      <c r="N62" s="60">
        <v>6.1499999999999999E-2</v>
      </c>
    </row>
    <row r="63" spans="1:14" ht="12.75" customHeight="1" x14ac:dyDescent="0.2">
      <c r="A63" s="28" t="s">
        <v>41</v>
      </c>
      <c r="B63" s="57">
        <v>2.9702667353030711E-3</v>
      </c>
      <c r="C63" s="21">
        <v>49108.79</v>
      </c>
      <c r="D63" s="58">
        <v>2.3853143072750538E-3</v>
      </c>
      <c r="E63" s="21">
        <v>40969.68</v>
      </c>
      <c r="F63" s="53">
        <v>-1.2671068003873118E-2</v>
      </c>
      <c r="G63" s="32">
        <v>-8139.1100000000006</v>
      </c>
      <c r="H63" s="59">
        <v>-0.16569999999999999</v>
      </c>
      <c r="I63" s="55">
        <v>1909.58</v>
      </c>
      <c r="J63" s="21">
        <v>47199.21</v>
      </c>
      <c r="K63" s="21">
        <v>1622.88</v>
      </c>
      <c r="L63" s="21">
        <v>39346.800000000003</v>
      </c>
      <c r="M63" s="60">
        <v>-0.15010000000000001</v>
      </c>
      <c r="N63" s="60">
        <v>-0.16639999999999999</v>
      </c>
    </row>
    <row r="64" spans="1:14" ht="12.75" customHeight="1" x14ac:dyDescent="0.2">
      <c r="A64" s="28" t="s">
        <v>42</v>
      </c>
      <c r="B64" s="57">
        <v>1.084869932431801E-2</v>
      </c>
      <c r="C64" s="21">
        <v>179366.55</v>
      </c>
      <c r="D64" s="58">
        <v>1.1688709535916808E-2</v>
      </c>
      <c r="E64" s="21">
        <v>200762.93</v>
      </c>
      <c r="F64" s="53">
        <v>3.331015135766819E-2</v>
      </c>
      <c r="G64" s="32">
        <v>21396.380000000005</v>
      </c>
      <c r="H64" s="59">
        <v>0.1193</v>
      </c>
      <c r="I64" s="55">
        <v>9992.73</v>
      </c>
      <c r="J64" s="21">
        <v>169373.82</v>
      </c>
      <c r="K64" s="21">
        <v>11715.56</v>
      </c>
      <c r="L64" s="21">
        <v>189047.37</v>
      </c>
      <c r="M64" s="60">
        <v>0.1724</v>
      </c>
      <c r="N64" s="60">
        <v>0.1162</v>
      </c>
    </row>
    <row r="65" spans="1:14" s="14" customFormat="1" ht="12.75" customHeight="1" x14ac:dyDescent="0.25">
      <c r="A65" s="76" t="s">
        <v>43</v>
      </c>
      <c r="B65" s="77">
        <v>6.4538368779532868E-2</v>
      </c>
      <c r="C65" s="78">
        <v>1067042.6200000001</v>
      </c>
      <c r="D65" s="79">
        <v>6.8368872040236894E-2</v>
      </c>
      <c r="E65" s="78">
        <v>1174290.03</v>
      </c>
      <c r="F65" s="53">
        <v>0.16696410606924597</v>
      </c>
      <c r="G65" s="78">
        <v>107247.40999999992</v>
      </c>
      <c r="H65" s="80">
        <v>0.10050000000000001</v>
      </c>
      <c r="I65" s="83">
        <v>60177.66</v>
      </c>
      <c r="J65" s="78">
        <v>1006864.96</v>
      </c>
      <c r="K65" s="78">
        <v>70290.28</v>
      </c>
      <c r="L65" s="78">
        <v>1103999.75</v>
      </c>
      <c r="M65" s="84">
        <v>0.16800000000000001</v>
      </c>
      <c r="N65" s="84">
        <v>9.6500000000000002E-2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134</v>
      </c>
      <c r="B67" s="68">
        <v>1.0000000012096679</v>
      </c>
      <c r="C67" s="40">
        <v>16533461.26</v>
      </c>
      <c r="D67" s="69">
        <v>0.99999999650671301</v>
      </c>
      <c r="E67" s="40">
        <v>17175799.379999999</v>
      </c>
      <c r="F67" s="69">
        <v>0.99999987545500346</v>
      </c>
      <c r="G67" s="43">
        <v>642338.11999999918</v>
      </c>
      <c r="H67" s="70">
        <v>3.8899999999999997E-2</v>
      </c>
      <c r="I67" s="71">
        <v>754699.6</v>
      </c>
      <c r="J67" s="43">
        <v>15778761.66</v>
      </c>
      <c r="K67" s="43">
        <v>832009.39</v>
      </c>
      <c r="L67" s="43">
        <v>16343789.99</v>
      </c>
      <c r="M67" s="72">
        <v>0.1024</v>
      </c>
      <c r="N67" s="72">
        <v>3.5799999999999998E-2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38B63-81E1-4F80-B774-E26ECF006081}">
  <sheetPr codeName="Sheet88">
    <pageSetUpPr fitToPage="1"/>
  </sheetPr>
  <dimension ref="A1:N72"/>
  <sheetViews>
    <sheetView zoomScaleNormal="100" workbookViewId="0">
      <selection activeCell="E22" sqref="E22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88</v>
      </c>
      <c r="L1" s="7" t="s">
        <v>135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991050558</v>
      </c>
      <c r="D4" s="22"/>
      <c r="E4" s="21">
        <v>1081243724</v>
      </c>
      <c r="F4" s="23"/>
      <c r="G4" s="21">
        <v>90193166</v>
      </c>
      <c r="H4" s="24">
        <v>9.0999999999999998E-2</v>
      </c>
      <c r="I4" s="20"/>
      <c r="J4" s="25">
        <v>0.34000038999999999</v>
      </c>
      <c r="K4" s="26">
        <v>0.35000046000000001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420205274</v>
      </c>
      <c r="D5" s="30"/>
      <c r="E5" s="21">
        <v>456949503</v>
      </c>
      <c r="F5" s="31"/>
      <c r="G5" s="32">
        <v>36744229</v>
      </c>
      <c r="H5" s="24">
        <v>8.7400000000000005E-2</v>
      </c>
      <c r="I5" s="29"/>
      <c r="J5" s="33">
        <v>4.0122129999999999E-2</v>
      </c>
      <c r="K5" s="33">
        <v>3.7838789999999997E-2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225423446</v>
      </c>
      <c r="D6" s="30"/>
      <c r="E6" s="21">
        <v>245093139</v>
      </c>
      <c r="F6" s="31"/>
      <c r="G6" s="32">
        <v>19669693</v>
      </c>
      <c r="H6" s="24">
        <v>8.7300000000000003E-2</v>
      </c>
      <c r="I6" s="29"/>
      <c r="J6" s="33">
        <v>0.50452710000000001</v>
      </c>
      <c r="K6" s="33">
        <v>0.52106078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991050558</v>
      </c>
      <c r="D7" s="30"/>
      <c r="E7" s="21">
        <v>1081243724</v>
      </c>
      <c r="F7" s="31"/>
      <c r="G7" s="32">
        <v>90193166</v>
      </c>
      <c r="H7" s="24">
        <v>9.0999999999999998E-2</v>
      </c>
      <c r="I7" s="29"/>
      <c r="J7" s="33">
        <v>2.9614049999999999E-2</v>
      </c>
      <c r="K7" s="33">
        <v>2.5421059999999999E-2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991050558</v>
      </c>
      <c r="D8" s="30"/>
      <c r="E8" s="21">
        <v>1081243724</v>
      </c>
      <c r="F8" s="31"/>
      <c r="G8" s="32">
        <v>90193166</v>
      </c>
      <c r="H8" s="24">
        <v>9.0999999999999998E-2</v>
      </c>
      <c r="I8" s="29"/>
      <c r="J8" s="33">
        <v>3.6700120000000003E-2</v>
      </c>
      <c r="K8" s="33">
        <v>3.6169090000000001E-2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2212244394</v>
      </c>
      <c r="D9" s="30"/>
      <c r="E9" s="21">
        <v>2413587121</v>
      </c>
      <c r="F9" s="31"/>
      <c r="G9" s="32">
        <v>201342727</v>
      </c>
      <c r="H9" s="24">
        <v>9.0999999999999998E-2</v>
      </c>
      <c r="I9" s="29"/>
      <c r="J9" s="33">
        <v>8.6037000000000006E-3</v>
      </c>
      <c r="K9" s="33">
        <v>8.6457300000000008E-3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991050558</v>
      </c>
      <c r="D10" s="30"/>
      <c r="E10" s="21">
        <v>1081243724</v>
      </c>
      <c r="F10" s="31"/>
      <c r="G10" s="32">
        <v>90193166</v>
      </c>
      <c r="H10" s="24">
        <v>9.0999999999999998E-2</v>
      </c>
      <c r="I10" s="29"/>
      <c r="J10" s="33">
        <v>1.487599E-2</v>
      </c>
      <c r="K10" s="33">
        <v>1.370904E-2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991050558</v>
      </c>
      <c r="D11" s="30"/>
      <c r="E11" s="21">
        <v>1081243724</v>
      </c>
      <c r="F11" s="31"/>
      <c r="G11" s="32">
        <v>90193166</v>
      </c>
      <c r="H11" s="24">
        <v>9.0999999999999998E-2</v>
      </c>
      <c r="I11" s="29"/>
      <c r="J11" s="33">
        <v>9.0272190000000002E-2</v>
      </c>
      <c r="K11" s="33">
        <v>8.5391140000000004E-2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991050558</v>
      </c>
      <c r="D12" s="30"/>
      <c r="E12" s="21">
        <v>1081243724</v>
      </c>
      <c r="F12" s="31"/>
      <c r="G12" s="32">
        <v>90193166</v>
      </c>
      <c r="H12" s="24">
        <v>9.0999999999999998E-2</v>
      </c>
      <c r="I12" s="29"/>
      <c r="J12" s="33">
        <v>0.85600012999999997</v>
      </c>
      <c r="K12" s="33">
        <v>0.79970964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822615010</v>
      </c>
      <c r="D14" s="30"/>
      <c r="E14" s="21">
        <v>899381662</v>
      </c>
      <c r="F14" s="31"/>
      <c r="G14" s="32">
        <v>76766652</v>
      </c>
      <c r="H14" s="24">
        <v>9.3299999999999994E-2</v>
      </c>
      <c r="I14" s="29"/>
      <c r="J14" s="33">
        <v>7.4505859999999993E-2</v>
      </c>
      <c r="K14" s="33">
        <v>7.6773659999999994E-2</v>
      </c>
      <c r="L14" s="22"/>
      <c r="M14" s="22"/>
      <c r="N14" s="22"/>
    </row>
    <row r="15" spans="1:14" ht="12.75" customHeight="1" x14ac:dyDescent="0.2">
      <c r="A15" s="38" t="s">
        <v>135</v>
      </c>
      <c r="B15" s="39"/>
      <c r="C15" s="40">
        <v>991050558</v>
      </c>
      <c r="D15" s="41"/>
      <c r="E15" s="40">
        <v>1081243724</v>
      </c>
      <c r="F15" s="42"/>
      <c r="G15" s="43">
        <v>90193166</v>
      </c>
      <c r="H15" s="44">
        <v>9.0999999999999998E-2</v>
      </c>
      <c r="I15" s="39"/>
      <c r="J15" s="45">
        <v>1.5802823699999999</v>
      </c>
      <c r="K15" s="45">
        <v>1.5276640100000001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0.21515166753739251</v>
      </c>
      <c r="C19" s="21">
        <v>3369575.73</v>
      </c>
      <c r="D19" s="53">
        <v>0.22910826981521995</v>
      </c>
      <c r="E19" s="21">
        <v>3784357.99</v>
      </c>
      <c r="F19" s="53">
        <v>0.48434709035600038</v>
      </c>
      <c r="G19" s="21">
        <v>414782.26000000024</v>
      </c>
      <c r="H19" s="54">
        <v>0.1231</v>
      </c>
      <c r="I19" s="55">
        <v>169975.08</v>
      </c>
      <c r="J19" s="21">
        <v>3199600.65</v>
      </c>
      <c r="K19" s="21">
        <v>100004.23</v>
      </c>
      <c r="L19" s="21">
        <v>3684353.76</v>
      </c>
      <c r="M19" s="56">
        <v>-0.41170000000000001</v>
      </c>
      <c r="N19" s="56">
        <v>0.1515</v>
      </c>
    </row>
    <row r="20" spans="1:14" ht="12.75" customHeight="1" x14ac:dyDescent="0.2">
      <c r="A20" s="28" t="s">
        <v>8</v>
      </c>
      <c r="B20" s="57">
        <v>1.0765023549562314E-2</v>
      </c>
      <c r="C20" s="21">
        <v>168595.31</v>
      </c>
      <c r="D20" s="58">
        <v>1.046776695764434E-2</v>
      </c>
      <c r="E20" s="21">
        <v>172904.18</v>
      </c>
      <c r="F20" s="53">
        <v>5.0315282221140697E-3</v>
      </c>
      <c r="G20" s="32">
        <v>4308.8699999999953</v>
      </c>
      <c r="H20" s="59">
        <v>2.5600000000000001E-2</v>
      </c>
      <c r="I20" s="55">
        <v>0</v>
      </c>
      <c r="J20" s="21">
        <v>168595.31</v>
      </c>
      <c r="K20" s="21">
        <v>0</v>
      </c>
      <c r="L20" s="21">
        <v>172904.18</v>
      </c>
      <c r="M20" s="60" t="s">
        <v>49</v>
      </c>
      <c r="N20" s="60">
        <v>2.5600000000000001E-2</v>
      </c>
    </row>
    <row r="21" spans="1:14" ht="12.75" customHeight="1" x14ac:dyDescent="0.2">
      <c r="A21" s="28" t="s">
        <v>9</v>
      </c>
      <c r="B21" s="57">
        <v>7.2619470236117631E-2</v>
      </c>
      <c r="C21" s="21">
        <v>1137322.3700000001</v>
      </c>
      <c r="D21" s="58">
        <v>7.7315771083411616E-2</v>
      </c>
      <c r="E21" s="21">
        <v>1277084.22</v>
      </c>
      <c r="F21" s="53">
        <v>0.16320188185066464</v>
      </c>
      <c r="G21" s="32">
        <v>139761.84999999986</v>
      </c>
      <c r="H21" s="59">
        <v>0.1229</v>
      </c>
      <c r="I21" s="55">
        <v>305824.63</v>
      </c>
      <c r="J21" s="21">
        <v>831497.74</v>
      </c>
      <c r="K21" s="21">
        <v>307938.15000000002</v>
      </c>
      <c r="L21" s="21">
        <v>969146.07</v>
      </c>
      <c r="M21" s="60">
        <v>6.8999999999999999E-3</v>
      </c>
      <c r="N21" s="60">
        <v>0.16550000000000001</v>
      </c>
    </row>
    <row r="22" spans="1:14" ht="12.75" customHeight="1" x14ac:dyDescent="0.2">
      <c r="A22" s="28" t="s">
        <v>10</v>
      </c>
      <c r="B22" s="57">
        <v>1.8739722624352334E-2</v>
      </c>
      <c r="C22" s="21">
        <v>293490.24</v>
      </c>
      <c r="D22" s="58">
        <v>1.6640480486518713E-2</v>
      </c>
      <c r="E22" s="21">
        <v>274863.65000000002</v>
      </c>
      <c r="F22" s="53">
        <v>-2.1750531639791324E-2</v>
      </c>
      <c r="G22" s="32">
        <v>-18626.589999999967</v>
      </c>
      <c r="H22" s="59">
        <v>-6.3500000000000001E-2</v>
      </c>
      <c r="I22" s="55">
        <v>105736.25</v>
      </c>
      <c r="J22" s="21">
        <v>187753.99</v>
      </c>
      <c r="K22" s="21">
        <v>81960.09</v>
      </c>
      <c r="L22" s="21">
        <v>192903.56</v>
      </c>
      <c r="M22" s="60">
        <v>-0.22489999999999999</v>
      </c>
      <c r="N22" s="60">
        <v>2.7400000000000001E-2</v>
      </c>
    </row>
    <row r="23" spans="1:14" ht="12.75" customHeight="1" x14ac:dyDescent="0.2">
      <c r="A23" s="28" t="s">
        <v>11</v>
      </c>
      <c r="B23" s="57">
        <v>2.3223774651682211E-2</v>
      </c>
      <c r="C23" s="21">
        <v>363716.76</v>
      </c>
      <c r="D23" s="58">
        <v>2.3676073746133317E-2</v>
      </c>
      <c r="E23" s="21">
        <v>391075.97</v>
      </c>
      <c r="F23" s="53">
        <v>3.194773507897556E-2</v>
      </c>
      <c r="G23" s="32">
        <v>27359.209999999963</v>
      </c>
      <c r="H23" s="59">
        <v>7.5200000000000003E-2</v>
      </c>
      <c r="I23" s="55">
        <v>0</v>
      </c>
      <c r="J23" s="21">
        <v>363716.76</v>
      </c>
      <c r="K23" s="21">
        <v>0</v>
      </c>
      <c r="L23" s="21">
        <v>391075.97</v>
      </c>
      <c r="M23" s="60" t="s">
        <v>49</v>
      </c>
      <c r="N23" s="60">
        <v>7.5200000000000003E-2</v>
      </c>
    </row>
    <row r="24" spans="1:14" ht="12.75" customHeight="1" x14ac:dyDescent="0.2">
      <c r="A24" s="28" t="s">
        <v>12</v>
      </c>
      <c r="B24" s="57">
        <v>1.2153117452088276E-2</v>
      </c>
      <c r="C24" s="21">
        <v>190334.8</v>
      </c>
      <c r="D24" s="58">
        <v>1.2633196511080873E-2</v>
      </c>
      <c r="E24" s="21">
        <v>208672.25</v>
      </c>
      <c r="F24" s="53">
        <v>2.1412898787061527E-2</v>
      </c>
      <c r="G24" s="32">
        <v>18337.450000000012</v>
      </c>
      <c r="H24" s="59">
        <v>9.6299999999999997E-2</v>
      </c>
      <c r="I24" s="55">
        <v>36630.769999999997</v>
      </c>
      <c r="J24" s="21">
        <v>153704.03</v>
      </c>
      <c r="K24" s="21">
        <v>36005.42</v>
      </c>
      <c r="L24" s="21">
        <v>172666.83</v>
      </c>
      <c r="M24" s="60">
        <v>-1.7100000000000001E-2</v>
      </c>
      <c r="N24" s="60">
        <v>0.1234</v>
      </c>
    </row>
    <row r="25" spans="1:14" ht="12.75" customHeight="1" x14ac:dyDescent="0.2">
      <c r="A25" s="34" t="s">
        <v>13</v>
      </c>
      <c r="B25" s="57">
        <v>9.4135004581580358E-3</v>
      </c>
      <c r="C25" s="21">
        <v>147428.57</v>
      </c>
      <c r="D25" s="58">
        <v>8.9738595992324682E-3</v>
      </c>
      <c r="E25" s="21">
        <v>148228.16</v>
      </c>
      <c r="F25" s="53">
        <v>9.3369251128954354E-4</v>
      </c>
      <c r="G25" s="32">
        <v>799.58999999999651</v>
      </c>
      <c r="H25" s="59">
        <v>5.4000000000000003E-3</v>
      </c>
      <c r="I25" s="55">
        <v>0</v>
      </c>
      <c r="J25" s="21">
        <v>147428.57</v>
      </c>
      <c r="K25" s="21">
        <v>0</v>
      </c>
      <c r="L25" s="21">
        <v>148228.16</v>
      </c>
      <c r="M25" s="60" t="s">
        <v>49</v>
      </c>
      <c r="N25" s="60">
        <v>5.4000000000000003E-3</v>
      </c>
    </row>
    <row r="26" spans="1:14" ht="12.75" customHeight="1" x14ac:dyDescent="0.2">
      <c r="A26" s="28" t="s">
        <v>14</v>
      </c>
      <c r="B26" s="57">
        <v>5.7124086495059165E-2</v>
      </c>
      <c r="C26" s="21">
        <v>894643.01</v>
      </c>
      <c r="D26" s="58">
        <v>5.5896544187761736E-2</v>
      </c>
      <c r="E26" s="21">
        <v>923286.33</v>
      </c>
      <c r="F26" s="53">
        <v>3.3447208422404083E-2</v>
      </c>
      <c r="G26" s="32">
        <v>28643.319999999949</v>
      </c>
      <c r="H26" s="59">
        <v>3.2000000000000001E-2</v>
      </c>
      <c r="I26" s="55">
        <v>0</v>
      </c>
      <c r="J26" s="21">
        <v>894643.01</v>
      </c>
      <c r="K26" s="21">
        <v>0</v>
      </c>
      <c r="L26" s="21">
        <v>923286.33</v>
      </c>
      <c r="M26" s="60" t="s">
        <v>49</v>
      </c>
      <c r="N26" s="60">
        <v>3.2000000000000001E-2</v>
      </c>
    </row>
    <row r="27" spans="1:14" ht="12.75" customHeight="1" x14ac:dyDescent="0.2">
      <c r="A27" s="28" t="s">
        <v>15</v>
      </c>
      <c r="B27" s="57"/>
      <c r="C27" s="61">
        <v>8483394.0500000007</v>
      </c>
      <c r="D27" s="58"/>
      <c r="E27" s="62">
        <v>8646810.3000000007</v>
      </c>
      <c r="F27" s="63"/>
      <c r="G27" s="64"/>
      <c r="H27" s="65" t="s">
        <v>29</v>
      </c>
      <c r="I27" s="55"/>
      <c r="J27" s="62">
        <v>8483394.0500000007</v>
      </c>
      <c r="K27" s="21"/>
      <c r="L27" s="61">
        <v>8646810.3000000007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0.54167542815079983</v>
      </c>
      <c r="C29" s="21">
        <v>8483394.0500000007</v>
      </c>
      <c r="D29" s="58">
        <v>0.52348529195395255</v>
      </c>
      <c r="E29" s="21">
        <v>8646810.3000000007</v>
      </c>
      <c r="F29" s="53">
        <v>0.19082345808229287</v>
      </c>
      <c r="G29" s="32">
        <v>163416.25</v>
      </c>
      <c r="H29" s="59">
        <v>1.9300000000000001E-2</v>
      </c>
      <c r="I29" s="55"/>
      <c r="J29" s="21">
        <v>8483394.0500000007</v>
      </c>
      <c r="K29" s="21"/>
      <c r="L29" s="21">
        <v>8646810.3000000007</v>
      </c>
      <c r="M29" s="60" t="s">
        <v>49</v>
      </c>
      <c r="N29" s="60">
        <v>1.9300000000000001E-2</v>
      </c>
    </row>
    <row r="30" spans="1:14" ht="12.75" customHeight="1" x14ac:dyDescent="0.2">
      <c r="A30" s="28" t="s">
        <v>17</v>
      </c>
      <c r="B30" s="57">
        <v>3.913420884478773E-2</v>
      </c>
      <c r="C30" s="21">
        <v>612896.39</v>
      </c>
      <c r="D30" s="58">
        <v>4.1802745659044488E-2</v>
      </c>
      <c r="E30" s="21">
        <v>690488.19</v>
      </c>
      <c r="F30" s="53">
        <v>9.0605038328988932E-2</v>
      </c>
      <c r="G30" s="32">
        <v>77591.79999999993</v>
      </c>
      <c r="H30" s="59">
        <v>0.12659999999999999</v>
      </c>
      <c r="I30" s="55">
        <v>612896.39</v>
      </c>
      <c r="J30" s="21">
        <v>0</v>
      </c>
      <c r="K30" s="21">
        <v>690488.19</v>
      </c>
      <c r="L30" s="21">
        <v>0</v>
      </c>
      <c r="M30" s="60">
        <v>0.12659999999999999</v>
      </c>
      <c r="N30" s="60" t="s">
        <v>49</v>
      </c>
    </row>
    <row r="31" spans="1:14" ht="12.75" customHeight="1" x14ac:dyDescent="0.2">
      <c r="A31" s="38" t="s">
        <v>135</v>
      </c>
      <c r="B31" s="68">
        <v>1</v>
      </c>
      <c r="C31" s="40">
        <v>15661397.23</v>
      </c>
      <c r="D31" s="69">
        <v>1</v>
      </c>
      <c r="E31" s="40">
        <v>16517771.24</v>
      </c>
      <c r="F31" s="69">
        <v>1.0000000000000002</v>
      </c>
      <c r="G31" s="43">
        <v>856374.00999999978</v>
      </c>
      <c r="H31" s="70">
        <v>5.4699999999999999E-2</v>
      </c>
      <c r="I31" s="71">
        <v>1231063.1200000001</v>
      </c>
      <c r="J31" s="40">
        <v>14430334.109999999</v>
      </c>
      <c r="K31" s="40">
        <v>1216396.08</v>
      </c>
      <c r="L31" s="40">
        <v>15301375.16</v>
      </c>
      <c r="M31" s="72">
        <v>-1.1900000000000001E-2</v>
      </c>
      <c r="N31" s="72">
        <v>6.0400000000000002E-2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0.60757964882756266</v>
      </c>
      <c r="C35" s="21">
        <v>602142150</v>
      </c>
      <c r="D35" s="53">
        <v>0.60760682389866061</v>
      </c>
      <c r="E35" s="21">
        <v>656971065</v>
      </c>
      <c r="F35" s="53">
        <v>0.60790542600533615</v>
      </c>
      <c r="G35" s="21">
        <v>54828915</v>
      </c>
      <c r="H35" s="54">
        <v>9.11E-2</v>
      </c>
      <c r="I35" s="20"/>
      <c r="J35" s="25">
        <v>1.4633109099999999</v>
      </c>
      <c r="K35" s="25">
        <v>1.41080772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2.5315923388037686E-2</v>
      </c>
      <c r="C36" s="21">
        <v>25089360</v>
      </c>
      <c r="D36" s="58">
        <v>2.4863755879705806E-2</v>
      </c>
      <c r="E36" s="21">
        <v>26883780</v>
      </c>
      <c r="F36" s="53">
        <v>1.9895298940941934E-2</v>
      </c>
      <c r="G36" s="32">
        <v>1794420</v>
      </c>
      <c r="H36" s="59">
        <v>7.1499999999999994E-2</v>
      </c>
      <c r="I36" s="29"/>
      <c r="J36" s="33">
        <v>1.46235077</v>
      </c>
      <c r="K36" s="33">
        <v>1.40960635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0.18717868478310265</v>
      </c>
      <c r="C37" s="21">
        <v>185503540</v>
      </c>
      <c r="D37" s="58">
        <v>0.18876948413159067</v>
      </c>
      <c r="E37" s="21">
        <v>204105820</v>
      </c>
      <c r="F37" s="53">
        <v>0.2062493293560623</v>
      </c>
      <c r="G37" s="32">
        <v>18602280</v>
      </c>
      <c r="H37" s="59">
        <v>0.1003</v>
      </c>
      <c r="I37" s="29"/>
      <c r="J37" s="33">
        <v>1.77640306</v>
      </c>
      <c r="K37" s="33">
        <v>1.72730596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7.9722179017228306E-2</v>
      </c>
      <c r="C38" s="21">
        <v>79008710</v>
      </c>
      <c r="D38" s="58">
        <v>8.4923577322886731E-2</v>
      </c>
      <c r="E38" s="21">
        <v>91823085</v>
      </c>
      <c r="F38" s="53">
        <v>0.1420770061447893</v>
      </c>
      <c r="G38" s="32">
        <v>12814375</v>
      </c>
      <c r="H38" s="59">
        <v>0.16220000000000001</v>
      </c>
      <c r="I38" s="29"/>
      <c r="J38" s="33">
        <v>1.9152289300000001</v>
      </c>
      <c r="K38" s="33">
        <v>1.87144541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1.0909617993474759E-2</v>
      </c>
      <c r="C39" s="21">
        <v>10811983</v>
      </c>
      <c r="D39" s="58">
        <v>1.0896027175460395E-2</v>
      </c>
      <c r="E39" s="21">
        <v>11781261</v>
      </c>
      <c r="F39" s="53">
        <v>1.0746690054100108E-2</v>
      </c>
      <c r="G39" s="32">
        <v>969278</v>
      </c>
      <c r="H39" s="59">
        <v>8.9599999999999999E-2</v>
      </c>
      <c r="I39" s="29"/>
      <c r="J39" s="33">
        <v>1.5229734500000001</v>
      </c>
      <c r="K39" s="33">
        <v>1.46658876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8.0201458299365594E-4</v>
      </c>
      <c r="C40" s="21">
        <v>794837</v>
      </c>
      <c r="D40" s="58">
        <v>7.0730583958515539E-4</v>
      </c>
      <c r="E40" s="21">
        <v>764770</v>
      </c>
      <c r="F40" s="53">
        <v>-3.333622860073456E-4</v>
      </c>
      <c r="G40" s="32">
        <v>-30067</v>
      </c>
      <c r="H40" s="59">
        <v>-3.78E-2</v>
      </c>
      <c r="I40" s="29"/>
      <c r="J40" s="33">
        <v>1.70316807</v>
      </c>
      <c r="K40" s="33">
        <v>1.66031094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0.91150806859239975</v>
      </c>
      <c r="C41" s="78">
        <v>903350580</v>
      </c>
      <c r="D41" s="79">
        <v>0.91776697424788933</v>
      </c>
      <c r="E41" s="78">
        <v>992329781</v>
      </c>
      <c r="F41" s="53">
        <v>0.98654038821522239</v>
      </c>
      <c r="G41" s="78">
        <v>88979201</v>
      </c>
      <c r="H41" s="80">
        <v>9.8500000000000004E-2</v>
      </c>
      <c r="I41" s="29"/>
      <c r="J41" s="81">
        <v>1.56802861</v>
      </c>
      <c r="K41" s="81">
        <v>1.5193522699999999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3.3606111949739705E-2</v>
      </c>
      <c r="C43" s="21">
        <v>33305356</v>
      </c>
      <c r="D43" s="58">
        <v>3.6781754305008109E-2</v>
      </c>
      <c r="E43" s="21">
        <v>39770041</v>
      </c>
      <c r="F43" s="53">
        <v>7.1675995939648018E-2</v>
      </c>
      <c r="G43" s="32">
        <v>6464685</v>
      </c>
      <c r="H43" s="59">
        <v>0.19409999999999999</v>
      </c>
      <c r="I43" s="29"/>
      <c r="J43" s="33">
        <v>1.44349017</v>
      </c>
      <c r="K43" s="33">
        <v>1.3974677099999999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4.7270283661956222E-2</v>
      </c>
      <c r="C44" s="21">
        <v>46847241</v>
      </c>
      <c r="D44" s="58">
        <v>3.8257447494788883E-2</v>
      </c>
      <c r="E44" s="21">
        <v>41365625</v>
      </c>
      <c r="F44" s="53">
        <v>-6.0776400730849167E-2</v>
      </c>
      <c r="G44" s="32">
        <v>-5481616</v>
      </c>
      <c r="H44" s="59">
        <v>-0.11700000000000001</v>
      </c>
      <c r="I44" s="29"/>
      <c r="J44" s="33">
        <v>1.8907496399999999</v>
      </c>
      <c r="K44" s="33">
        <v>1.8257166199999999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1.0928988347333134E-3</v>
      </c>
      <c r="C45" s="21">
        <v>1083118</v>
      </c>
      <c r="D45" s="58">
        <v>1.0923392883434671E-3</v>
      </c>
      <c r="E45" s="21">
        <v>1181085</v>
      </c>
      <c r="F45" s="53">
        <v>1.0861909426707562E-3</v>
      </c>
      <c r="G45" s="32">
        <v>97967</v>
      </c>
      <c r="H45" s="59">
        <v>9.0399999999999994E-2</v>
      </c>
      <c r="I45" s="29"/>
      <c r="J45" s="33">
        <v>1.52297349</v>
      </c>
      <c r="K45" s="33">
        <v>1.4665896199999999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6.5226369611710569E-3</v>
      </c>
      <c r="C46" s="21">
        <v>6464263</v>
      </c>
      <c r="D46" s="58">
        <v>6.1014846639701747E-3</v>
      </c>
      <c r="E46" s="21">
        <v>6597192</v>
      </c>
      <c r="F46" s="53">
        <v>1.4738256333079603E-3</v>
      </c>
      <c r="G46" s="32">
        <v>132929</v>
      </c>
      <c r="H46" s="59">
        <v>2.06E-2</v>
      </c>
      <c r="I46" s="29"/>
      <c r="J46" s="33">
        <v>1.7570835199999999</v>
      </c>
      <c r="K46" s="33">
        <v>1.70484624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8.8491931407600297E-2</v>
      </c>
      <c r="C47" s="78">
        <v>87699978</v>
      </c>
      <c r="D47" s="79">
        <v>8.2233025752110625E-2</v>
      </c>
      <c r="E47" s="78">
        <v>88913943</v>
      </c>
      <c r="F47" s="53">
        <v>1.3459611784777574E-2</v>
      </c>
      <c r="G47" s="78">
        <v>1213965</v>
      </c>
      <c r="H47" s="80">
        <v>1.38E-2</v>
      </c>
      <c r="I47" s="29"/>
      <c r="J47" s="81">
        <v>1.70650177</v>
      </c>
      <c r="K47" s="81">
        <v>1.62042777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135</v>
      </c>
      <c r="B49" s="68">
        <v>1.0000000000000002</v>
      </c>
      <c r="C49" s="40">
        <v>991050558</v>
      </c>
      <c r="D49" s="69">
        <v>1.0000000000000002</v>
      </c>
      <c r="E49" s="40">
        <v>1081243724</v>
      </c>
      <c r="F49" s="69">
        <v>1</v>
      </c>
      <c r="G49" s="43">
        <v>90193166</v>
      </c>
      <c r="H49" s="70">
        <v>9.0999999999999998E-2</v>
      </c>
      <c r="I49" s="39"/>
      <c r="J49" s="45">
        <v>1.5802823699999999</v>
      </c>
      <c r="K49" s="45">
        <v>1.5276640100000001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0.56260700438156241</v>
      </c>
      <c r="C53" s="21">
        <v>8811211.7799999993</v>
      </c>
      <c r="D53" s="53">
        <v>0.56112888205854583</v>
      </c>
      <c r="E53" s="21">
        <v>9268598.5099999998</v>
      </c>
      <c r="F53" s="53">
        <v>0.53409693038208916</v>
      </c>
      <c r="G53" s="21">
        <v>457386.73000000045</v>
      </c>
      <c r="H53" s="54">
        <v>5.1900000000000002E-2</v>
      </c>
      <c r="I53" s="55">
        <v>536533.18000000005</v>
      </c>
      <c r="J53" s="21">
        <v>8274678.5999999996</v>
      </c>
      <c r="K53" s="21">
        <v>524151.41</v>
      </c>
      <c r="L53" s="21">
        <v>8744447.0999999996</v>
      </c>
      <c r="M53" s="56">
        <v>-2.3099999999999999E-2</v>
      </c>
      <c r="N53" s="56">
        <v>5.6800000000000003E-2</v>
      </c>
    </row>
    <row r="54" spans="1:14" ht="12.75" customHeight="1" x14ac:dyDescent="0.2">
      <c r="A54" s="34" t="s">
        <v>33</v>
      </c>
      <c r="B54" s="57">
        <v>2.3426674172927545E-2</v>
      </c>
      <c r="C54" s="21">
        <v>366894.45</v>
      </c>
      <c r="D54" s="58">
        <v>2.2942288308383182E-2</v>
      </c>
      <c r="E54" s="21">
        <v>378955.47</v>
      </c>
      <c r="F54" s="53">
        <v>1.4083823024942061E-2</v>
      </c>
      <c r="G54" s="32">
        <v>12061.01999999996</v>
      </c>
      <c r="H54" s="59">
        <v>3.2899999999999999E-2</v>
      </c>
      <c r="I54" s="55">
        <v>23035.9</v>
      </c>
      <c r="J54" s="21">
        <v>343858.55</v>
      </c>
      <c r="K54" s="21">
        <v>22298.75</v>
      </c>
      <c r="L54" s="21">
        <v>356656.72</v>
      </c>
      <c r="M54" s="60">
        <v>-3.2000000000000001E-2</v>
      </c>
      <c r="N54" s="60">
        <v>3.7199999999999997E-2</v>
      </c>
    </row>
    <row r="55" spans="1:14" ht="12.75" customHeight="1" x14ac:dyDescent="0.2">
      <c r="A55" s="28" t="s">
        <v>34</v>
      </c>
      <c r="B55" s="57">
        <v>0.21040846621831069</v>
      </c>
      <c r="C55" s="21">
        <v>3295290.57</v>
      </c>
      <c r="D55" s="58">
        <v>0.2134387223781409</v>
      </c>
      <c r="E55" s="21">
        <v>3525531.99</v>
      </c>
      <c r="F55" s="53">
        <v>0.26885615083064052</v>
      </c>
      <c r="G55" s="32">
        <v>230241.42000000039</v>
      </c>
      <c r="H55" s="59">
        <v>6.9900000000000004E-2</v>
      </c>
      <c r="I55" s="55">
        <v>323787.11</v>
      </c>
      <c r="J55" s="21">
        <v>2971503.46</v>
      </c>
      <c r="K55" s="21">
        <v>328696.78000000003</v>
      </c>
      <c r="L55" s="21">
        <v>3196835.21</v>
      </c>
      <c r="M55" s="60">
        <v>1.52E-2</v>
      </c>
      <c r="N55" s="60">
        <v>7.5800000000000006E-2</v>
      </c>
    </row>
    <row r="56" spans="1:14" ht="12.75" customHeight="1" x14ac:dyDescent="0.2">
      <c r="A56" s="28" t="s">
        <v>35</v>
      </c>
      <c r="B56" s="57">
        <v>9.6619583028097422E-2</v>
      </c>
      <c r="C56" s="21">
        <v>1513197.67</v>
      </c>
      <c r="D56" s="58">
        <v>0.10403455072913335</v>
      </c>
      <c r="E56" s="21">
        <v>1718418.91</v>
      </c>
      <c r="F56" s="53">
        <v>0.23963973404564209</v>
      </c>
      <c r="G56" s="32">
        <v>205221.24</v>
      </c>
      <c r="H56" s="59">
        <v>0.1356</v>
      </c>
      <c r="I56" s="55">
        <v>182531.11</v>
      </c>
      <c r="J56" s="21">
        <v>1330666.56</v>
      </c>
      <c r="K56" s="21">
        <v>195775.2</v>
      </c>
      <c r="L56" s="21">
        <v>1522643.71</v>
      </c>
      <c r="M56" s="60">
        <v>7.2599999999999998E-2</v>
      </c>
      <c r="N56" s="60">
        <v>0.14430000000000001</v>
      </c>
    </row>
    <row r="57" spans="1:14" ht="12.75" customHeight="1" x14ac:dyDescent="0.2">
      <c r="A57" s="28" t="s">
        <v>36</v>
      </c>
      <c r="B57" s="57">
        <v>1.0513980814213727E-2</v>
      </c>
      <c r="C57" s="21">
        <v>164663.63</v>
      </c>
      <c r="D57" s="58">
        <v>1.0460409427488838E-2</v>
      </c>
      <c r="E57" s="21">
        <v>172782.65</v>
      </c>
      <c r="F57" s="53">
        <v>9.4806940719744538E-3</v>
      </c>
      <c r="G57" s="32">
        <v>8119.0199999999895</v>
      </c>
      <c r="H57" s="59">
        <v>4.9299999999999997E-2</v>
      </c>
      <c r="I57" s="55">
        <v>12760.18</v>
      </c>
      <c r="J57" s="21">
        <v>151903.45000000001</v>
      </c>
      <c r="K57" s="21">
        <v>12807.37</v>
      </c>
      <c r="L57" s="21">
        <v>159975.28</v>
      </c>
      <c r="M57" s="60">
        <v>3.7000000000000002E-3</v>
      </c>
      <c r="N57" s="60">
        <v>5.3100000000000001E-2</v>
      </c>
    </row>
    <row r="58" spans="1:14" ht="12.75" customHeight="1" x14ac:dyDescent="0.2">
      <c r="A58" s="28" t="s">
        <v>37</v>
      </c>
      <c r="B58" s="57">
        <v>8.6438073188441818E-4</v>
      </c>
      <c r="C58" s="21">
        <v>13537.41</v>
      </c>
      <c r="D58" s="58">
        <v>7.687211437612814E-4</v>
      </c>
      <c r="E58" s="21">
        <v>12697.56</v>
      </c>
      <c r="F58" s="53">
        <v>-9.8070468065699539E-4</v>
      </c>
      <c r="G58" s="32">
        <v>-839.85000000000036</v>
      </c>
      <c r="H58" s="59">
        <v>-6.2E-2</v>
      </c>
      <c r="I58" s="55">
        <v>1299.8800000000001</v>
      </c>
      <c r="J58" s="21">
        <v>12237.53</v>
      </c>
      <c r="K58" s="21">
        <v>1145.22</v>
      </c>
      <c r="L58" s="21">
        <v>11552.34</v>
      </c>
      <c r="M58" s="60">
        <v>-0.11899999999999999</v>
      </c>
      <c r="N58" s="60">
        <v>-5.6000000000000001E-2</v>
      </c>
    </row>
    <row r="59" spans="1:14" s="14" customFormat="1" ht="12.75" customHeight="1" x14ac:dyDescent="0.25">
      <c r="A59" s="76" t="s">
        <v>38</v>
      </c>
      <c r="B59" s="77">
        <v>0.90444008934699627</v>
      </c>
      <c r="C59" s="78">
        <v>14164795.51</v>
      </c>
      <c r="D59" s="79">
        <v>0.91277357404545345</v>
      </c>
      <c r="E59" s="78">
        <v>15076985.090000002</v>
      </c>
      <c r="F59" s="53">
        <v>1.0651766276746326</v>
      </c>
      <c r="G59" s="78">
        <v>912189.58000000194</v>
      </c>
      <c r="H59" s="80">
        <v>6.4399999999999999E-2</v>
      </c>
      <c r="I59" s="83">
        <v>1079947.3599999999</v>
      </c>
      <c r="J59" s="78">
        <v>13084848.149999999</v>
      </c>
      <c r="K59" s="78">
        <v>1084874.73</v>
      </c>
      <c r="L59" s="78">
        <v>13992110.360000001</v>
      </c>
      <c r="M59" s="84">
        <v>4.5999999999999999E-3</v>
      </c>
      <c r="N59" s="84">
        <v>6.93E-2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3.0697104028437949E-2</v>
      </c>
      <c r="C61" s="21">
        <v>480759.54</v>
      </c>
      <c r="D61" s="58">
        <v>3.3647001882077157E-2</v>
      </c>
      <c r="E61" s="21">
        <v>555773.48</v>
      </c>
      <c r="F61" s="53">
        <v>8.7594834878279432E-2</v>
      </c>
      <c r="G61" s="32">
        <v>75013.94</v>
      </c>
      <c r="H61" s="59">
        <v>0.156</v>
      </c>
      <c r="I61" s="55">
        <v>31415.05</v>
      </c>
      <c r="J61" s="21">
        <v>449344.49</v>
      </c>
      <c r="K61" s="21">
        <v>35535.25</v>
      </c>
      <c r="L61" s="21">
        <v>520238.23</v>
      </c>
      <c r="M61" s="60">
        <v>0.13120000000000001</v>
      </c>
      <c r="N61" s="60">
        <v>0.1578</v>
      </c>
    </row>
    <row r="62" spans="1:14" ht="12.75" customHeight="1" x14ac:dyDescent="0.2">
      <c r="A62" s="28" t="s">
        <v>40</v>
      </c>
      <c r="B62" s="57">
        <v>5.6557153042723761E-2</v>
      </c>
      <c r="C62" s="21">
        <v>885764.04</v>
      </c>
      <c r="D62" s="58">
        <v>4.5721609715185761E-2</v>
      </c>
      <c r="E62" s="21">
        <v>755219.09</v>
      </c>
      <c r="F62" s="53">
        <v>-0.15243917783072386</v>
      </c>
      <c r="G62" s="32">
        <v>-130544.95000000007</v>
      </c>
      <c r="H62" s="59">
        <v>-0.1474</v>
      </c>
      <c r="I62" s="55">
        <v>108873.9</v>
      </c>
      <c r="J62" s="21">
        <v>776890.14</v>
      </c>
      <c r="K62" s="21">
        <v>85715.21</v>
      </c>
      <c r="L62" s="21">
        <v>669503.88</v>
      </c>
      <c r="M62" s="60">
        <v>-0.2127</v>
      </c>
      <c r="N62" s="60">
        <v>-0.13819999999999999</v>
      </c>
    </row>
    <row r="63" spans="1:14" ht="12.75" customHeight="1" x14ac:dyDescent="0.2">
      <c r="A63" s="28" t="s">
        <v>41</v>
      </c>
      <c r="B63" s="57">
        <v>1.0532649008098748E-3</v>
      </c>
      <c r="C63" s="21">
        <v>16495.599999999999</v>
      </c>
      <c r="D63" s="58">
        <v>1.0486687185770711E-3</v>
      </c>
      <c r="E63" s="21">
        <v>17321.669999999998</v>
      </c>
      <c r="F63" s="53">
        <v>9.6461358046118185E-4</v>
      </c>
      <c r="G63" s="32">
        <v>826.06999999999971</v>
      </c>
      <c r="H63" s="59">
        <v>5.0099999999999999E-2</v>
      </c>
      <c r="I63" s="55">
        <v>1278.28</v>
      </c>
      <c r="J63" s="21">
        <v>15217.32</v>
      </c>
      <c r="K63" s="21">
        <v>1283.96</v>
      </c>
      <c r="L63" s="21">
        <v>16037.71</v>
      </c>
      <c r="M63" s="60">
        <v>4.4000000000000003E-3</v>
      </c>
      <c r="N63" s="60">
        <v>5.3900000000000003E-2</v>
      </c>
    </row>
    <row r="64" spans="1:14" ht="12.75" customHeight="1" x14ac:dyDescent="0.2">
      <c r="A64" s="28" t="s">
        <v>42</v>
      </c>
      <c r="B64" s="57">
        <v>7.2523861269815958E-3</v>
      </c>
      <c r="C64" s="21">
        <v>113582.5</v>
      </c>
      <c r="D64" s="58">
        <v>6.8091498765665186E-3</v>
      </c>
      <c r="E64" s="21">
        <v>112471.98</v>
      </c>
      <c r="F64" s="53">
        <v>-1.2967698540968149E-3</v>
      </c>
      <c r="G64" s="32">
        <v>-1110.5200000000041</v>
      </c>
      <c r="H64" s="59">
        <v>-9.7999999999999997E-3</v>
      </c>
      <c r="I64" s="55">
        <v>9548.5499999999993</v>
      </c>
      <c r="J64" s="21">
        <v>104033.95</v>
      </c>
      <c r="K64" s="21">
        <v>8986.9699999999993</v>
      </c>
      <c r="L64" s="21">
        <v>103485.01</v>
      </c>
      <c r="M64" s="60">
        <v>-5.8799999999999998E-2</v>
      </c>
      <c r="N64" s="60">
        <v>-5.3E-3</v>
      </c>
    </row>
    <row r="65" spans="1:14" s="14" customFormat="1" ht="12.75" customHeight="1" x14ac:dyDescent="0.25">
      <c r="A65" s="76" t="s">
        <v>43</v>
      </c>
      <c r="B65" s="77">
        <v>9.5559908098953192E-2</v>
      </c>
      <c r="C65" s="78">
        <v>1496601.6800000002</v>
      </c>
      <c r="D65" s="79">
        <v>8.7226430192406501E-2</v>
      </c>
      <c r="E65" s="78">
        <v>1440786.2199999997</v>
      </c>
      <c r="F65" s="53">
        <v>-6.5176499226080487E-2</v>
      </c>
      <c r="G65" s="78">
        <v>-55815.460000000428</v>
      </c>
      <c r="H65" s="80">
        <v>-3.73E-2</v>
      </c>
      <c r="I65" s="83">
        <v>151115.77999999997</v>
      </c>
      <c r="J65" s="78">
        <v>1345485.9</v>
      </c>
      <c r="K65" s="78">
        <v>131521.39000000001</v>
      </c>
      <c r="L65" s="78">
        <v>1309264.8299999998</v>
      </c>
      <c r="M65" s="84">
        <v>-0.12970000000000001</v>
      </c>
      <c r="N65" s="84">
        <v>-2.69E-2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135</v>
      </c>
      <c r="B67" s="68">
        <v>0.99999999744594958</v>
      </c>
      <c r="C67" s="40">
        <v>15661397.23</v>
      </c>
      <c r="D67" s="69">
        <v>1.0000000042378601</v>
      </c>
      <c r="E67" s="40">
        <v>16517771.24</v>
      </c>
      <c r="F67" s="69">
        <v>1.0000001284485516</v>
      </c>
      <c r="G67" s="43">
        <v>856374.00999999978</v>
      </c>
      <c r="H67" s="70">
        <v>5.4699999999999999E-2</v>
      </c>
      <c r="I67" s="71">
        <v>1231063.1200000001</v>
      </c>
      <c r="J67" s="43">
        <v>14430334.109999999</v>
      </c>
      <c r="K67" s="43">
        <v>1216396.08</v>
      </c>
      <c r="L67" s="43">
        <v>15301375.16</v>
      </c>
      <c r="M67" s="72">
        <v>-1.1900000000000001E-2</v>
      </c>
      <c r="N67" s="72">
        <v>6.0400000000000002E-2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8DC8B-716C-4FA9-9BE5-F6784C6CB17F}">
  <sheetPr codeName="Sheet8">
    <pageSetUpPr fitToPage="1"/>
  </sheetPr>
  <dimension ref="A1:N72"/>
  <sheetViews>
    <sheetView zoomScaleNormal="100" workbookViewId="0">
      <selection sqref="A1:XFD1048576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</v>
      </c>
      <c r="L1" s="7" t="s">
        <v>58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601978692</v>
      </c>
      <c r="D4" s="22"/>
      <c r="E4" s="21">
        <v>608156267</v>
      </c>
      <c r="F4" s="23"/>
      <c r="G4" s="21">
        <v>6177575</v>
      </c>
      <c r="H4" s="24">
        <v>1.03E-2</v>
      </c>
      <c r="I4" s="20"/>
      <c r="J4" s="25">
        <v>0.32616593999999999</v>
      </c>
      <c r="K4" s="26">
        <v>0.32884581000000002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601978692</v>
      </c>
      <c r="D5" s="30"/>
      <c r="E5" s="21">
        <v>608156267</v>
      </c>
      <c r="F5" s="31"/>
      <c r="G5" s="32">
        <v>6177575</v>
      </c>
      <c r="H5" s="24">
        <v>1.03E-2</v>
      </c>
      <c r="I5" s="29"/>
      <c r="J5" s="33">
        <v>1.674467E-2</v>
      </c>
      <c r="K5" s="33">
        <v>1.685325E-2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38745260</v>
      </c>
      <c r="D6" s="30"/>
      <c r="E6" s="21">
        <v>40480167</v>
      </c>
      <c r="F6" s="31"/>
      <c r="G6" s="32">
        <v>1734907</v>
      </c>
      <c r="H6" s="24">
        <v>4.48E-2</v>
      </c>
      <c r="I6" s="29"/>
      <c r="J6" s="33">
        <v>0.42969847</v>
      </c>
      <c r="K6" s="33">
        <v>0.47598178000000002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563233432</v>
      </c>
      <c r="D7" s="30"/>
      <c r="E7" s="21">
        <v>567676100</v>
      </c>
      <c r="F7" s="31"/>
      <c r="G7" s="32">
        <v>4442668</v>
      </c>
      <c r="H7" s="24">
        <v>7.9000000000000008E-3</v>
      </c>
      <c r="I7" s="29"/>
      <c r="J7" s="33">
        <v>6.5617399999999999E-3</v>
      </c>
      <c r="K7" s="33">
        <v>1.1023170000000001E-2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601978692</v>
      </c>
      <c r="D8" s="30"/>
      <c r="E8" s="21">
        <v>608156267</v>
      </c>
      <c r="F8" s="31"/>
      <c r="G8" s="32">
        <v>6177575</v>
      </c>
      <c r="H8" s="24">
        <v>1.03E-2</v>
      </c>
      <c r="I8" s="29"/>
      <c r="J8" s="33">
        <v>1.4279099999999999E-2</v>
      </c>
      <c r="K8" s="33">
        <v>3.170212E-2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0</v>
      </c>
      <c r="D9" s="30"/>
      <c r="E9" s="21">
        <v>0</v>
      </c>
      <c r="F9" s="31"/>
      <c r="G9" s="32">
        <v>0</v>
      </c>
      <c r="H9" s="24" t="s">
        <v>49</v>
      </c>
      <c r="I9" s="29"/>
      <c r="J9" s="33" t="s">
        <v>49</v>
      </c>
      <c r="K9" s="33" t="s">
        <v>49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601978692</v>
      </c>
      <c r="D10" s="30"/>
      <c r="E10" s="21">
        <v>608156267</v>
      </c>
      <c r="F10" s="31"/>
      <c r="G10" s="32">
        <v>6177575</v>
      </c>
      <c r="H10" s="24">
        <v>1.03E-2</v>
      </c>
      <c r="I10" s="29"/>
      <c r="J10" s="33">
        <v>1.4975860000000001E-2</v>
      </c>
      <c r="K10" s="33">
        <v>1.5000029999999999E-2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601978692</v>
      </c>
      <c r="D11" s="30"/>
      <c r="E11" s="21">
        <v>608156267</v>
      </c>
      <c r="F11" s="31"/>
      <c r="G11" s="32">
        <v>6177575</v>
      </c>
      <c r="H11" s="24">
        <v>1.03E-2</v>
      </c>
      <c r="I11" s="29"/>
      <c r="J11" s="33">
        <v>9.2500280000000004E-2</v>
      </c>
      <c r="K11" s="33">
        <v>9.0000259999999999E-2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601978692</v>
      </c>
      <c r="D12" s="30"/>
      <c r="E12" s="21">
        <v>608156267</v>
      </c>
      <c r="F12" s="31"/>
      <c r="G12" s="32">
        <v>6177575</v>
      </c>
      <c r="H12" s="24">
        <v>1.03E-2</v>
      </c>
      <c r="I12" s="29"/>
      <c r="J12" s="33">
        <v>0.68078470000000002</v>
      </c>
      <c r="K12" s="33">
        <v>0.68308385999999999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0</v>
      </c>
      <c r="D14" s="30"/>
      <c r="E14" s="21">
        <v>0</v>
      </c>
      <c r="F14" s="31"/>
      <c r="G14" s="32">
        <v>0</v>
      </c>
      <c r="H14" s="24" t="s">
        <v>49</v>
      </c>
      <c r="I14" s="29"/>
      <c r="J14" s="33" t="s">
        <v>49</v>
      </c>
      <c r="K14" s="33" t="s">
        <v>49</v>
      </c>
      <c r="L14" s="22"/>
      <c r="M14" s="22"/>
      <c r="N14" s="22"/>
    </row>
    <row r="15" spans="1:14" ht="12.75" customHeight="1" x14ac:dyDescent="0.2">
      <c r="A15" s="38" t="s">
        <v>58</v>
      </c>
      <c r="B15" s="39"/>
      <c r="C15" s="40">
        <v>601978692</v>
      </c>
      <c r="D15" s="41"/>
      <c r="E15" s="40">
        <v>608156267</v>
      </c>
      <c r="F15" s="42"/>
      <c r="G15" s="43">
        <v>6177575</v>
      </c>
      <c r="H15" s="44">
        <v>1.03E-2</v>
      </c>
      <c r="I15" s="39"/>
      <c r="J15" s="45">
        <v>1.1792467099999999</v>
      </c>
      <c r="K15" s="45">
        <v>1.20745714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0.27658838330724517</v>
      </c>
      <c r="C19" s="21">
        <v>1963449.46</v>
      </c>
      <c r="D19" s="53">
        <v>0.27234574077347234</v>
      </c>
      <c r="E19" s="21">
        <v>1999896.39</v>
      </c>
      <c r="F19" s="53">
        <v>0.14912066223824852</v>
      </c>
      <c r="G19" s="21">
        <v>36446.929999999935</v>
      </c>
      <c r="H19" s="54">
        <v>1.8599999999999998E-2</v>
      </c>
      <c r="I19" s="55">
        <v>0</v>
      </c>
      <c r="J19" s="21">
        <v>1963449.46</v>
      </c>
      <c r="K19" s="21">
        <v>0</v>
      </c>
      <c r="L19" s="21">
        <v>1999896.39</v>
      </c>
      <c r="M19" s="56" t="s">
        <v>49</v>
      </c>
      <c r="N19" s="56">
        <v>1.8599999999999998E-2</v>
      </c>
    </row>
    <row r="20" spans="1:14" ht="12.75" customHeight="1" x14ac:dyDescent="0.2">
      <c r="A20" s="28" t="s">
        <v>8</v>
      </c>
      <c r="B20" s="57">
        <v>1.4199460842324658E-2</v>
      </c>
      <c r="C20" s="21">
        <v>100799.33</v>
      </c>
      <c r="D20" s="58">
        <v>1.3957640231986097E-2</v>
      </c>
      <c r="E20" s="21">
        <v>102494.11</v>
      </c>
      <c r="F20" s="53">
        <v>6.9341016087812908E-3</v>
      </c>
      <c r="G20" s="32">
        <v>1694.7799999999988</v>
      </c>
      <c r="H20" s="59">
        <v>1.6799999999999999E-2</v>
      </c>
      <c r="I20" s="55">
        <v>0</v>
      </c>
      <c r="J20" s="21">
        <v>100799.33</v>
      </c>
      <c r="K20" s="21">
        <v>0</v>
      </c>
      <c r="L20" s="21">
        <v>102494.11</v>
      </c>
      <c r="M20" s="60" t="s">
        <v>49</v>
      </c>
      <c r="N20" s="60">
        <v>1.6799999999999999E-2</v>
      </c>
    </row>
    <row r="21" spans="1:14" ht="12.75" customHeight="1" x14ac:dyDescent="0.2">
      <c r="A21" s="28" t="s">
        <v>9</v>
      </c>
      <c r="B21" s="57">
        <v>2.3452902463043861E-2</v>
      </c>
      <c r="C21" s="21">
        <v>166487.79</v>
      </c>
      <c r="D21" s="58">
        <v>2.6238905584910863E-2</v>
      </c>
      <c r="E21" s="21">
        <v>192678.22</v>
      </c>
      <c r="F21" s="53">
        <v>0.10715674175861992</v>
      </c>
      <c r="G21" s="32">
        <v>26190.429999999993</v>
      </c>
      <c r="H21" s="59">
        <v>0.1573</v>
      </c>
      <c r="I21" s="55">
        <v>0</v>
      </c>
      <c r="J21" s="21">
        <v>166487.79</v>
      </c>
      <c r="K21" s="21">
        <v>0</v>
      </c>
      <c r="L21" s="21">
        <v>192678.22</v>
      </c>
      <c r="M21" s="60" t="s">
        <v>49</v>
      </c>
      <c r="N21" s="60">
        <v>0.1573</v>
      </c>
    </row>
    <row r="22" spans="1:14" ht="12.75" customHeight="1" x14ac:dyDescent="0.2">
      <c r="A22" s="28" t="s">
        <v>10</v>
      </c>
      <c r="B22" s="57">
        <v>5.2062105755441759E-3</v>
      </c>
      <c r="C22" s="21">
        <v>36957.919999999998</v>
      </c>
      <c r="D22" s="58">
        <v>8.5215813805567843E-3</v>
      </c>
      <c r="E22" s="21">
        <v>62575.9</v>
      </c>
      <c r="F22" s="53">
        <v>0.10481459324025955</v>
      </c>
      <c r="G22" s="32">
        <v>25617.980000000003</v>
      </c>
      <c r="H22" s="59">
        <v>0.69320000000000004</v>
      </c>
      <c r="I22" s="55">
        <v>0</v>
      </c>
      <c r="J22" s="21">
        <v>36957.919999999998</v>
      </c>
      <c r="K22" s="21">
        <v>16619.43</v>
      </c>
      <c r="L22" s="21">
        <v>45956.47</v>
      </c>
      <c r="M22" s="60">
        <v>1</v>
      </c>
      <c r="N22" s="60">
        <v>0.24349999999999999</v>
      </c>
    </row>
    <row r="23" spans="1:14" ht="12.75" customHeight="1" x14ac:dyDescent="0.2">
      <c r="A23" s="28" t="s">
        <v>11</v>
      </c>
      <c r="B23" s="57">
        <v>1.2108658039338091E-2</v>
      </c>
      <c r="C23" s="21">
        <v>85957.11</v>
      </c>
      <c r="D23" s="58">
        <v>2.6255278497316188E-2</v>
      </c>
      <c r="E23" s="21">
        <v>192798.45</v>
      </c>
      <c r="F23" s="53">
        <v>0.4371356208937735</v>
      </c>
      <c r="G23" s="32">
        <v>106841.34000000001</v>
      </c>
      <c r="H23" s="59">
        <v>1.2430000000000001</v>
      </c>
      <c r="I23" s="55">
        <v>0</v>
      </c>
      <c r="J23" s="21">
        <v>85957.11</v>
      </c>
      <c r="K23" s="21">
        <v>0</v>
      </c>
      <c r="L23" s="21">
        <v>192798.45</v>
      </c>
      <c r="M23" s="60" t="s">
        <v>49</v>
      </c>
      <c r="N23" s="60">
        <v>1.2430000000000001</v>
      </c>
    </row>
    <row r="24" spans="1:14" ht="12.75" customHeight="1" x14ac:dyDescent="0.2">
      <c r="A24" s="28" t="s">
        <v>12</v>
      </c>
      <c r="B24" s="57">
        <v>0</v>
      </c>
      <c r="C24" s="21">
        <v>0</v>
      </c>
      <c r="D24" s="58">
        <v>0</v>
      </c>
      <c r="E24" s="21">
        <v>0</v>
      </c>
      <c r="F24" s="53">
        <v>0</v>
      </c>
      <c r="G24" s="32">
        <v>0</v>
      </c>
      <c r="H24" s="59" t="s">
        <v>49</v>
      </c>
      <c r="I24" s="55">
        <v>0</v>
      </c>
      <c r="J24" s="21">
        <v>0</v>
      </c>
      <c r="K24" s="21">
        <v>0</v>
      </c>
      <c r="L24" s="21">
        <v>0</v>
      </c>
      <c r="M24" s="60" t="s">
        <v>49</v>
      </c>
      <c r="N24" s="60" t="s">
        <v>49</v>
      </c>
    </row>
    <row r="25" spans="1:14" ht="12.75" customHeight="1" x14ac:dyDescent="0.2">
      <c r="A25" s="34" t="s">
        <v>13</v>
      </c>
      <c r="B25" s="57">
        <v>1.2699510266074169E-2</v>
      </c>
      <c r="C25" s="21">
        <v>90151.46</v>
      </c>
      <c r="D25" s="58">
        <v>1.2422829832354449E-2</v>
      </c>
      <c r="E25" s="21">
        <v>91223.65</v>
      </c>
      <c r="F25" s="53">
        <v>4.3868079655879424E-3</v>
      </c>
      <c r="G25" s="32">
        <v>1072.1899999999878</v>
      </c>
      <c r="H25" s="59">
        <v>1.1900000000000001E-2</v>
      </c>
      <c r="I25" s="55">
        <v>0</v>
      </c>
      <c r="J25" s="21">
        <v>90151.46</v>
      </c>
      <c r="K25" s="21">
        <v>0</v>
      </c>
      <c r="L25" s="21">
        <v>91223.65</v>
      </c>
      <c r="M25" s="60" t="s">
        <v>49</v>
      </c>
      <c r="N25" s="60">
        <v>1.1900000000000001E-2</v>
      </c>
    </row>
    <row r="26" spans="1:14" ht="12.75" customHeight="1" x14ac:dyDescent="0.2">
      <c r="A26" s="28" t="s">
        <v>14</v>
      </c>
      <c r="B26" s="57">
        <v>7.8440146177095868E-2</v>
      </c>
      <c r="C26" s="21">
        <v>556832</v>
      </c>
      <c r="D26" s="58">
        <v>7.4537023933502006E-2</v>
      </c>
      <c r="E26" s="21">
        <v>547342.23</v>
      </c>
      <c r="F26" s="53">
        <v>-3.8826885745621618E-2</v>
      </c>
      <c r="G26" s="32">
        <v>-9489.7700000000186</v>
      </c>
      <c r="H26" s="59">
        <v>-1.7000000000000001E-2</v>
      </c>
      <c r="I26" s="55">
        <v>0</v>
      </c>
      <c r="J26" s="21">
        <v>556832</v>
      </c>
      <c r="K26" s="21">
        <v>0</v>
      </c>
      <c r="L26" s="21">
        <v>547342.23</v>
      </c>
      <c r="M26" s="60" t="s">
        <v>49</v>
      </c>
      <c r="N26" s="60">
        <v>-1.7000000000000001E-2</v>
      </c>
    </row>
    <row r="27" spans="1:14" ht="12.75" customHeight="1" x14ac:dyDescent="0.2">
      <c r="A27" s="28" t="s">
        <v>15</v>
      </c>
      <c r="B27" s="57"/>
      <c r="C27" s="61">
        <v>4098178.83</v>
      </c>
      <c r="D27" s="58"/>
      <c r="E27" s="62">
        <v>4154217.29</v>
      </c>
      <c r="F27" s="63"/>
      <c r="G27" s="64"/>
      <c r="H27" s="65" t="s">
        <v>29</v>
      </c>
      <c r="I27" s="55"/>
      <c r="J27" s="62">
        <v>4098178.83</v>
      </c>
      <c r="K27" s="21"/>
      <c r="L27" s="61">
        <v>4154217.29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0.57730472832933399</v>
      </c>
      <c r="C29" s="21">
        <v>4098178.83</v>
      </c>
      <c r="D29" s="58">
        <v>0.56572099976590129</v>
      </c>
      <c r="E29" s="21">
        <v>4154217.29</v>
      </c>
      <c r="F29" s="53">
        <v>0.22927835804035099</v>
      </c>
      <c r="G29" s="32">
        <v>56038.459999999963</v>
      </c>
      <c r="H29" s="59">
        <v>1.37E-2</v>
      </c>
      <c r="I29" s="55"/>
      <c r="J29" s="21">
        <v>4098178.83</v>
      </c>
      <c r="K29" s="21"/>
      <c r="L29" s="21">
        <v>4154217.29</v>
      </c>
      <c r="M29" s="60" t="s">
        <v>49</v>
      </c>
      <c r="N29" s="60">
        <v>1.37E-2</v>
      </c>
    </row>
    <row r="30" spans="1:14" ht="12.75" customHeight="1" x14ac:dyDescent="0.2">
      <c r="A30" s="28" t="s">
        <v>17</v>
      </c>
      <c r="B30" s="57">
        <v>0</v>
      </c>
      <c r="C30" s="21">
        <v>0</v>
      </c>
      <c r="D30" s="58">
        <v>0</v>
      </c>
      <c r="E30" s="21">
        <v>0</v>
      </c>
      <c r="F30" s="53">
        <v>0</v>
      </c>
      <c r="G30" s="32">
        <v>0</v>
      </c>
      <c r="H30" s="59" t="s">
        <v>49</v>
      </c>
      <c r="I30" s="55">
        <v>0</v>
      </c>
      <c r="J30" s="21">
        <v>0</v>
      </c>
      <c r="K30" s="21">
        <v>0</v>
      </c>
      <c r="L30" s="21">
        <v>0</v>
      </c>
      <c r="M30" s="60" t="s">
        <v>49</v>
      </c>
      <c r="N30" s="60" t="s">
        <v>49</v>
      </c>
    </row>
    <row r="31" spans="1:14" ht="12.75" customHeight="1" x14ac:dyDescent="0.2">
      <c r="A31" s="38" t="s">
        <v>58</v>
      </c>
      <c r="B31" s="68">
        <v>1</v>
      </c>
      <c r="C31" s="40">
        <v>7098813.9000000004</v>
      </c>
      <c r="D31" s="69">
        <v>1</v>
      </c>
      <c r="E31" s="40">
        <v>7343226.2400000002</v>
      </c>
      <c r="F31" s="69">
        <v>1</v>
      </c>
      <c r="G31" s="43">
        <v>244412.33999999985</v>
      </c>
      <c r="H31" s="70">
        <v>3.44E-2</v>
      </c>
      <c r="I31" s="71">
        <v>0</v>
      </c>
      <c r="J31" s="40">
        <v>7098813.9000000004</v>
      </c>
      <c r="K31" s="40">
        <v>16619.43</v>
      </c>
      <c r="L31" s="40">
        <v>7326606.8099999996</v>
      </c>
      <c r="M31" s="72">
        <v>1</v>
      </c>
      <c r="N31" s="72">
        <v>3.2099999999999997E-2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0.80543984603362007</v>
      </c>
      <c r="C35" s="21">
        <v>484857625</v>
      </c>
      <c r="D35" s="53">
        <v>0.79811431919355691</v>
      </c>
      <c r="E35" s="21">
        <v>485378225</v>
      </c>
      <c r="F35" s="53">
        <v>8.4272550313027356E-2</v>
      </c>
      <c r="G35" s="21">
        <v>520600</v>
      </c>
      <c r="H35" s="54">
        <v>1.1000000000000001E-3</v>
      </c>
      <c r="I35" s="20"/>
      <c r="J35" s="25">
        <v>1.1513930999999999</v>
      </c>
      <c r="K35" s="25">
        <v>1.1755669200000001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3.3065987657915304E-2</v>
      </c>
      <c r="C36" s="21">
        <v>19905020</v>
      </c>
      <c r="D36" s="58">
        <v>3.4369809429259733E-2</v>
      </c>
      <c r="E36" s="21">
        <v>20902215</v>
      </c>
      <c r="F36" s="53">
        <v>0.16142175530042127</v>
      </c>
      <c r="G36" s="32">
        <v>997195</v>
      </c>
      <c r="H36" s="59">
        <v>5.0099999999999999E-2</v>
      </c>
      <c r="I36" s="29"/>
      <c r="J36" s="33">
        <v>1.15709811</v>
      </c>
      <c r="K36" s="33">
        <v>1.18374282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0.10309522716461865</v>
      </c>
      <c r="C37" s="21">
        <v>62061130</v>
      </c>
      <c r="D37" s="58">
        <v>0.10640061364359828</v>
      </c>
      <c r="E37" s="21">
        <v>64708200</v>
      </c>
      <c r="F37" s="53">
        <v>0.42849661881887308</v>
      </c>
      <c r="G37" s="32">
        <v>2647070</v>
      </c>
      <c r="H37" s="59">
        <v>4.2700000000000002E-2</v>
      </c>
      <c r="I37" s="29"/>
      <c r="J37" s="33">
        <v>1.3487609599999999</v>
      </c>
      <c r="K37" s="33">
        <v>1.3981676199999999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1.5078739697318056E-2</v>
      </c>
      <c r="C38" s="21">
        <v>9077080</v>
      </c>
      <c r="D38" s="58">
        <v>1.5554299960868446E-2</v>
      </c>
      <c r="E38" s="21">
        <v>9459445</v>
      </c>
      <c r="F38" s="53">
        <v>6.1895646754592214E-2</v>
      </c>
      <c r="G38" s="32">
        <v>382365</v>
      </c>
      <c r="H38" s="59">
        <v>4.2099999999999999E-2</v>
      </c>
      <c r="I38" s="29"/>
      <c r="J38" s="33">
        <v>1.5167767599999999</v>
      </c>
      <c r="K38" s="33">
        <v>1.56123166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1.9640728413024958E-4</v>
      </c>
      <c r="C40" s="21">
        <v>118233</v>
      </c>
      <c r="D40" s="58">
        <v>1.6961758942130576E-4</v>
      </c>
      <c r="E40" s="21">
        <v>103154</v>
      </c>
      <c r="F40" s="53">
        <v>-2.4409254440456002E-3</v>
      </c>
      <c r="G40" s="32">
        <v>-15079</v>
      </c>
      <c r="H40" s="59">
        <v>-0.1275</v>
      </c>
      <c r="I40" s="29"/>
      <c r="J40" s="33">
        <v>1.57924606</v>
      </c>
      <c r="K40" s="33">
        <v>1.65571863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0.9568762078376023</v>
      </c>
      <c r="C41" s="78">
        <v>576019088</v>
      </c>
      <c r="D41" s="79">
        <v>0.95460865981670462</v>
      </c>
      <c r="E41" s="78">
        <v>580551239</v>
      </c>
      <c r="F41" s="53">
        <v>0.73364564574286839</v>
      </c>
      <c r="G41" s="78">
        <v>4532151</v>
      </c>
      <c r="H41" s="80">
        <v>7.9000000000000008E-3</v>
      </c>
      <c r="I41" s="29"/>
      <c r="J41" s="81">
        <v>1.1787005800000001</v>
      </c>
      <c r="K41" s="81">
        <v>1.2070416399999999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3.0212090962183094E-2</v>
      </c>
      <c r="C43" s="21">
        <v>18187035</v>
      </c>
      <c r="D43" s="58">
        <v>3.264034932653255E-2</v>
      </c>
      <c r="E43" s="21">
        <v>19850433</v>
      </c>
      <c r="F43" s="53">
        <v>0.26926391019129675</v>
      </c>
      <c r="G43" s="32">
        <v>1663398</v>
      </c>
      <c r="H43" s="59">
        <v>9.1499999999999998E-2</v>
      </c>
      <c r="I43" s="29"/>
      <c r="J43" s="33">
        <v>1.1562915</v>
      </c>
      <c r="K43" s="33">
        <v>1.18052085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1.2010160984236299E-2</v>
      </c>
      <c r="C44" s="21">
        <v>7229861</v>
      </c>
      <c r="D44" s="58">
        <v>1.1898208392547897E-2</v>
      </c>
      <c r="E44" s="21">
        <v>7235970</v>
      </c>
      <c r="F44" s="53">
        <v>9.8889936585148702E-4</v>
      </c>
      <c r="G44" s="32">
        <v>6109</v>
      </c>
      <c r="H44" s="59">
        <v>8.0000000000000004E-4</v>
      </c>
      <c r="I44" s="29"/>
      <c r="J44" s="33">
        <v>1.2693560800000001</v>
      </c>
      <c r="K44" s="33">
        <v>1.3021565900000001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9.0154021597827589E-4</v>
      </c>
      <c r="C46" s="21">
        <v>542708</v>
      </c>
      <c r="D46" s="58">
        <v>8.5278246421490876E-4</v>
      </c>
      <c r="E46" s="21">
        <v>518625</v>
      </c>
      <c r="F46" s="53">
        <v>-3.8984553000165922E-3</v>
      </c>
      <c r="G46" s="32">
        <v>-24083</v>
      </c>
      <c r="H46" s="59">
        <v>-4.4400000000000002E-2</v>
      </c>
      <c r="I46" s="29"/>
      <c r="J46" s="33">
        <v>1.32774346</v>
      </c>
      <c r="K46" s="33">
        <v>1.3822762099999999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4.3123792162397666E-2</v>
      </c>
      <c r="C47" s="78">
        <v>25959604</v>
      </c>
      <c r="D47" s="79">
        <v>4.539134018329536E-2</v>
      </c>
      <c r="E47" s="78">
        <v>27605028</v>
      </c>
      <c r="F47" s="53">
        <v>0.26635435425713166</v>
      </c>
      <c r="G47" s="78">
        <v>1645424</v>
      </c>
      <c r="H47" s="80">
        <v>6.3399999999999998E-2</v>
      </c>
      <c r="I47" s="29"/>
      <c r="J47" s="81">
        <v>1.19136482</v>
      </c>
      <c r="K47" s="81">
        <v>1.2161950699999999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58</v>
      </c>
      <c r="B49" s="68">
        <v>0.99999999999999978</v>
      </c>
      <c r="C49" s="40">
        <v>601978692</v>
      </c>
      <c r="D49" s="69">
        <v>1</v>
      </c>
      <c r="E49" s="40">
        <v>608156267</v>
      </c>
      <c r="F49" s="69">
        <v>1.0000000000000002</v>
      </c>
      <c r="G49" s="43">
        <v>6177575</v>
      </c>
      <c r="H49" s="70">
        <v>1.03E-2</v>
      </c>
      <c r="I49" s="39"/>
      <c r="J49" s="45">
        <v>1.1792467099999999</v>
      </c>
      <c r="K49" s="45">
        <v>1.20745714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0.78641549118508369</v>
      </c>
      <c r="C53" s="21">
        <v>5582617.2199999997</v>
      </c>
      <c r="D53" s="53">
        <v>0.77703527625481406</v>
      </c>
      <c r="E53" s="21">
        <v>5705945.8300000001</v>
      </c>
      <c r="F53" s="53">
        <v>0.50459240314953169</v>
      </c>
      <c r="G53" s="21">
        <v>123328.61000000034</v>
      </c>
      <c r="H53" s="54">
        <v>2.2100000000000002E-2</v>
      </c>
      <c r="I53" s="55">
        <v>0</v>
      </c>
      <c r="J53" s="21">
        <v>5582617.2199999997</v>
      </c>
      <c r="K53" s="21">
        <v>13420.24</v>
      </c>
      <c r="L53" s="21">
        <v>5692525.5899999999</v>
      </c>
      <c r="M53" s="56">
        <v>1</v>
      </c>
      <c r="N53" s="56">
        <v>1.9699999999999999E-2</v>
      </c>
    </row>
    <row r="54" spans="1:14" ht="12.75" customHeight="1" x14ac:dyDescent="0.2">
      <c r="A54" s="34" t="s">
        <v>33</v>
      </c>
      <c r="B54" s="57">
        <v>3.2444942668521E-2</v>
      </c>
      <c r="C54" s="21">
        <v>230320.61</v>
      </c>
      <c r="D54" s="58">
        <v>3.3694790533922048E-2</v>
      </c>
      <c r="E54" s="21">
        <v>247428.47</v>
      </c>
      <c r="F54" s="53">
        <v>6.9995893006057006E-2</v>
      </c>
      <c r="G54" s="32">
        <v>17107.860000000015</v>
      </c>
      <c r="H54" s="59">
        <v>7.4300000000000005E-2</v>
      </c>
      <c r="I54" s="55">
        <v>0</v>
      </c>
      <c r="J54" s="21">
        <v>230320.61</v>
      </c>
      <c r="K54" s="21">
        <v>902.57</v>
      </c>
      <c r="L54" s="21">
        <v>246525.9</v>
      </c>
      <c r="M54" s="60">
        <v>1</v>
      </c>
      <c r="N54" s="60">
        <v>7.0400000000000004E-2</v>
      </c>
    </row>
    <row r="55" spans="1:14" ht="12.75" customHeight="1" x14ac:dyDescent="0.2">
      <c r="A55" s="28" t="s">
        <v>34</v>
      </c>
      <c r="B55" s="57">
        <v>0.11791495055251414</v>
      </c>
      <c r="C55" s="21">
        <v>837056.29</v>
      </c>
      <c r="D55" s="58">
        <v>0.1232059411531899</v>
      </c>
      <c r="E55" s="21">
        <v>904729.1</v>
      </c>
      <c r="F55" s="53">
        <v>0.27687967800643776</v>
      </c>
      <c r="G55" s="32">
        <v>67672.809999999939</v>
      </c>
      <c r="H55" s="59">
        <v>8.0799999999999997E-2</v>
      </c>
      <c r="I55" s="55">
        <v>0</v>
      </c>
      <c r="J55" s="21">
        <v>837056.29</v>
      </c>
      <c r="K55" s="21">
        <v>921.25</v>
      </c>
      <c r="L55" s="21">
        <v>903807.85</v>
      </c>
      <c r="M55" s="60">
        <v>1</v>
      </c>
      <c r="N55" s="60">
        <v>7.9699999999999993E-2</v>
      </c>
    </row>
    <row r="56" spans="1:14" ht="12.75" customHeight="1" x14ac:dyDescent="0.2">
      <c r="A56" s="28" t="s">
        <v>35</v>
      </c>
      <c r="B56" s="57">
        <v>1.9394654084395703E-2</v>
      </c>
      <c r="C56" s="21">
        <v>137679.04000000001</v>
      </c>
      <c r="D56" s="58">
        <v>2.0111575644440449E-2</v>
      </c>
      <c r="E56" s="21">
        <v>147683.85</v>
      </c>
      <c r="F56" s="53">
        <v>4.0934144323482212E-2</v>
      </c>
      <c r="G56" s="32">
        <v>10004.809999999998</v>
      </c>
      <c r="H56" s="59">
        <v>7.2700000000000001E-2</v>
      </c>
      <c r="I56" s="55">
        <v>0</v>
      </c>
      <c r="J56" s="21">
        <v>137679.04000000001</v>
      </c>
      <c r="K56" s="21">
        <v>90.32</v>
      </c>
      <c r="L56" s="21">
        <v>147593.53</v>
      </c>
      <c r="M56" s="60">
        <v>1</v>
      </c>
      <c r="N56" s="60">
        <v>7.1999999999999995E-2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2.6302844761150873E-4</v>
      </c>
      <c r="C58" s="21">
        <v>1867.19</v>
      </c>
      <c r="D58" s="58">
        <v>2.3258714142518371E-4</v>
      </c>
      <c r="E58" s="21">
        <v>1707.94</v>
      </c>
      <c r="F58" s="53">
        <v>-6.5156284662222909E-4</v>
      </c>
      <c r="G58" s="32">
        <v>-159.25</v>
      </c>
      <c r="H58" s="59">
        <v>-8.5300000000000001E-2</v>
      </c>
      <c r="I58" s="55">
        <v>0</v>
      </c>
      <c r="J58" s="21">
        <v>1867.19</v>
      </c>
      <c r="K58" s="21">
        <v>0.03</v>
      </c>
      <c r="L58" s="21">
        <v>1707.91</v>
      </c>
      <c r="M58" s="60">
        <v>1</v>
      </c>
      <c r="N58" s="60">
        <v>-8.5300000000000001E-2</v>
      </c>
    </row>
    <row r="59" spans="1:14" s="14" customFormat="1" ht="12.75" customHeight="1" x14ac:dyDescent="0.25">
      <c r="A59" s="76" t="s">
        <v>38</v>
      </c>
      <c r="B59" s="77">
        <v>0.95643306693812613</v>
      </c>
      <c r="C59" s="78">
        <v>6789540.3500000006</v>
      </c>
      <c r="D59" s="79">
        <v>0.95428017072779159</v>
      </c>
      <c r="E59" s="78">
        <v>7007495.1899999995</v>
      </c>
      <c r="F59" s="53">
        <v>0.89175055563888084</v>
      </c>
      <c r="G59" s="78">
        <v>217954.83999999892</v>
      </c>
      <c r="H59" s="80">
        <v>3.2099999999999997E-2</v>
      </c>
      <c r="I59" s="83">
        <v>0</v>
      </c>
      <c r="J59" s="78">
        <v>6789540.3500000006</v>
      </c>
      <c r="K59" s="78">
        <v>15334.41</v>
      </c>
      <c r="L59" s="78">
        <v>6992160.7800000003</v>
      </c>
      <c r="M59" s="84">
        <v>1</v>
      </c>
      <c r="N59" s="84">
        <v>2.98E-2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2.9623982676880711E-2</v>
      </c>
      <c r="C61" s="21">
        <v>210295.14</v>
      </c>
      <c r="D61" s="58">
        <v>3.1912199398612021E-2</v>
      </c>
      <c r="E61" s="21">
        <v>234338.5</v>
      </c>
      <c r="F61" s="53">
        <v>9.8372119836502528E-2</v>
      </c>
      <c r="G61" s="32">
        <v>24043.359999999986</v>
      </c>
      <c r="H61" s="59">
        <v>0.1143</v>
      </c>
      <c r="I61" s="55">
        <v>0</v>
      </c>
      <c r="J61" s="21">
        <v>210295.14</v>
      </c>
      <c r="K61" s="21">
        <v>1080.3800000000001</v>
      </c>
      <c r="L61" s="21">
        <v>233258.12</v>
      </c>
      <c r="M61" s="60">
        <v>1</v>
      </c>
      <c r="N61" s="60">
        <v>0.10920000000000001</v>
      </c>
    </row>
    <row r="62" spans="1:14" ht="12.75" customHeight="1" x14ac:dyDescent="0.2">
      <c r="A62" s="28" t="s">
        <v>40</v>
      </c>
      <c r="B62" s="57">
        <v>1.2927889263303549E-2</v>
      </c>
      <c r="C62" s="21">
        <v>91772.68</v>
      </c>
      <c r="D62" s="58">
        <v>1.2831370969716984E-2</v>
      </c>
      <c r="E62" s="21">
        <v>94223.66</v>
      </c>
      <c r="F62" s="53">
        <v>1.0028053411705857E-2</v>
      </c>
      <c r="G62" s="32">
        <v>2450.9800000000105</v>
      </c>
      <c r="H62" s="59">
        <v>2.6700000000000002E-2</v>
      </c>
      <c r="I62" s="55">
        <v>0</v>
      </c>
      <c r="J62" s="21">
        <v>91772.68</v>
      </c>
      <c r="K62" s="21">
        <v>193.8</v>
      </c>
      <c r="L62" s="21">
        <v>94029.86</v>
      </c>
      <c r="M62" s="60">
        <v>1</v>
      </c>
      <c r="N62" s="60">
        <v>2.46E-2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1.0150667564337754E-3</v>
      </c>
      <c r="C64" s="21">
        <v>7205.77</v>
      </c>
      <c r="D64" s="58">
        <v>9.7625073308377328E-4</v>
      </c>
      <c r="E64" s="21">
        <v>7168.83</v>
      </c>
      <c r="F64" s="53">
        <v>-1.5113803173767958E-4</v>
      </c>
      <c r="G64" s="32">
        <v>-36.940000000000509</v>
      </c>
      <c r="H64" s="59">
        <v>-5.1000000000000004E-3</v>
      </c>
      <c r="I64" s="55">
        <v>0</v>
      </c>
      <c r="J64" s="21">
        <v>7205.77</v>
      </c>
      <c r="K64" s="21">
        <v>10.84</v>
      </c>
      <c r="L64" s="21">
        <v>7157.99</v>
      </c>
      <c r="M64" s="60">
        <v>1</v>
      </c>
      <c r="N64" s="60">
        <v>-6.6E-3</v>
      </c>
    </row>
    <row r="65" spans="1:14" s="14" customFormat="1" ht="12.75" customHeight="1" x14ac:dyDescent="0.25">
      <c r="A65" s="76" t="s">
        <v>43</v>
      </c>
      <c r="B65" s="77">
        <v>4.3566938696618041E-2</v>
      </c>
      <c r="C65" s="78">
        <v>309273.59000000003</v>
      </c>
      <c r="D65" s="79">
        <v>4.5719821101412782E-2</v>
      </c>
      <c r="E65" s="78">
        <v>335730.99000000005</v>
      </c>
      <c r="F65" s="53">
        <v>0.10824903521647082</v>
      </c>
      <c r="G65" s="78">
        <v>26457.400000000023</v>
      </c>
      <c r="H65" s="80">
        <v>8.5500000000000007E-2</v>
      </c>
      <c r="I65" s="83">
        <v>0</v>
      </c>
      <c r="J65" s="78">
        <v>309273.59000000003</v>
      </c>
      <c r="K65" s="78">
        <v>1285.02</v>
      </c>
      <c r="L65" s="78">
        <v>334445.96999999997</v>
      </c>
      <c r="M65" s="84">
        <v>1</v>
      </c>
      <c r="N65" s="84">
        <v>8.14E-2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58</v>
      </c>
      <c r="B67" s="68">
        <v>1.0000000056347438</v>
      </c>
      <c r="C67" s="40">
        <v>7098813.9000000004</v>
      </c>
      <c r="D67" s="69">
        <v>0.99999999182920429</v>
      </c>
      <c r="E67" s="40">
        <v>7343226.2400000002</v>
      </c>
      <c r="F67" s="69">
        <v>0.99999959085535728</v>
      </c>
      <c r="G67" s="43">
        <v>244412.33999999985</v>
      </c>
      <c r="H67" s="70">
        <v>3.44E-2</v>
      </c>
      <c r="I67" s="71">
        <v>0</v>
      </c>
      <c r="J67" s="43">
        <v>7098813.9000000004</v>
      </c>
      <c r="K67" s="43">
        <v>16619.43</v>
      </c>
      <c r="L67" s="43">
        <v>7326606.8099999996</v>
      </c>
      <c r="M67" s="72">
        <v>1</v>
      </c>
      <c r="N67" s="72">
        <v>3.2099999999999997E-2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4916D-4BB0-4188-BA54-DA44E9C7A178}">
  <sheetPr codeName="Sheet89">
    <pageSetUpPr fitToPage="1"/>
  </sheetPr>
  <dimension ref="A1:N72"/>
  <sheetViews>
    <sheetView zoomScaleNormal="100" workbookViewId="0">
      <selection activeCell="G11" sqref="G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89</v>
      </c>
      <c r="L1" s="7" t="s">
        <v>136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3798116591</v>
      </c>
      <c r="D4" s="22"/>
      <c r="E4" s="21">
        <v>4363093451</v>
      </c>
      <c r="F4" s="23"/>
      <c r="G4" s="21">
        <v>564976860</v>
      </c>
      <c r="H4" s="24">
        <v>0.14879999999999999</v>
      </c>
      <c r="I4" s="20"/>
      <c r="J4" s="25">
        <v>0.33479134999999999</v>
      </c>
      <c r="K4" s="26">
        <v>0.31106330999999998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3026052856</v>
      </c>
      <c r="D5" s="30"/>
      <c r="E5" s="21">
        <v>3418199493</v>
      </c>
      <c r="F5" s="31"/>
      <c r="G5" s="32">
        <v>392146637</v>
      </c>
      <c r="H5" s="24">
        <v>0.12959999999999999</v>
      </c>
      <c r="I5" s="29"/>
      <c r="J5" s="33">
        <v>2.4978690000000001E-2</v>
      </c>
      <c r="K5" s="33">
        <v>2.1766580000000001E-2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1035756161</v>
      </c>
      <c r="D6" s="30"/>
      <c r="E6" s="21">
        <v>1242482156</v>
      </c>
      <c r="F6" s="31"/>
      <c r="G6" s="32">
        <v>206725995</v>
      </c>
      <c r="H6" s="24">
        <v>0.1996</v>
      </c>
      <c r="I6" s="29"/>
      <c r="J6" s="33">
        <v>0.38357248999999999</v>
      </c>
      <c r="K6" s="33">
        <v>0.36218171999999998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2972985438</v>
      </c>
      <c r="D7" s="30"/>
      <c r="E7" s="21">
        <v>3359946792</v>
      </c>
      <c r="F7" s="31"/>
      <c r="G7" s="32">
        <v>386961354</v>
      </c>
      <c r="H7" s="24">
        <v>0.13020000000000001</v>
      </c>
      <c r="I7" s="29"/>
      <c r="J7" s="33">
        <v>3.7622879999999997E-2</v>
      </c>
      <c r="K7" s="33">
        <v>3.5696199999999997E-2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3798116591</v>
      </c>
      <c r="D8" s="30"/>
      <c r="E8" s="21">
        <v>4363093451</v>
      </c>
      <c r="F8" s="31"/>
      <c r="G8" s="32">
        <v>564976860</v>
      </c>
      <c r="H8" s="24">
        <v>0.14879999999999999</v>
      </c>
      <c r="I8" s="29"/>
      <c r="J8" s="33">
        <v>3.4758030000000002E-2</v>
      </c>
      <c r="K8" s="33">
        <v>3.1324049999999999E-2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16247230691</v>
      </c>
      <c r="D9" s="30"/>
      <c r="E9" s="21">
        <v>18722726468</v>
      </c>
      <c r="F9" s="31"/>
      <c r="G9" s="32">
        <v>2475495777</v>
      </c>
      <c r="H9" s="24">
        <v>0.15240000000000001</v>
      </c>
      <c r="I9" s="29"/>
      <c r="J9" s="33">
        <v>9.0376499999999995E-3</v>
      </c>
      <c r="K9" s="33">
        <v>9.80549E-3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3798116593</v>
      </c>
      <c r="D10" s="30"/>
      <c r="E10" s="21">
        <v>4363093453</v>
      </c>
      <c r="F10" s="31"/>
      <c r="G10" s="32">
        <v>564976860</v>
      </c>
      <c r="H10" s="24">
        <v>0.14879999999999999</v>
      </c>
      <c r="I10" s="29"/>
      <c r="J10" s="33">
        <v>1.5000060000000001E-2</v>
      </c>
      <c r="K10" s="33">
        <v>1.5000039999999999E-2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3798116591</v>
      </c>
      <c r="D11" s="30"/>
      <c r="E11" s="21">
        <v>4363093451</v>
      </c>
      <c r="F11" s="31"/>
      <c r="G11" s="32">
        <v>564976860</v>
      </c>
      <c r="H11" s="24">
        <v>0.14879999999999999</v>
      </c>
      <c r="I11" s="29"/>
      <c r="J11" s="33">
        <v>9.5000100000000004E-2</v>
      </c>
      <c r="K11" s="33">
        <v>9.5000100000000004E-2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3798116589</v>
      </c>
      <c r="D12" s="30"/>
      <c r="E12" s="21">
        <v>4363093452</v>
      </c>
      <c r="F12" s="31"/>
      <c r="G12" s="32">
        <v>564976863</v>
      </c>
      <c r="H12" s="24">
        <v>0.14879999999999999</v>
      </c>
      <c r="I12" s="29"/>
      <c r="J12" s="33">
        <v>0.98651062</v>
      </c>
      <c r="K12" s="33">
        <v>0.81566004999999997</v>
      </c>
      <c r="L12" s="35" t="s">
        <v>48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62623130</v>
      </c>
      <c r="D13" s="30"/>
      <c r="E13" s="21">
        <v>72054958</v>
      </c>
      <c r="F13" s="31"/>
      <c r="G13" s="32">
        <v>9431828</v>
      </c>
      <c r="H13" s="24">
        <v>0.15060000000000001</v>
      </c>
      <c r="I13" s="29"/>
      <c r="J13" s="36">
        <v>1.6128099999999999E-2</v>
      </c>
      <c r="K13" s="36">
        <v>1.382707E-2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3798116589</v>
      </c>
      <c r="D14" s="30"/>
      <c r="E14" s="21">
        <v>4363093452</v>
      </c>
      <c r="F14" s="31"/>
      <c r="G14" s="32">
        <v>564976863</v>
      </c>
      <c r="H14" s="24">
        <v>0.14879999999999999</v>
      </c>
      <c r="I14" s="29"/>
      <c r="J14" s="33">
        <v>9.3892790000000004E-2</v>
      </c>
      <c r="K14" s="33">
        <v>8.494206E-2</v>
      </c>
      <c r="L14" s="22"/>
      <c r="M14" s="22"/>
      <c r="N14" s="22"/>
    </row>
    <row r="15" spans="1:14" ht="12.75" customHeight="1" x14ac:dyDescent="0.2">
      <c r="A15" s="38" t="s">
        <v>136</v>
      </c>
      <c r="B15" s="39"/>
      <c r="C15" s="40">
        <v>3798116591</v>
      </c>
      <c r="D15" s="41"/>
      <c r="E15" s="40">
        <v>4363093451</v>
      </c>
      <c r="F15" s="42"/>
      <c r="G15" s="43">
        <v>564976860</v>
      </c>
      <c r="H15" s="44">
        <v>0.14879999999999999</v>
      </c>
      <c r="I15" s="39"/>
      <c r="J15" s="45">
        <v>1.7525651200000001</v>
      </c>
      <c r="K15" s="45">
        <v>1.54274709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0.19102933734940677</v>
      </c>
      <c r="C19" s="21">
        <v>12715765.98</v>
      </c>
      <c r="D19" s="53">
        <v>0.20162948943987596</v>
      </c>
      <c r="E19" s="21">
        <v>13571982.83</v>
      </c>
      <c r="F19" s="53">
        <v>1.1461604981322713</v>
      </c>
      <c r="G19" s="21">
        <v>856216.84999999963</v>
      </c>
      <c r="H19" s="54">
        <v>6.7299999999999999E-2</v>
      </c>
      <c r="I19" s="55">
        <v>0</v>
      </c>
      <c r="J19" s="21">
        <v>12715765.98</v>
      </c>
      <c r="K19" s="21">
        <v>0</v>
      </c>
      <c r="L19" s="21">
        <v>13571982.83</v>
      </c>
      <c r="M19" s="56" t="s">
        <v>49</v>
      </c>
      <c r="N19" s="56">
        <v>6.7299999999999999E-2</v>
      </c>
    </row>
    <row r="20" spans="1:14" ht="12.75" customHeight="1" x14ac:dyDescent="0.2">
      <c r="A20" s="28" t="s">
        <v>8</v>
      </c>
      <c r="B20" s="57">
        <v>1.1355433410113467E-2</v>
      </c>
      <c r="C20" s="21">
        <v>755868.37</v>
      </c>
      <c r="D20" s="58">
        <v>1.1053461742279046E-2</v>
      </c>
      <c r="E20" s="21">
        <v>744025.06</v>
      </c>
      <c r="F20" s="53">
        <v>-1.5853850679456782E-2</v>
      </c>
      <c r="G20" s="32">
        <v>-11843.309999999939</v>
      </c>
      <c r="H20" s="59">
        <v>-1.5699999999999999E-2</v>
      </c>
      <c r="I20" s="55">
        <v>0</v>
      </c>
      <c r="J20" s="21">
        <v>755868.37</v>
      </c>
      <c r="K20" s="21">
        <v>0</v>
      </c>
      <c r="L20" s="21">
        <v>744025.06</v>
      </c>
      <c r="M20" s="60" t="s">
        <v>49</v>
      </c>
      <c r="N20" s="60">
        <v>-1.5699999999999999E-2</v>
      </c>
    </row>
    <row r="21" spans="1:14" ht="12.75" customHeight="1" x14ac:dyDescent="0.2">
      <c r="A21" s="28" t="s">
        <v>9</v>
      </c>
      <c r="B21" s="57">
        <v>5.9684632389989979E-2</v>
      </c>
      <c r="C21" s="21">
        <v>3972875.73</v>
      </c>
      <c r="D21" s="58">
        <v>6.6854005212228146E-2</v>
      </c>
      <c r="E21" s="21">
        <v>4500043.1900000004</v>
      </c>
      <c r="F21" s="53">
        <v>0.70568398479044758</v>
      </c>
      <c r="G21" s="32">
        <v>527167.46000000043</v>
      </c>
      <c r="H21" s="59">
        <v>0.13270000000000001</v>
      </c>
      <c r="I21" s="55">
        <v>339512.02</v>
      </c>
      <c r="J21" s="21">
        <v>3633363.71</v>
      </c>
      <c r="K21" s="21">
        <v>378456.66</v>
      </c>
      <c r="L21" s="21">
        <v>4121586.53</v>
      </c>
      <c r="M21" s="60">
        <v>0.1147</v>
      </c>
      <c r="N21" s="60">
        <v>0.13439999999999999</v>
      </c>
    </row>
    <row r="22" spans="1:14" ht="12.75" customHeight="1" x14ac:dyDescent="0.2">
      <c r="A22" s="28" t="s">
        <v>10</v>
      </c>
      <c r="B22" s="57">
        <v>1.6803599940142116E-2</v>
      </c>
      <c r="C22" s="21">
        <v>1118522.67</v>
      </c>
      <c r="D22" s="58">
        <v>1.7818253767419391E-2</v>
      </c>
      <c r="E22" s="21">
        <v>1199373.3400000001</v>
      </c>
      <c r="F22" s="53">
        <v>0.10822940964257839</v>
      </c>
      <c r="G22" s="32">
        <v>80850.670000000158</v>
      </c>
      <c r="H22" s="59">
        <v>7.2300000000000003E-2</v>
      </c>
      <c r="I22" s="55">
        <v>397947.61</v>
      </c>
      <c r="J22" s="21">
        <v>720575.06</v>
      </c>
      <c r="K22" s="21">
        <v>423075.71</v>
      </c>
      <c r="L22" s="21">
        <v>776297.63</v>
      </c>
      <c r="M22" s="60">
        <v>6.3100000000000003E-2</v>
      </c>
      <c r="N22" s="60">
        <v>7.7299999999999994E-2</v>
      </c>
    </row>
    <row r="23" spans="1:14" ht="12.75" customHeight="1" x14ac:dyDescent="0.2">
      <c r="A23" s="28" t="s">
        <v>11</v>
      </c>
      <c r="B23" s="57">
        <v>1.9832658381583448E-2</v>
      </c>
      <c r="C23" s="21">
        <v>1320150.33</v>
      </c>
      <c r="D23" s="58">
        <v>2.0304071447331797E-2</v>
      </c>
      <c r="E23" s="21">
        <v>1366697.45</v>
      </c>
      <c r="F23" s="53">
        <v>6.2309530869221377E-2</v>
      </c>
      <c r="G23" s="32">
        <v>46547.119999999879</v>
      </c>
      <c r="H23" s="59">
        <v>3.5299999999999998E-2</v>
      </c>
      <c r="I23" s="55">
        <v>278933.68</v>
      </c>
      <c r="J23" s="21">
        <v>1041216.65</v>
      </c>
      <c r="K23" s="21">
        <v>287789.64</v>
      </c>
      <c r="L23" s="21">
        <v>1078907.81</v>
      </c>
      <c r="M23" s="60">
        <v>3.1699999999999999E-2</v>
      </c>
      <c r="N23" s="60">
        <v>3.6200000000000003E-2</v>
      </c>
    </row>
    <row r="24" spans="1:14" ht="12.75" customHeight="1" x14ac:dyDescent="0.2">
      <c r="A24" s="28" t="s">
        <v>12</v>
      </c>
      <c r="B24" s="57">
        <v>2.2059337076236998E-2</v>
      </c>
      <c r="C24" s="21">
        <v>1468368.01</v>
      </c>
      <c r="D24" s="58">
        <v>2.727401579500268E-2</v>
      </c>
      <c r="E24" s="21">
        <v>1835854.84</v>
      </c>
      <c r="F24" s="53">
        <v>0.49193015546219343</v>
      </c>
      <c r="G24" s="32">
        <v>367486.83000000007</v>
      </c>
      <c r="H24" s="59">
        <v>0.25030000000000002</v>
      </c>
      <c r="I24" s="55">
        <v>1114181.3600000001</v>
      </c>
      <c r="J24" s="21">
        <v>354186.65</v>
      </c>
      <c r="K24" s="21">
        <v>1455416.46</v>
      </c>
      <c r="L24" s="21">
        <v>380438.38</v>
      </c>
      <c r="M24" s="60">
        <v>0.30630000000000002</v>
      </c>
      <c r="N24" s="60">
        <v>7.4099999999999999E-2</v>
      </c>
    </row>
    <row r="25" spans="1:14" ht="12.75" customHeight="1" x14ac:dyDescent="0.2">
      <c r="A25" s="34" t="s">
        <v>13</v>
      </c>
      <c r="B25" s="57">
        <v>8.5589154027622787E-3</v>
      </c>
      <c r="C25" s="21">
        <v>569719.64</v>
      </c>
      <c r="D25" s="58">
        <v>9.7229437235302578E-3</v>
      </c>
      <c r="E25" s="21">
        <v>654465.9</v>
      </c>
      <c r="F25" s="53">
        <v>0.11344417664339007</v>
      </c>
      <c r="G25" s="32">
        <v>84746.260000000009</v>
      </c>
      <c r="H25" s="59">
        <v>0.14879999999999999</v>
      </c>
      <c r="I25" s="55">
        <v>0</v>
      </c>
      <c r="J25" s="21">
        <v>569719.64</v>
      </c>
      <c r="K25" s="21">
        <v>0</v>
      </c>
      <c r="L25" s="21">
        <v>654465.9</v>
      </c>
      <c r="M25" s="60" t="s">
        <v>49</v>
      </c>
      <c r="N25" s="60">
        <v>0.14879999999999999</v>
      </c>
    </row>
    <row r="26" spans="1:14" ht="12.75" customHeight="1" x14ac:dyDescent="0.2">
      <c r="A26" s="28" t="s">
        <v>14</v>
      </c>
      <c r="B26" s="57">
        <v>5.4206319295329E-2</v>
      </c>
      <c r="C26" s="21">
        <v>3608214.74</v>
      </c>
      <c r="D26" s="58">
        <v>6.1578528446009931E-2</v>
      </c>
      <c r="E26" s="21">
        <v>4144942.95</v>
      </c>
      <c r="F26" s="53">
        <v>0.71848232434954118</v>
      </c>
      <c r="G26" s="32">
        <v>536728.21</v>
      </c>
      <c r="H26" s="59">
        <v>0.14879999999999999</v>
      </c>
      <c r="I26" s="55">
        <v>0</v>
      </c>
      <c r="J26" s="21">
        <v>3608214.74</v>
      </c>
      <c r="K26" s="21">
        <v>0</v>
      </c>
      <c r="L26" s="21">
        <v>4144942.95</v>
      </c>
      <c r="M26" s="60" t="s">
        <v>49</v>
      </c>
      <c r="N26" s="60">
        <v>0.14879999999999999</v>
      </c>
    </row>
    <row r="27" spans="1:14" ht="12.75" customHeight="1" x14ac:dyDescent="0.2">
      <c r="A27" s="28" t="s">
        <v>15</v>
      </c>
      <c r="B27" s="57"/>
      <c r="C27" s="61">
        <v>37458723.770000003</v>
      </c>
      <c r="D27" s="58"/>
      <c r="E27" s="62">
        <v>35578047.079999998</v>
      </c>
      <c r="F27" s="63"/>
      <c r="G27" s="64"/>
      <c r="H27" s="65" t="s">
        <v>29</v>
      </c>
      <c r="I27" s="55"/>
      <c r="J27" s="62">
        <v>37458723.770000003</v>
      </c>
      <c r="K27" s="21"/>
      <c r="L27" s="61">
        <v>35578047.079999998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10099.92</v>
      </c>
      <c r="D28" s="67"/>
      <c r="E28" s="62">
        <v>9963.09</v>
      </c>
      <c r="F28" s="63"/>
      <c r="G28" s="64"/>
      <c r="H28" s="65" t="s">
        <v>29</v>
      </c>
      <c r="I28" s="55"/>
      <c r="J28" s="61">
        <v>10099.92</v>
      </c>
      <c r="K28" s="21"/>
      <c r="L28" s="62">
        <v>9963.09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0.56289527284635155</v>
      </c>
      <c r="C29" s="21">
        <v>37468823.690000005</v>
      </c>
      <c r="D29" s="58">
        <v>0.5287062627943373</v>
      </c>
      <c r="E29" s="21">
        <v>35588010.170000002</v>
      </c>
      <c r="F29" s="53">
        <v>-2.5177198521345558</v>
      </c>
      <c r="G29" s="32">
        <v>-1880813.5200000033</v>
      </c>
      <c r="H29" s="59">
        <v>-5.0200000000000002E-2</v>
      </c>
      <c r="I29" s="55"/>
      <c r="J29" s="21">
        <v>37468823.690000005</v>
      </c>
      <c r="K29" s="21"/>
      <c r="L29" s="21">
        <v>35588010.170000002</v>
      </c>
      <c r="M29" s="60" t="s">
        <v>49</v>
      </c>
      <c r="N29" s="60">
        <v>-5.0200000000000002E-2</v>
      </c>
    </row>
    <row r="30" spans="1:14" ht="12.75" customHeight="1" x14ac:dyDescent="0.2">
      <c r="A30" s="28" t="s">
        <v>17</v>
      </c>
      <c r="B30" s="57">
        <v>5.3574493908084456E-2</v>
      </c>
      <c r="C30" s="21">
        <v>3566157.62</v>
      </c>
      <c r="D30" s="58">
        <v>5.5058967631985499E-2</v>
      </c>
      <c r="E30" s="21">
        <v>3706101.55</v>
      </c>
      <c r="F30" s="53">
        <v>0.18733362292436481</v>
      </c>
      <c r="G30" s="32">
        <v>139943.9299999997</v>
      </c>
      <c r="H30" s="59">
        <v>3.9199999999999999E-2</v>
      </c>
      <c r="I30" s="55">
        <v>3566157.62</v>
      </c>
      <c r="J30" s="21">
        <v>0</v>
      </c>
      <c r="K30" s="21">
        <v>3706101.55</v>
      </c>
      <c r="L30" s="21">
        <v>0</v>
      </c>
      <c r="M30" s="60">
        <v>3.9199999999999999E-2</v>
      </c>
      <c r="N30" s="60" t="s">
        <v>49</v>
      </c>
    </row>
    <row r="31" spans="1:14" ht="12.75" customHeight="1" x14ac:dyDescent="0.2">
      <c r="A31" s="38" t="s">
        <v>136</v>
      </c>
      <c r="B31" s="68">
        <v>1</v>
      </c>
      <c r="C31" s="40">
        <v>66564466.780000001</v>
      </c>
      <c r="D31" s="69">
        <v>1</v>
      </c>
      <c r="E31" s="40">
        <v>67311497.280000001</v>
      </c>
      <c r="F31" s="69">
        <v>0.99999999999999523</v>
      </c>
      <c r="G31" s="43">
        <v>747030.5</v>
      </c>
      <c r="H31" s="70">
        <v>1.12E-2</v>
      </c>
      <c r="I31" s="71">
        <v>5696732.29</v>
      </c>
      <c r="J31" s="40">
        <v>60867734.490000002</v>
      </c>
      <c r="K31" s="40">
        <v>6250840.0199999996</v>
      </c>
      <c r="L31" s="40">
        <v>61060657.259999998</v>
      </c>
      <c r="M31" s="72">
        <v>9.7299999999999998E-2</v>
      </c>
      <c r="N31" s="72">
        <v>3.2000000000000002E-3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0.23253569732241008</v>
      </c>
      <c r="C35" s="21">
        <v>883197690</v>
      </c>
      <c r="D35" s="53">
        <v>0.22798203870055039</v>
      </c>
      <c r="E35" s="21">
        <v>994706940</v>
      </c>
      <c r="F35" s="53">
        <v>0.19736958784471278</v>
      </c>
      <c r="G35" s="21">
        <v>111509250</v>
      </c>
      <c r="H35" s="54">
        <v>0.1263</v>
      </c>
      <c r="I35" s="20"/>
      <c r="J35" s="25">
        <v>1.6087217899999999</v>
      </c>
      <c r="K35" s="25">
        <v>1.42091224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2.2763824629521489E-2</v>
      </c>
      <c r="C36" s="21">
        <v>86459660</v>
      </c>
      <c r="D36" s="58">
        <v>2.3168376092616495E-2</v>
      </c>
      <c r="E36" s="21">
        <v>101085790</v>
      </c>
      <c r="F36" s="53">
        <v>2.5888016015381585E-2</v>
      </c>
      <c r="G36" s="32">
        <v>14626130</v>
      </c>
      <c r="H36" s="59">
        <v>0.16919999999999999</v>
      </c>
      <c r="I36" s="29"/>
      <c r="J36" s="33">
        <v>1.6420613799999999</v>
      </c>
      <c r="K36" s="33">
        <v>1.4636452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0.52927767271902582</v>
      </c>
      <c r="C37" s="21">
        <v>2010258310</v>
      </c>
      <c r="D37" s="58">
        <v>0.52968457722818552</v>
      </c>
      <c r="E37" s="21">
        <v>2311063310</v>
      </c>
      <c r="F37" s="53">
        <v>0.53242003575155272</v>
      </c>
      <c r="G37" s="32">
        <v>300805000</v>
      </c>
      <c r="H37" s="59">
        <v>0.14960000000000001</v>
      </c>
      <c r="I37" s="29"/>
      <c r="J37" s="33">
        <v>1.81705508</v>
      </c>
      <c r="K37" s="33">
        <v>1.60188452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0.12837122908636903</v>
      </c>
      <c r="C38" s="21">
        <v>487568895</v>
      </c>
      <c r="D38" s="58">
        <v>0.14262944101217234</v>
      </c>
      <c r="E38" s="21">
        <v>622305580</v>
      </c>
      <c r="F38" s="53">
        <v>0.23848177605008461</v>
      </c>
      <c r="G38" s="32">
        <v>134736685</v>
      </c>
      <c r="H38" s="59">
        <v>0.27629999999999999</v>
      </c>
      <c r="I38" s="29"/>
      <c r="J38" s="33">
        <v>1.8028051899999999</v>
      </c>
      <c r="K38" s="33">
        <v>1.5632019100000001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9.6367115445403669E-3</v>
      </c>
      <c r="C39" s="21">
        <v>36601354</v>
      </c>
      <c r="D39" s="58">
        <v>9.3371227221050873E-3</v>
      </c>
      <c r="E39" s="21">
        <v>40738739</v>
      </c>
      <c r="F39" s="53">
        <v>7.3231052330178618E-3</v>
      </c>
      <c r="G39" s="32">
        <v>4137385</v>
      </c>
      <c r="H39" s="59">
        <v>0.113</v>
      </c>
      <c r="I39" s="29"/>
      <c r="J39" s="33">
        <v>1.7170649200000001</v>
      </c>
      <c r="K39" s="33">
        <v>1.47837033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1.5638287708372247E-3</v>
      </c>
      <c r="C40" s="21">
        <v>5939604</v>
      </c>
      <c r="D40" s="58">
        <v>1.2517804308656785E-3</v>
      </c>
      <c r="E40" s="21">
        <v>5461635</v>
      </c>
      <c r="F40" s="53">
        <v>-8.4599748032158342E-4</v>
      </c>
      <c r="G40" s="32">
        <v>-477969</v>
      </c>
      <c r="H40" s="59">
        <v>-8.0500000000000002E-2</v>
      </c>
      <c r="I40" s="29"/>
      <c r="J40" s="33">
        <v>1.80580473</v>
      </c>
      <c r="K40" s="33">
        <v>1.5469351200000001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0.92414896407270397</v>
      </c>
      <c r="C41" s="78">
        <v>3510025513</v>
      </c>
      <c r="D41" s="79">
        <v>0.93405333618649555</v>
      </c>
      <c r="E41" s="78">
        <v>4075361994</v>
      </c>
      <c r="F41" s="53">
        <v>1.0006365234144279</v>
      </c>
      <c r="G41" s="78">
        <v>565336481</v>
      </c>
      <c r="H41" s="80">
        <v>0.16109999999999999</v>
      </c>
      <c r="I41" s="29"/>
      <c r="J41" s="81">
        <v>1.75728236</v>
      </c>
      <c r="K41" s="81">
        <v>1.5470690899999999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1.0285813524674919E-2</v>
      </c>
      <c r="C43" s="21">
        <v>39066719</v>
      </c>
      <c r="D43" s="58">
        <v>9.9074623281544746E-3</v>
      </c>
      <c r="E43" s="21">
        <v>43227184</v>
      </c>
      <c r="F43" s="53">
        <v>7.3639564636328644E-3</v>
      </c>
      <c r="G43" s="32">
        <v>4160465</v>
      </c>
      <c r="H43" s="59">
        <v>0.1065</v>
      </c>
      <c r="I43" s="29"/>
      <c r="J43" s="33">
        <v>1.6207560700000001</v>
      </c>
      <c r="K43" s="33">
        <v>1.4346650000000001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5.5601753379666066E-2</v>
      </c>
      <c r="C44" s="21">
        <v>211181942</v>
      </c>
      <c r="D44" s="58">
        <v>4.4116866888533668E-2</v>
      </c>
      <c r="E44" s="21">
        <v>192486013</v>
      </c>
      <c r="F44" s="53">
        <v>-3.3091495110082914E-2</v>
      </c>
      <c r="G44" s="32">
        <v>-18695929</v>
      </c>
      <c r="H44" s="59">
        <v>-8.8499999999999995E-2</v>
      </c>
      <c r="I44" s="29"/>
      <c r="J44" s="33">
        <v>1.68368333</v>
      </c>
      <c r="K44" s="33">
        <v>1.45914119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1.072253287234594E-3</v>
      </c>
      <c r="C45" s="21">
        <v>4072543</v>
      </c>
      <c r="D45" s="58">
        <v>1.0361648336832748E-3</v>
      </c>
      <c r="E45" s="21">
        <v>4520884</v>
      </c>
      <c r="F45" s="53">
        <v>7.9355639450436966E-4</v>
      </c>
      <c r="G45" s="32">
        <v>448341</v>
      </c>
      <c r="H45" s="59">
        <v>0.1101</v>
      </c>
      <c r="I45" s="29"/>
      <c r="J45" s="33">
        <v>1.71706548</v>
      </c>
      <c r="K45" s="33">
        <v>1.4783697200000001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8.8912157357204195E-3</v>
      </c>
      <c r="C46" s="21">
        <v>33769874</v>
      </c>
      <c r="D46" s="58">
        <v>1.0886169763133042E-2</v>
      </c>
      <c r="E46" s="21">
        <v>47497376</v>
      </c>
      <c r="F46" s="53">
        <v>2.4297458837517698E-2</v>
      </c>
      <c r="G46" s="32">
        <v>13727502</v>
      </c>
      <c r="H46" s="59">
        <v>0.40649999999999997</v>
      </c>
      <c r="I46" s="29"/>
      <c r="J46" s="33">
        <v>1.84977966</v>
      </c>
      <c r="K46" s="33">
        <v>1.6152230400000001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7.5851035927296001E-2</v>
      </c>
      <c r="C47" s="78">
        <v>288091078</v>
      </c>
      <c r="D47" s="79">
        <v>6.5946663813504461E-2</v>
      </c>
      <c r="E47" s="78">
        <v>287731457</v>
      </c>
      <c r="F47" s="53">
        <v>-6.3652341442798201E-4</v>
      </c>
      <c r="G47" s="78">
        <v>-359621</v>
      </c>
      <c r="H47" s="80">
        <v>-1.1999999999999999E-3</v>
      </c>
      <c r="I47" s="29"/>
      <c r="J47" s="81">
        <v>1.6950916700000001</v>
      </c>
      <c r="K47" s="81">
        <v>1.4815314100000001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136</v>
      </c>
      <c r="B49" s="68">
        <v>1</v>
      </c>
      <c r="C49" s="40">
        <v>3798116591</v>
      </c>
      <c r="D49" s="69">
        <v>1</v>
      </c>
      <c r="E49" s="40">
        <v>4363093451</v>
      </c>
      <c r="F49" s="69">
        <v>1</v>
      </c>
      <c r="G49" s="43">
        <v>564976860</v>
      </c>
      <c r="H49" s="70">
        <v>0.14879999999999999</v>
      </c>
      <c r="I49" s="39"/>
      <c r="J49" s="45">
        <v>1.7525651200000001</v>
      </c>
      <c r="K49" s="45">
        <v>1.54274709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0.2134501246281898</v>
      </c>
      <c r="C53" s="21">
        <v>14208193.73</v>
      </c>
      <c r="D53" s="53">
        <v>0.20997768986190049</v>
      </c>
      <c r="E53" s="21">
        <v>14133912.699999999</v>
      </c>
      <c r="F53" s="53">
        <v>-9.9435069920172189E-2</v>
      </c>
      <c r="G53" s="21">
        <v>-74281.030000001192</v>
      </c>
      <c r="H53" s="54">
        <v>-5.1999999999999998E-3</v>
      </c>
      <c r="I53" s="55">
        <v>1109246.18</v>
      </c>
      <c r="J53" s="21">
        <v>13098947.550000001</v>
      </c>
      <c r="K53" s="21">
        <v>1239769.1100000001</v>
      </c>
      <c r="L53" s="21">
        <v>12894143.59</v>
      </c>
      <c r="M53" s="56">
        <v>0.1177</v>
      </c>
      <c r="N53" s="56">
        <v>-1.5599999999999999E-2</v>
      </c>
    </row>
    <row r="54" spans="1:14" ht="12.75" customHeight="1" x14ac:dyDescent="0.2">
      <c r="A54" s="34" t="s">
        <v>33</v>
      </c>
      <c r="B54" s="57">
        <v>2.1328506914841991E-2</v>
      </c>
      <c r="C54" s="21">
        <v>1419720.69</v>
      </c>
      <c r="D54" s="58">
        <v>2.1980454599687074E-2</v>
      </c>
      <c r="E54" s="21">
        <v>1479537.31</v>
      </c>
      <c r="F54" s="53">
        <v>8.0072527159199144E-2</v>
      </c>
      <c r="G54" s="32">
        <v>59816.620000000112</v>
      </c>
      <c r="H54" s="59">
        <v>4.2099999999999999E-2</v>
      </c>
      <c r="I54" s="55">
        <v>118307.7</v>
      </c>
      <c r="J54" s="21">
        <v>1301412.99</v>
      </c>
      <c r="K54" s="21">
        <v>135658.25</v>
      </c>
      <c r="L54" s="21">
        <v>1343879.06</v>
      </c>
      <c r="M54" s="60">
        <v>0.1467</v>
      </c>
      <c r="N54" s="60">
        <v>3.2599999999999997E-2</v>
      </c>
    </row>
    <row r="55" spans="1:14" ht="12.75" customHeight="1" x14ac:dyDescent="0.2">
      <c r="A55" s="28" t="s">
        <v>34</v>
      </c>
      <c r="B55" s="57">
        <v>0.54875374861374349</v>
      </c>
      <c r="C55" s="21">
        <v>36527500.670000002</v>
      </c>
      <c r="D55" s="58">
        <v>0.54998873856576314</v>
      </c>
      <c r="E55" s="21">
        <v>37020565.479999997</v>
      </c>
      <c r="F55" s="53">
        <v>0.66003303747302811</v>
      </c>
      <c r="G55" s="32">
        <v>493064.80999999493</v>
      </c>
      <c r="H55" s="59">
        <v>1.35E-2</v>
      </c>
      <c r="I55" s="55">
        <v>3293367.39</v>
      </c>
      <c r="J55" s="21">
        <v>33234133.280000001</v>
      </c>
      <c r="K55" s="21">
        <v>3557219.69</v>
      </c>
      <c r="L55" s="21">
        <v>33463345.789999999</v>
      </c>
      <c r="M55" s="60">
        <v>8.0100000000000005E-2</v>
      </c>
      <c r="N55" s="60">
        <v>6.8999999999999999E-3</v>
      </c>
    </row>
    <row r="56" spans="1:14" ht="12.75" customHeight="1" x14ac:dyDescent="0.2">
      <c r="A56" s="28" t="s">
        <v>35</v>
      </c>
      <c r="B56" s="57">
        <v>0.13205119420623113</v>
      </c>
      <c r="C56" s="21">
        <v>8789917.3300000001</v>
      </c>
      <c r="D56" s="58">
        <v>0.1445205220964593</v>
      </c>
      <c r="E56" s="21">
        <v>9727892.7300000004</v>
      </c>
      <c r="F56" s="53">
        <v>1.2556052262926352</v>
      </c>
      <c r="G56" s="32">
        <v>937975.40000000037</v>
      </c>
      <c r="H56" s="59">
        <v>0.1067</v>
      </c>
      <c r="I56" s="55">
        <v>723867.15</v>
      </c>
      <c r="J56" s="21">
        <v>8066050.1799999997</v>
      </c>
      <c r="K56" s="21">
        <v>882431.68</v>
      </c>
      <c r="L56" s="21">
        <v>8845461.0500000007</v>
      </c>
      <c r="M56" s="60">
        <v>0.21909999999999999</v>
      </c>
      <c r="N56" s="60">
        <v>9.6600000000000005E-2</v>
      </c>
    </row>
    <row r="57" spans="1:14" ht="12.75" customHeight="1" x14ac:dyDescent="0.2">
      <c r="A57" s="28" t="s">
        <v>36</v>
      </c>
      <c r="B57" s="57">
        <v>9.4415089671961456E-3</v>
      </c>
      <c r="C57" s="21">
        <v>628469.01</v>
      </c>
      <c r="D57" s="58">
        <v>8.9474971488852917E-3</v>
      </c>
      <c r="E57" s="21">
        <v>602269.43000000005</v>
      </c>
      <c r="F57" s="53">
        <v>-3.5071633621384879E-2</v>
      </c>
      <c r="G57" s="32">
        <v>-26199.579999999958</v>
      </c>
      <c r="H57" s="59">
        <v>-4.1700000000000001E-2</v>
      </c>
      <c r="I57" s="55">
        <v>45942.68</v>
      </c>
      <c r="J57" s="21">
        <v>582526.32999999996</v>
      </c>
      <c r="K57" s="21">
        <v>50130.89</v>
      </c>
      <c r="L57" s="21">
        <v>552138.54</v>
      </c>
      <c r="M57" s="60">
        <v>9.1200000000000003E-2</v>
      </c>
      <c r="N57" s="60">
        <v>-5.2200000000000003E-2</v>
      </c>
    </row>
    <row r="58" spans="1:14" ht="12.75" customHeight="1" x14ac:dyDescent="0.2">
      <c r="A58" s="28" t="s">
        <v>37</v>
      </c>
      <c r="B58" s="57">
        <v>1.6113349236987608E-3</v>
      </c>
      <c r="C58" s="21">
        <v>107257.65</v>
      </c>
      <c r="D58" s="58">
        <v>1.2551785863349613E-3</v>
      </c>
      <c r="E58" s="21">
        <v>84487.95</v>
      </c>
      <c r="F58" s="53">
        <v>-3.0480281594928181E-2</v>
      </c>
      <c r="G58" s="32">
        <v>-22769.699999999997</v>
      </c>
      <c r="H58" s="59">
        <v>-0.21229999999999999</v>
      </c>
      <c r="I58" s="55">
        <v>9011.74</v>
      </c>
      <c r="J58" s="21">
        <v>98245.91</v>
      </c>
      <c r="K58" s="21">
        <v>7662.88</v>
      </c>
      <c r="L58" s="21">
        <v>76825.070000000007</v>
      </c>
      <c r="M58" s="60">
        <v>-0.1497</v>
      </c>
      <c r="N58" s="60">
        <v>-0.218</v>
      </c>
    </row>
    <row r="59" spans="1:14" s="14" customFormat="1" ht="12.75" customHeight="1" x14ac:dyDescent="0.25">
      <c r="A59" s="76" t="s">
        <v>38</v>
      </c>
      <c r="B59" s="77">
        <v>0.92663641825390131</v>
      </c>
      <c r="C59" s="78">
        <v>61681059.079999998</v>
      </c>
      <c r="D59" s="79">
        <v>0.93667008085903036</v>
      </c>
      <c r="E59" s="78">
        <v>63048665.600000001</v>
      </c>
      <c r="F59" s="53">
        <v>1.8307238057883892</v>
      </c>
      <c r="G59" s="78">
        <v>1367606.5200000033</v>
      </c>
      <c r="H59" s="80">
        <v>2.2200000000000001E-2</v>
      </c>
      <c r="I59" s="83">
        <v>5299742.84</v>
      </c>
      <c r="J59" s="78">
        <v>56381316.239999995</v>
      </c>
      <c r="K59" s="78">
        <v>5872872.4999999991</v>
      </c>
      <c r="L59" s="78">
        <v>57175793.099999994</v>
      </c>
      <c r="M59" s="84">
        <v>0.1081</v>
      </c>
      <c r="N59" s="84">
        <v>1.41E-2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9.5122255255598986E-3</v>
      </c>
      <c r="C61" s="21">
        <v>633176.22</v>
      </c>
      <c r="D61" s="58">
        <v>9.2133633192002587E-3</v>
      </c>
      <c r="E61" s="21">
        <v>620165.28</v>
      </c>
      <c r="F61" s="53">
        <v>-1.7416879230499886E-2</v>
      </c>
      <c r="G61" s="32">
        <v>-13010.939999999944</v>
      </c>
      <c r="H61" s="59">
        <v>-2.0500000000000001E-2</v>
      </c>
      <c r="I61" s="55">
        <v>50363.07</v>
      </c>
      <c r="J61" s="21">
        <v>582813.15</v>
      </c>
      <c r="K61" s="21">
        <v>56432.959999999999</v>
      </c>
      <c r="L61" s="21">
        <v>563732.31999999995</v>
      </c>
      <c r="M61" s="60">
        <v>0.1205</v>
      </c>
      <c r="N61" s="60">
        <v>-3.27E-2</v>
      </c>
    </row>
    <row r="62" spans="1:14" ht="12.75" customHeight="1" x14ac:dyDescent="0.2">
      <c r="A62" s="28" t="s">
        <v>40</v>
      </c>
      <c r="B62" s="57">
        <v>5.3416414672885631E-2</v>
      </c>
      <c r="C62" s="21">
        <v>3555635.16</v>
      </c>
      <c r="D62" s="58">
        <v>4.1726047012692453E-2</v>
      </c>
      <c r="E62" s="21">
        <v>2808642.7</v>
      </c>
      <c r="F62" s="53">
        <v>-0.99994907838434977</v>
      </c>
      <c r="G62" s="32">
        <v>-746992.46</v>
      </c>
      <c r="H62" s="59">
        <v>-0.21010000000000001</v>
      </c>
      <c r="I62" s="55">
        <v>285969.18</v>
      </c>
      <c r="J62" s="21">
        <v>3269665.98</v>
      </c>
      <c r="K62" s="21">
        <v>243634.99</v>
      </c>
      <c r="L62" s="21">
        <v>2565007.71</v>
      </c>
      <c r="M62" s="60">
        <v>-0.14799999999999999</v>
      </c>
      <c r="N62" s="60">
        <v>-0.2155</v>
      </c>
    </row>
    <row r="63" spans="1:14" ht="12.75" customHeight="1" x14ac:dyDescent="0.2">
      <c r="A63" s="28" t="s">
        <v>41</v>
      </c>
      <c r="B63" s="57">
        <v>1.0505339167084062E-3</v>
      </c>
      <c r="C63" s="21">
        <v>69928.23</v>
      </c>
      <c r="D63" s="58">
        <v>9.9292665741753652E-4</v>
      </c>
      <c r="E63" s="21">
        <v>66835.38</v>
      </c>
      <c r="F63" s="53">
        <v>-4.1401924017827807E-3</v>
      </c>
      <c r="G63" s="32">
        <v>-3092.8499999999913</v>
      </c>
      <c r="H63" s="59">
        <v>-4.4200000000000003E-2</v>
      </c>
      <c r="I63" s="55">
        <v>5111.93</v>
      </c>
      <c r="J63" s="21">
        <v>64816.3</v>
      </c>
      <c r="K63" s="21">
        <v>5563.16</v>
      </c>
      <c r="L63" s="21">
        <v>61272.22</v>
      </c>
      <c r="M63" s="60">
        <v>8.8300000000000003E-2</v>
      </c>
      <c r="N63" s="60">
        <v>-5.4699999999999999E-2</v>
      </c>
    </row>
    <row r="64" spans="1:14" ht="12.75" customHeight="1" x14ac:dyDescent="0.2">
      <c r="A64" s="28" t="s">
        <v>42</v>
      </c>
      <c r="B64" s="57">
        <v>9.3844101848598923E-3</v>
      </c>
      <c r="C64" s="21">
        <v>624668.26</v>
      </c>
      <c r="D64" s="58">
        <v>1.139758571717215E-2</v>
      </c>
      <c r="E64" s="21">
        <v>767188.56</v>
      </c>
      <c r="F64" s="53">
        <v>0.19078243793258781</v>
      </c>
      <c r="G64" s="32">
        <v>142520.30000000005</v>
      </c>
      <c r="H64" s="59">
        <v>0.22819999999999999</v>
      </c>
      <c r="I64" s="55">
        <v>55545.279999999999</v>
      </c>
      <c r="J64" s="21">
        <v>569122.98</v>
      </c>
      <c r="K64" s="21">
        <v>72336.5</v>
      </c>
      <c r="L64" s="21">
        <v>694852.06</v>
      </c>
      <c r="M64" s="60">
        <v>0.30230000000000001</v>
      </c>
      <c r="N64" s="60">
        <v>0.22090000000000001</v>
      </c>
    </row>
    <row r="65" spans="1:14" s="14" customFormat="1" ht="12.75" customHeight="1" x14ac:dyDescent="0.25">
      <c r="A65" s="76" t="s">
        <v>43</v>
      </c>
      <c r="B65" s="77">
        <v>7.3363584300013829E-2</v>
      </c>
      <c r="C65" s="78">
        <v>4883407.87</v>
      </c>
      <c r="D65" s="79">
        <v>6.3329922706482397E-2</v>
      </c>
      <c r="E65" s="78">
        <v>4262831.92</v>
      </c>
      <c r="F65" s="53">
        <v>-0.83072371208404505</v>
      </c>
      <c r="G65" s="78">
        <v>-620575.95000000019</v>
      </c>
      <c r="H65" s="80">
        <v>-0.12709999999999999</v>
      </c>
      <c r="I65" s="83">
        <v>396989.45999999996</v>
      </c>
      <c r="J65" s="78">
        <v>4486418.41</v>
      </c>
      <c r="K65" s="78">
        <v>377967.61</v>
      </c>
      <c r="L65" s="78">
        <v>3884864.31</v>
      </c>
      <c r="M65" s="84">
        <v>-4.7899999999999998E-2</v>
      </c>
      <c r="N65" s="84">
        <v>-0.1341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136</v>
      </c>
      <c r="B67" s="68">
        <v>1.0000000025539153</v>
      </c>
      <c r="C67" s="40">
        <v>66564466.780000001</v>
      </c>
      <c r="D67" s="69">
        <v>1.0000000035655128</v>
      </c>
      <c r="E67" s="40">
        <v>67311497.280000001</v>
      </c>
      <c r="F67" s="69">
        <v>1.0000000937043327</v>
      </c>
      <c r="G67" s="43">
        <v>747030.5</v>
      </c>
      <c r="H67" s="70">
        <v>1.12E-2</v>
      </c>
      <c r="I67" s="71">
        <v>5696732.29</v>
      </c>
      <c r="J67" s="43">
        <v>60867734.490000002</v>
      </c>
      <c r="K67" s="43">
        <v>6250840.0199999996</v>
      </c>
      <c r="L67" s="43">
        <v>61060657.259999998</v>
      </c>
      <c r="M67" s="72">
        <v>9.7299999999999998E-2</v>
      </c>
      <c r="N67" s="72">
        <v>3.2000000000000002E-3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13373-394A-47F5-AEAB-D9F29A6268B4}">
  <sheetPr codeName="Sheet90">
    <pageSetUpPr fitToPage="1"/>
  </sheetPr>
  <dimension ref="A1:N72"/>
  <sheetViews>
    <sheetView zoomScaleNormal="100" workbookViewId="0">
      <selection activeCell="E11" sqref="E11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90</v>
      </c>
      <c r="L1" s="7" t="s">
        <v>137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2156844846</v>
      </c>
      <c r="D4" s="22"/>
      <c r="E4" s="21">
        <v>2405810399</v>
      </c>
      <c r="F4" s="23"/>
      <c r="G4" s="21">
        <v>248965553</v>
      </c>
      <c r="H4" s="24">
        <v>0.1154</v>
      </c>
      <c r="I4" s="20"/>
      <c r="J4" s="25">
        <v>0.24158626999999999</v>
      </c>
      <c r="K4" s="26">
        <v>0.24070330000000001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360450591</v>
      </c>
      <c r="D6" s="30"/>
      <c r="E6" s="21">
        <v>409054514</v>
      </c>
      <c r="F6" s="31"/>
      <c r="G6" s="32">
        <v>48603923</v>
      </c>
      <c r="H6" s="24">
        <v>0.1348</v>
      </c>
      <c r="I6" s="29"/>
      <c r="J6" s="33">
        <v>0.40214291000000002</v>
      </c>
      <c r="K6" s="33">
        <v>0.37871471000000001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1804652439</v>
      </c>
      <c r="D7" s="30"/>
      <c r="E7" s="21">
        <v>2006273647</v>
      </c>
      <c r="F7" s="31"/>
      <c r="G7" s="32">
        <v>201621208</v>
      </c>
      <c r="H7" s="24">
        <v>0.11169999999999999</v>
      </c>
      <c r="I7" s="29"/>
      <c r="J7" s="33">
        <v>1.9673889999999999E-2</v>
      </c>
      <c r="K7" s="33">
        <v>1.844341E-2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2156844846</v>
      </c>
      <c r="D8" s="30"/>
      <c r="E8" s="21">
        <v>2405810399</v>
      </c>
      <c r="F8" s="31"/>
      <c r="G8" s="32">
        <v>248965553</v>
      </c>
      <c r="H8" s="24">
        <v>0.1154</v>
      </c>
      <c r="I8" s="29"/>
      <c r="J8" s="33">
        <v>2.2968039999999999E-2</v>
      </c>
      <c r="K8" s="33">
        <v>2.2586040000000002E-2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2537653325</v>
      </c>
      <c r="D9" s="30"/>
      <c r="E9" s="21">
        <v>3171657668</v>
      </c>
      <c r="F9" s="31"/>
      <c r="G9" s="32">
        <v>634004343</v>
      </c>
      <c r="H9" s="24">
        <v>0.24979999999999999</v>
      </c>
      <c r="I9" s="29"/>
      <c r="J9" s="33">
        <v>1.0496480000000001E-2</v>
      </c>
      <c r="K9" s="33">
        <v>1.1534819999999999E-2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2156844846</v>
      </c>
      <c r="D10" s="30"/>
      <c r="E10" s="21">
        <v>2405810402</v>
      </c>
      <c r="F10" s="31"/>
      <c r="G10" s="32">
        <v>248965556</v>
      </c>
      <c r="H10" s="24">
        <v>0.1154</v>
      </c>
      <c r="I10" s="29"/>
      <c r="J10" s="33">
        <v>1.5000029999999999E-2</v>
      </c>
      <c r="K10" s="33">
        <v>1.5000019999999999E-2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2156844846</v>
      </c>
      <c r="D11" s="30"/>
      <c r="E11" s="21">
        <v>2405810399</v>
      </c>
      <c r="F11" s="31"/>
      <c r="G11" s="32">
        <v>248965553</v>
      </c>
      <c r="H11" s="24">
        <v>0.1154</v>
      </c>
      <c r="I11" s="29"/>
      <c r="J11" s="33">
        <v>9.2500100000000002E-2</v>
      </c>
      <c r="K11" s="33">
        <v>9.0000079999999996E-2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2156844846</v>
      </c>
      <c r="D12" s="30"/>
      <c r="E12" s="21">
        <v>2405810401</v>
      </c>
      <c r="F12" s="31"/>
      <c r="G12" s="32">
        <v>248965555</v>
      </c>
      <c r="H12" s="24">
        <v>0.1154</v>
      </c>
      <c r="I12" s="29"/>
      <c r="J12" s="33">
        <v>0.90478482999999998</v>
      </c>
      <c r="K12" s="33">
        <v>0.77949042000000002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1516256019</v>
      </c>
      <c r="D14" s="30"/>
      <c r="E14" s="21">
        <v>2620743490</v>
      </c>
      <c r="F14" s="31"/>
      <c r="G14" s="32">
        <v>1104487471</v>
      </c>
      <c r="H14" s="24">
        <v>0.72840000000000005</v>
      </c>
      <c r="I14" s="29"/>
      <c r="J14" s="33">
        <v>8.0698279999999997E-2</v>
      </c>
      <c r="K14" s="33">
        <v>9.5394610000000005E-2</v>
      </c>
      <c r="L14" s="22"/>
      <c r="M14" s="22"/>
      <c r="N14" s="22"/>
    </row>
    <row r="15" spans="1:14" ht="12.75" customHeight="1" x14ac:dyDescent="0.2">
      <c r="A15" s="38" t="s">
        <v>137</v>
      </c>
      <c r="B15" s="39"/>
      <c r="C15" s="40">
        <v>2156844846</v>
      </c>
      <c r="D15" s="41"/>
      <c r="E15" s="40">
        <v>2405810399</v>
      </c>
      <c r="F15" s="42"/>
      <c r="G15" s="43">
        <v>248965553</v>
      </c>
      <c r="H15" s="44">
        <v>0.1154</v>
      </c>
      <c r="I15" s="39"/>
      <c r="J15" s="45">
        <v>1.4295868599999999</v>
      </c>
      <c r="K15" s="45">
        <v>1.34667615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0.1689902681557334</v>
      </c>
      <c r="C19" s="21">
        <v>5210640.96</v>
      </c>
      <c r="D19" s="53">
        <v>0.17873881369877911</v>
      </c>
      <c r="E19" s="21">
        <v>5790864.9800000004</v>
      </c>
      <c r="F19" s="53">
        <v>0.3708676273679421</v>
      </c>
      <c r="G19" s="21">
        <v>580224.02000000048</v>
      </c>
      <c r="H19" s="54">
        <v>0.1114</v>
      </c>
      <c r="I19" s="55">
        <v>0</v>
      </c>
      <c r="J19" s="21">
        <v>5210640.96</v>
      </c>
      <c r="K19" s="21">
        <v>0</v>
      </c>
      <c r="L19" s="21">
        <v>5790864.9800000004</v>
      </c>
      <c r="M19" s="56" t="s">
        <v>49</v>
      </c>
      <c r="N19" s="56">
        <v>0.1114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4.7010698972385995E-2</v>
      </c>
      <c r="C21" s="21">
        <v>1449526.51</v>
      </c>
      <c r="D21" s="58">
        <v>4.7815510202644428E-2</v>
      </c>
      <c r="E21" s="21">
        <v>1549149.61</v>
      </c>
      <c r="F21" s="53">
        <v>6.3677099627897568E-2</v>
      </c>
      <c r="G21" s="32">
        <v>99623.100000000093</v>
      </c>
      <c r="H21" s="59">
        <v>6.8699999999999997E-2</v>
      </c>
      <c r="I21" s="55">
        <v>123826.77</v>
      </c>
      <c r="J21" s="21">
        <v>1325699.74</v>
      </c>
      <c r="K21" s="21">
        <v>146336.54999999999</v>
      </c>
      <c r="L21" s="21">
        <v>1402813.06</v>
      </c>
      <c r="M21" s="60">
        <v>0.18179999999999999</v>
      </c>
      <c r="N21" s="60">
        <v>5.8200000000000002E-2</v>
      </c>
    </row>
    <row r="22" spans="1:14" ht="12.75" customHeight="1" x14ac:dyDescent="0.2">
      <c r="A22" s="28" t="s">
        <v>10</v>
      </c>
      <c r="B22" s="57">
        <v>1.1514746660619829E-2</v>
      </c>
      <c r="C22" s="21">
        <v>355045.36</v>
      </c>
      <c r="D22" s="58">
        <v>1.1421067826706124E-2</v>
      </c>
      <c r="E22" s="21">
        <v>370025.18</v>
      </c>
      <c r="F22" s="53">
        <v>9.5748023354821545E-3</v>
      </c>
      <c r="G22" s="32">
        <v>14979.820000000007</v>
      </c>
      <c r="H22" s="59">
        <v>4.2200000000000001E-2</v>
      </c>
      <c r="I22" s="55">
        <v>55244.61</v>
      </c>
      <c r="J22" s="21">
        <v>299800.75</v>
      </c>
      <c r="K22" s="21">
        <v>53629.48</v>
      </c>
      <c r="L22" s="21">
        <v>316395.7</v>
      </c>
      <c r="M22" s="60">
        <v>-2.92E-2</v>
      </c>
      <c r="N22" s="60">
        <v>5.5399999999999998E-2</v>
      </c>
    </row>
    <row r="23" spans="1:14" ht="12.75" customHeight="1" x14ac:dyDescent="0.2">
      <c r="A23" s="28" t="s">
        <v>11</v>
      </c>
      <c r="B23" s="57">
        <v>1.6066207509453874E-2</v>
      </c>
      <c r="C23" s="21">
        <v>495384.97</v>
      </c>
      <c r="D23" s="58">
        <v>1.6771691589522891E-2</v>
      </c>
      <c r="E23" s="21">
        <v>543377.23</v>
      </c>
      <c r="F23" s="53">
        <v>3.0675695911771078E-2</v>
      </c>
      <c r="G23" s="32">
        <v>47992.260000000009</v>
      </c>
      <c r="H23" s="59">
        <v>9.69E-2</v>
      </c>
      <c r="I23" s="55">
        <v>0</v>
      </c>
      <c r="J23" s="21">
        <v>495384.97</v>
      </c>
      <c r="K23" s="21">
        <v>0</v>
      </c>
      <c r="L23" s="21">
        <v>543377.23</v>
      </c>
      <c r="M23" s="60" t="s">
        <v>49</v>
      </c>
      <c r="N23" s="60">
        <v>9.69E-2</v>
      </c>
    </row>
    <row r="24" spans="1:14" ht="12.75" customHeight="1" x14ac:dyDescent="0.2">
      <c r="A24" s="28" t="s">
        <v>12</v>
      </c>
      <c r="B24" s="57">
        <v>8.6386649145990951E-3</v>
      </c>
      <c r="C24" s="21">
        <v>266364.34000000003</v>
      </c>
      <c r="D24" s="58">
        <v>1.1292048173615638E-2</v>
      </c>
      <c r="E24" s="21">
        <v>365845.14</v>
      </c>
      <c r="F24" s="53">
        <v>6.3586144304513176E-2</v>
      </c>
      <c r="G24" s="32">
        <v>99480.799999999988</v>
      </c>
      <c r="H24" s="59">
        <v>0.3735</v>
      </c>
      <c r="I24" s="55">
        <v>30854.65</v>
      </c>
      <c r="J24" s="21">
        <v>235509.69</v>
      </c>
      <c r="K24" s="21">
        <v>30993.759999999998</v>
      </c>
      <c r="L24" s="21">
        <v>334851.38</v>
      </c>
      <c r="M24" s="60">
        <v>4.4999999999999997E-3</v>
      </c>
      <c r="N24" s="60">
        <v>0.42180000000000001</v>
      </c>
    </row>
    <row r="25" spans="1:14" ht="12.75" customHeight="1" x14ac:dyDescent="0.2">
      <c r="A25" s="34" t="s">
        <v>13</v>
      </c>
      <c r="B25" s="57">
        <v>1.0492560435923877E-2</v>
      </c>
      <c r="C25" s="21">
        <v>323527.3</v>
      </c>
      <c r="D25" s="58">
        <v>1.1138546812636763E-2</v>
      </c>
      <c r="E25" s="21">
        <v>360871.93</v>
      </c>
      <c r="F25" s="53">
        <v>2.3869943066186162E-2</v>
      </c>
      <c r="G25" s="32">
        <v>37344.630000000005</v>
      </c>
      <c r="H25" s="59">
        <v>0.1154</v>
      </c>
      <c r="I25" s="55">
        <v>0</v>
      </c>
      <c r="J25" s="21">
        <v>323527.3</v>
      </c>
      <c r="K25" s="21">
        <v>0</v>
      </c>
      <c r="L25" s="21">
        <v>360871.93</v>
      </c>
      <c r="M25" s="60" t="s">
        <v>49</v>
      </c>
      <c r="N25" s="60">
        <v>0.1154</v>
      </c>
    </row>
    <row r="26" spans="1:14" ht="12.75" customHeight="1" x14ac:dyDescent="0.2">
      <c r="A26" s="28" t="s">
        <v>14</v>
      </c>
      <c r="B26" s="57">
        <v>6.4704081283647588E-2</v>
      </c>
      <c r="C26" s="21">
        <v>1995083.74</v>
      </c>
      <c r="D26" s="58">
        <v>6.6831272233438474E-2</v>
      </c>
      <c r="E26" s="21">
        <v>2165231.2999999998</v>
      </c>
      <c r="F26" s="53">
        <v>0.10875492862161144</v>
      </c>
      <c r="G26" s="32">
        <v>170147.55999999982</v>
      </c>
      <c r="H26" s="59">
        <v>8.5300000000000001E-2</v>
      </c>
      <c r="I26" s="55">
        <v>0</v>
      </c>
      <c r="J26" s="21">
        <v>1995083.74</v>
      </c>
      <c r="K26" s="21">
        <v>0</v>
      </c>
      <c r="L26" s="21">
        <v>2165231.2999999998</v>
      </c>
      <c r="M26" s="60" t="s">
        <v>49</v>
      </c>
      <c r="N26" s="60">
        <v>8.5300000000000001E-2</v>
      </c>
    </row>
    <row r="27" spans="1:14" ht="12.75" customHeight="1" x14ac:dyDescent="0.2">
      <c r="A27" s="28" t="s">
        <v>15</v>
      </c>
      <c r="B27" s="57"/>
      <c r="C27" s="61">
        <v>19514804.93</v>
      </c>
      <c r="D27" s="58"/>
      <c r="E27" s="62">
        <v>18753061.579999998</v>
      </c>
      <c r="F27" s="63"/>
      <c r="G27" s="64"/>
      <c r="H27" s="65" t="s">
        <v>29</v>
      </c>
      <c r="I27" s="55"/>
      <c r="J27" s="62">
        <v>19514804.93</v>
      </c>
      <c r="K27" s="21"/>
      <c r="L27" s="61">
        <v>18753061.579999998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0.6328995114887993</v>
      </c>
      <c r="C29" s="21">
        <v>19514804.93</v>
      </c>
      <c r="D29" s="58">
        <v>0.57882544172690276</v>
      </c>
      <c r="E29" s="21">
        <v>18753061.579999998</v>
      </c>
      <c r="F29" s="53">
        <v>-0.48689116468809446</v>
      </c>
      <c r="G29" s="32">
        <v>-761743.35000000149</v>
      </c>
      <c r="H29" s="59">
        <v>-3.9E-2</v>
      </c>
      <c r="I29" s="55"/>
      <c r="J29" s="21">
        <v>19514804.93</v>
      </c>
      <c r="K29" s="21"/>
      <c r="L29" s="21">
        <v>18753061.579999998</v>
      </c>
      <c r="M29" s="60" t="s">
        <v>49</v>
      </c>
      <c r="N29" s="60">
        <v>-3.9E-2</v>
      </c>
    </row>
    <row r="30" spans="1:14" ht="12.75" customHeight="1" x14ac:dyDescent="0.2">
      <c r="A30" s="28" t="s">
        <v>17</v>
      </c>
      <c r="B30" s="57">
        <v>3.9683260578837032E-2</v>
      </c>
      <c r="C30" s="21">
        <v>1223592.49</v>
      </c>
      <c r="D30" s="58">
        <v>7.7165607735753733E-2</v>
      </c>
      <c r="E30" s="21">
        <v>2500048.0099999998</v>
      </c>
      <c r="F30" s="53">
        <v>0.81588492345269037</v>
      </c>
      <c r="G30" s="32">
        <v>1276455.5199999998</v>
      </c>
      <c r="H30" s="59">
        <v>1.0431999999999999</v>
      </c>
      <c r="I30" s="55">
        <v>1223592.49</v>
      </c>
      <c r="J30" s="21">
        <v>0</v>
      </c>
      <c r="K30" s="21">
        <v>2500048.0099999998</v>
      </c>
      <c r="L30" s="21">
        <v>0</v>
      </c>
      <c r="M30" s="60">
        <v>1.0431999999999999</v>
      </c>
      <c r="N30" s="60" t="s">
        <v>49</v>
      </c>
    </row>
    <row r="31" spans="1:14" ht="12.75" customHeight="1" x14ac:dyDescent="0.2">
      <c r="A31" s="38" t="s">
        <v>137</v>
      </c>
      <c r="B31" s="68">
        <v>1</v>
      </c>
      <c r="C31" s="40">
        <v>30833970.600000001</v>
      </c>
      <c r="D31" s="69">
        <v>0.99999999999999989</v>
      </c>
      <c r="E31" s="40">
        <v>32398474.960000001</v>
      </c>
      <c r="F31" s="69">
        <v>0.99999999999999956</v>
      </c>
      <c r="G31" s="43">
        <v>1564504.3599999994</v>
      </c>
      <c r="H31" s="70">
        <v>5.0700000000000002E-2</v>
      </c>
      <c r="I31" s="71">
        <v>1433518.52</v>
      </c>
      <c r="J31" s="40">
        <v>29400452.079999998</v>
      </c>
      <c r="K31" s="40">
        <v>2731007.8</v>
      </c>
      <c r="L31" s="40">
        <v>29667467.16</v>
      </c>
      <c r="M31" s="72">
        <v>0.90510000000000002</v>
      </c>
      <c r="N31" s="72">
        <v>9.1000000000000004E-3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0.62530030498076916</v>
      </c>
      <c r="C35" s="21">
        <v>1348675740</v>
      </c>
      <c r="D35" s="53">
        <v>0.63924102898517732</v>
      </c>
      <c r="E35" s="21">
        <v>1537892715</v>
      </c>
      <c r="F35" s="53">
        <v>0.76001267131119943</v>
      </c>
      <c r="G35" s="21">
        <v>189216975</v>
      </c>
      <c r="H35" s="54">
        <v>0.14030000000000001</v>
      </c>
      <c r="I35" s="20"/>
      <c r="J35" s="25">
        <v>1.3418279200000001</v>
      </c>
      <c r="K35" s="25">
        <v>1.2490618099999999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1.923418370910487E-2</v>
      </c>
      <c r="C36" s="21">
        <v>41485150</v>
      </c>
      <c r="D36" s="58">
        <v>1.6969053345587438E-2</v>
      </c>
      <c r="E36" s="21">
        <v>40824325</v>
      </c>
      <c r="F36" s="53">
        <v>-2.6542828597657443E-3</v>
      </c>
      <c r="G36" s="32">
        <v>-660825</v>
      </c>
      <c r="H36" s="59">
        <v>-1.5900000000000001E-2</v>
      </c>
      <c r="I36" s="29"/>
      <c r="J36" s="33">
        <v>1.34987758</v>
      </c>
      <c r="K36" s="33">
        <v>1.2708247399999999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0.21994223454680523</v>
      </c>
      <c r="C37" s="21">
        <v>474381275</v>
      </c>
      <c r="D37" s="58">
        <v>0.21874829422083647</v>
      </c>
      <c r="E37" s="21">
        <v>526266921</v>
      </c>
      <c r="F37" s="53">
        <v>0.2084049193745289</v>
      </c>
      <c r="G37" s="32">
        <v>51885646</v>
      </c>
      <c r="H37" s="59">
        <v>0.1094</v>
      </c>
      <c r="I37" s="29"/>
      <c r="J37" s="33">
        <v>1.6449576800000001</v>
      </c>
      <c r="K37" s="33">
        <v>1.5828870900000001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8.3637325760612447E-2</v>
      </c>
      <c r="C38" s="21">
        <v>180392735</v>
      </c>
      <c r="D38" s="58">
        <v>7.9761497447912555E-2</v>
      </c>
      <c r="E38" s="21">
        <v>191891040</v>
      </c>
      <c r="F38" s="53">
        <v>4.6184320928927866E-2</v>
      </c>
      <c r="G38" s="32">
        <v>11498305</v>
      </c>
      <c r="H38" s="59">
        <v>6.3700000000000007E-2</v>
      </c>
      <c r="I38" s="29"/>
      <c r="J38" s="33">
        <v>1.54030885</v>
      </c>
      <c r="K38" s="33">
        <v>1.4953004400000001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1.2626707966735221E-3</v>
      </c>
      <c r="C40" s="21">
        <v>2723385</v>
      </c>
      <c r="D40" s="58">
        <v>1.0655843873089851E-3</v>
      </c>
      <c r="E40" s="21">
        <v>2563594</v>
      </c>
      <c r="F40" s="53">
        <v>-6.4181971391038184E-4</v>
      </c>
      <c r="G40" s="32">
        <v>-159791</v>
      </c>
      <c r="H40" s="59">
        <v>-5.8700000000000002E-2</v>
      </c>
      <c r="I40" s="29"/>
      <c r="J40" s="33">
        <v>1.5339612300000001</v>
      </c>
      <c r="K40" s="33">
        <v>1.4353341399999999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0.94937671979396521</v>
      </c>
      <c r="C41" s="78">
        <v>2047658285</v>
      </c>
      <c r="D41" s="79">
        <v>0.95578545838682283</v>
      </c>
      <c r="E41" s="78">
        <v>2299438595</v>
      </c>
      <c r="F41" s="53">
        <v>1.0113058090409801</v>
      </c>
      <c r="G41" s="78">
        <v>251780310</v>
      </c>
      <c r="H41" s="80">
        <v>0.123</v>
      </c>
      <c r="I41" s="29"/>
      <c r="J41" s="81">
        <v>1.4299582399999999</v>
      </c>
      <c r="K41" s="81">
        <v>1.3466065599999999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2.5694830160259009E-2</v>
      </c>
      <c r="C43" s="21">
        <v>55419762</v>
      </c>
      <c r="D43" s="58">
        <v>2.5997845892593133E-2</v>
      </c>
      <c r="E43" s="21">
        <v>62545888</v>
      </c>
      <c r="F43" s="53">
        <v>2.8622939656234289E-2</v>
      </c>
      <c r="G43" s="32">
        <v>7126126</v>
      </c>
      <c r="H43" s="59">
        <v>0.12859999999999999</v>
      </c>
      <c r="I43" s="29"/>
      <c r="J43" s="33">
        <v>1.3521481900000001</v>
      </c>
      <c r="K43" s="33">
        <v>1.2498471499999999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1.4735581494859181E-2</v>
      </c>
      <c r="C44" s="21">
        <v>31782363</v>
      </c>
      <c r="D44" s="58">
        <v>9.5930697654283432E-3</v>
      </c>
      <c r="E44" s="21">
        <v>23079107</v>
      </c>
      <c r="F44" s="53">
        <v>-3.4957671433364923E-2</v>
      </c>
      <c r="G44" s="32">
        <v>-8703256</v>
      </c>
      <c r="H44" s="59">
        <v>-0.27379999999999999</v>
      </c>
      <c r="I44" s="29"/>
      <c r="J44" s="33">
        <v>1.5625569399999999</v>
      </c>
      <c r="K44" s="33">
        <v>1.6001775499999999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1.019286855091662E-2</v>
      </c>
      <c r="C46" s="21">
        <v>21984436</v>
      </c>
      <c r="D46" s="58">
        <v>8.6236259551557455E-3</v>
      </c>
      <c r="E46" s="21">
        <v>20746809</v>
      </c>
      <c r="F46" s="53">
        <v>-4.9710772638494292E-3</v>
      </c>
      <c r="G46" s="32">
        <v>-1237627</v>
      </c>
      <c r="H46" s="59">
        <v>-5.6300000000000003E-2</v>
      </c>
      <c r="I46" s="29"/>
      <c r="J46" s="33">
        <v>1.39797737</v>
      </c>
      <c r="K46" s="33">
        <v>1.36430176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5.0623280206034814E-2</v>
      </c>
      <c r="C47" s="78">
        <v>109186561</v>
      </c>
      <c r="D47" s="79">
        <v>4.421454161317722E-2</v>
      </c>
      <c r="E47" s="78">
        <v>106371804</v>
      </c>
      <c r="F47" s="53">
        <v>-1.130580904098006E-2</v>
      </c>
      <c r="G47" s="78">
        <v>-2814757</v>
      </c>
      <c r="H47" s="80">
        <v>-2.58E-2</v>
      </c>
      <c r="I47" s="29"/>
      <c r="J47" s="81">
        <v>1.4226222100000001</v>
      </c>
      <c r="K47" s="81">
        <v>1.34818036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137</v>
      </c>
      <c r="B49" s="68">
        <v>1</v>
      </c>
      <c r="C49" s="40">
        <v>2156844846</v>
      </c>
      <c r="D49" s="69">
        <v>1</v>
      </c>
      <c r="E49" s="40">
        <v>2405810399</v>
      </c>
      <c r="F49" s="69">
        <v>1</v>
      </c>
      <c r="G49" s="43">
        <v>248965553</v>
      </c>
      <c r="H49" s="70">
        <v>0.1154</v>
      </c>
      <c r="I49" s="39"/>
      <c r="J49" s="45">
        <v>1.4295868599999999</v>
      </c>
      <c r="K49" s="45">
        <v>1.34667615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0.58691460190988176</v>
      </c>
      <c r="C53" s="21">
        <v>18096907.579999998</v>
      </c>
      <c r="D53" s="53">
        <v>0.59290539550754207</v>
      </c>
      <c r="E53" s="21">
        <v>19209230.609999999</v>
      </c>
      <c r="F53" s="53">
        <v>0.71097470767035864</v>
      </c>
      <c r="G53" s="21">
        <v>1112323.0300000012</v>
      </c>
      <c r="H53" s="54">
        <v>6.1499999999999999E-2</v>
      </c>
      <c r="I53" s="55">
        <v>853205.39</v>
      </c>
      <c r="J53" s="21">
        <v>17243702.190000001</v>
      </c>
      <c r="K53" s="21">
        <v>1470832.18</v>
      </c>
      <c r="L53" s="21">
        <v>17738398.43</v>
      </c>
      <c r="M53" s="56">
        <v>0.72389999999999999</v>
      </c>
      <c r="N53" s="56">
        <v>2.87E-2</v>
      </c>
    </row>
    <row r="54" spans="1:14" ht="12.75" customHeight="1" x14ac:dyDescent="0.2">
      <c r="A54" s="34" t="s">
        <v>33</v>
      </c>
      <c r="B54" s="57">
        <v>1.8161745928369017E-2</v>
      </c>
      <c r="C54" s="21">
        <v>559998.74</v>
      </c>
      <c r="D54" s="58">
        <v>1.6013272866717675E-2</v>
      </c>
      <c r="E54" s="21">
        <v>518805.62</v>
      </c>
      <c r="F54" s="53">
        <v>-2.6329821158184569E-2</v>
      </c>
      <c r="G54" s="32">
        <v>-41193.119999999995</v>
      </c>
      <c r="H54" s="59">
        <v>-7.3599999999999999E-2</v>
      </c>
      <c r="I54" s="55">
        <v>23121.41</v>
      </c>
      <c r="J54" s="21">
        <v>536877.32999999996</v>
      </c>
      <c r="K54" s="21">
        <v>44779.49</v>
      </c>
      <c r="L54" s="21">
        <v>474026.13</v>
      </c>
      <c r="M54" s="60">
        <v>0.93669999999999998</v>
      </c>
      <c r="N54" s="60">
        <v>-0.1171</v>
      </c>
    </row>
    <row r="55" spans="1:14" ht="12.75" customHeight="1" x14ac:dyDescent="0.2">
      <c r="A55" s="28" t="s">
        <v>34</v>
      </c>
      <c r="B55" s="57">
        <v>0.25307707856476974</v>
      </c>
      <c r="C55" s="21">
        <v>7803371.2000000002</v>
      </c>
      <c r="D55" s="58">
        <v>0.25711738439184856</v>
      </c>
      <c r="E55" s="21">
        <v>8330211.1399999997</v>
      </c>
      <c r="F55" s="53">
        <v>0.33674558759299317</v>
      </c>
      <c r="G55" s="32">
        <v>526839.93999999948</v>
      </c>
      <c r="H55" s="59">
        <v>6.7500000000000004E-2</v>
      </c>
      <c r="I55" s="55">
        <v>351512.56</v>
      </c>
      <c r="J55" s="21">
        <v>7451858.6399999997</v>
      </c>
      <c r="K55" s="21">
        <v>800856.32</v>
      </c>
      <c r="L55" s="21">
        <v>7529354.8200000003</v>
      </c>
      <c r="M55" s="60">
        <v>1.2783</v>
      </c>
      <c r="N55" s="60">
        <v>1.04E-2</v>
      </c>
    </row>
    <row r="56" spans="1:14" ht="12.75" customHeight="1" x14ac:dyDescent="0.2">
      <c r="A56" s="28" t="s">
        <v>35</v>
      </c>
      <c r="B56" s="57">
        <v>9.0115065167766614E-2</v>
      </c>
      <c r="C56" s="21">
        <v>2778605.27</v>
      </c>
      <c r="D56" s="58">
        <v>8.8564278520596146E-2</v>
      </c>
      <c r="E56" s="21">
        <v>2869347.56</v>
      </c>
      <c r="F56" s="53">
        <v>5.8000662906430044E-2</v>
      </c>
      <c r="G56" s="32">
        <v>90742.290000000037</v>
      </c>
      <c r="H56" s="59">
        <v>3.27E-2</v>
      </c>
      <c r="I56" s="55">
        <v>147151.29</v>
      </c>
      <c r="J56" s="21">
        <v>2631453.98</v>
      </c>
      <c r="K56" s="21">
        <v>290819.18</v>
      </c>
      <c r="L56" s="21">
        <v>2578528.38</v>
      </c>
      <c r="M56" s="60">
        <v>0.97629999999999995</v>
      </c>
      <c r="N56" s="60">
        <v>-2.01E-2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1.3548585922307391E-3</v>
      </c>
      <c r="C58" s="21">
        <v>41775.67</v>
      </c>
      <c r="D58" s="58">
        <v>1.1357367914826074E-3</v>
      </c>
      <c r="E58" s="21">
        <v>36796.14</v>
      </c>
      <c r="F58" s="53">
        <v>-3.18281631378771E-3</v>
      </c>
      <c r="G58" s="32">
        <v>-4979.5299999999988</v>
      </c>
      <c r="H58" s="59">
        <v>-0.1192</v>
      </c>
      <c r="I58" s="55">
        <v>1438.29</v>
      </c>
      <c r="J58" s="21">
        <v>40337.379999999997</v>
      </c>
      <c r="K58" s="21">
        <v>2720.62</v>
      </c>
      <c r="L58" s="21">
        <v>34075.519999999997</v>
      </c>
      <c r="M58" s="60">
        <v>0.89159999999999995</v>
      </c>
      <c r="N58" s="60">
        <v>-0.1552</v>
      </c>
    </row>
    <row r="59" spans="1:14" s="14" customFormat="1" ht="12.75" customHeight="1" x14ac:dyDescent="0.25">
      <c r="A59" s="76" t="s">
        <v>38</v>
      </c>
      <c r="B59" s="77">
        <v>0.9496233501630178</v>
      </c>
      <c r="C59" s="78">
        <v>29280658.459999997</v>
      </c>
      <c r="D59" s="79">
        <v>0.95573606807818712</v>
      </c>
      <c r="E59" s="78">
        <v>30964391.07</v>
      </c>
      <c r="F59" s="53">
        <v>1.0762083206978112</v>
      </c>
      <c r="G59" s="78">
        <v>1683732.6100000031</v>
      </c>
      <c r="H59" s="80">
        <v>5.7500000000000002E-2</v>
      </c>
      <c r="I59" s="83">
        <v>1376428.9400000002</v>
      </c>
      <c r="J59" s="78">
        <v>27904229.52</v>
      </c>
      <c r="K59" s="78">
        <v>2610007.79</v>
      </c>
      <c r="L59" s="78">
        <v>28354383.279999997</v>
      </c>
      <c r="M59" s="84">
        <v>0.8962</v>
      </c>
      <c r="N59" s="84">
        <v>1.61E-2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2.4302978027747099E-2</v>
      </c>
      <c r="C61" s="21">
        <v>749357.31</v>
      </c>
      <c r="D61" s="58">
        <v>2.4128543117080101E-2</v>
      </c>
      <c r="E61" s="21">
        <v>781728</v>
      </c>
      <c r="F61" s="53">
        <v>2.069069976896706E-2</v>
      </c>
      <c r="G61" s="32">
        <v>32370.689999999944</v>
      </c>
      <c r="H61" s="59">
        <v>4.3200000000000002E-2</v>
      </c>
      <c r="I61" s="55">
        <v>27286.93</v>
      </c>
      <c r="J61" s="21">
        <v>722070.38</v>
      </c>
      <c r="K61" s="21">
        <v>64035.59</v>
      </c>
      <c r="L61" s="21">
        <v>717692.41</v>
      </c>
      <c r="M61" s="60">
        <v>1.3467</v>
      </c>
      <c r="N61" s="60">
        <v>-6.1000000000000004E-3</v>
      </c>
    </row>
    <row r="62" spans="1:14" ht="12.75" customHeight="1" x14ac:dyDescent="0.2">
      <c r="A62" s="28" t="s">
        <v>40</v>
      </c>
      <c r="B62" s="57">
        <v>1.6106181277866304E-2</v>
      </c>
      <c r="C62" s="21">
        <v>496617.52</v>
      </c>
      <c r="D62" s="58">
        <v>1.13988911655859E-2</v>
      </c>
      <c r="E62" s="21">
        <v>369306.69</v>
      </c>
      <c r="F62" s="53">
        <v>-8.1374544715234962E-2</v>
      </c>
      <c r="G62" s="32">
        <v>-127310.83000000002</v>
      </c>
      <c r="H62" s="59">
        <v>-0.25640000000000002</v>
      </c>
      <c r="I62" s="55">
        <v>18033.41</v>
      </c>
      <c r="J62" s="21">
        <v>478584.11</v>
      </c>
      <c r="K62" s="21">
        <v>37233.03</v>
      </c>
      <c r="L62" s="21">
        <v>332073.65999999997</v>
      </c>
      <c r="M62" s="60">
        <v>1.0647</v>
      </c>
      <c r="N62" s="60">
        <v>-0.30609999999999998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9.9674947474977481E-3</v>
      </c>
      <c r="C64" s="21">
        <v>307337.44</v>
      </c>
      <c r="D64" s="58">
        <v>8.7364939352688603E-3</v>
      </c>
      <c r="E64" s="21">
        <v>283049.08</v>
      </c>
      <c r="F64" s="53">
        <v>-1.5524635546557374E-2</v>
      </c>
      <c r="G64" s="32">
        <v>-24288.359999999986</v>
      </c>
      <c r="H64" s="59">
        <v>-7.9000000000000001E-2</v>
      </c>
      <c r="I64" s="55">
        <v>11769.25</v>
      </c>
      <c r="J64" s="21">
        <v>295568.19</v>
      </c>
      <c r="K64" s="21">
        <v>19731.34</v>
      </c>
      <c r="L64" s="21">
        <v>263317.74</v>
      </c>
      <c r="M64" s="60">
        <v>0.67649999999999999</v>
      </c>
      <c r="N64" s="60">
        <v>-0.1091</v>
      </c>
    </row>
    <row r="65" spans="1:14" s="14" customFormat="1" ht="12.75" customHeight="1" x14ac:dyDescent="0.25">
      <c r="A65" s="76" t="s">
        <v>43</v>
      </c>
      <c r="B65" s="77">
        <v>5.0376654053111147E-2</v>
      </c>
      <c r="C65" s="78">
        <v>1553312.27</v>
      </c>
      <c r="D65" s="79">
        <v>4.4263928217934859E-2</v>
      </c>
      <c r="E65" s="78">
        <v>1434083.77</v>
      </c>
      <c r="F65" s="53">
        <v>-7.6208480492825248E-2</v>
      </c>
      <c r="G65" s="78">
        <v>-119228.5</v>
      </c>
      <c r="H65" s="80">
        <v>-7.6799999999999993E-2</v>
      </c>
      <c r="I65" s="83">
        <v>57089.59</v>
      </c>
      <c r="J65" s="78">
        <v>1496222.68</v>
      </c>
      <c r="K65" s="78">
        <v>120999.95999999999</v>
      </c>
      <c r="L65" s="78">
        <v>1313083.81</v>
      </c>
      <c r="M65" s="84">
        <v>1.1194999999999999</v>
      </c>
      <c r="N65" s="84">
        <v>-0.12239999999999999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137</v>
      </c>
      <c r="B67" s="68">
        <v>1.0000000042161288</v>
      </c>
      <c r="C67" s="40">
        <v>30833970.600000001</v>
      </c>
      <c r="D67" s="69">
        <v>0.99999999629612202</v>
      </c>
      <c r="E67" s="40">
        <v>32398474.960000001</v>
      </c>
      <c r="F67" s="69">
        <v>0.99999984020498411</v>
      </c>
      <c r="G67" s="43">
        <v>1564504.3599999994</v>
      </c>
      <c r="H67" s="70">
        <v>5.0700000000000002E-2</v>
      </c>
      <c r="I67" s="71">
        <v>1433518.52</v>
      </c>
      <c r="J67" s="43">
        <v>29400452.079999998</v>
      </c>
      <c r="K67" s="43">
        <v>2731007.8</v>
      </c>
      <c r="L67" s="43">
        <v>29667467.16</v>
      </c>
      <c r="M67" s="72">
        <v>0.90510000000000002</v>
      </c>
      <c r="N67" s="72">
        <v>9.1000000000000004E-3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8506A-BFD5-40E4-BF15-A3C9E28AB918}">
  <sheetPr codeName="Sheet91">
    <pageSetUpPr fitToPage="1"/>
  </sheetPr>
  <dimension ref="A1:N72"/>
  <sheetViews>
    <sheetView zoomScaleNormal="100" workbookViewId="0">
      <selection activeCell="E9" sqref="E9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91</v>
      </c>
      <c r="L1" s="7" t="s">
        <v>138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1089037746</v>
      </c>
      <c r="D4" s="22"/>
      <c r="E4" s="21">
        <v>1199213779</v>
      </c>
      <c r="F4" s="23"/>
      <c r="G4" s="21">
        <v>110176033</v>
      </c>
      <c r="H4" s="24">
        <v>0.1012</v>
      </c>
      <c r="I4" s="20"/>
      <c r="J4" s="25">
        <v>0.35848653000000003</v>
      </c>
      <c r="K4" s="26">
        <v>0.32377342999999997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101097959</v>
      </c>
      <c r="D6" s="30"/>
      <c r="E6" s="21">
        <v>125501267</v>
      </c>
      <c r="F6" s="31"/>
      <c r="G6" s="32">
        <v>24403308</v>
      </c>
      <c r="H6" s="24">
        <v>0.2414</v>
      </c>
      <c r="I6" s="29"/>
      <c r="J6" s="33">
        <v>0.53639778000000005</v>
      </c>
      <c r="K6" s="33">
        <v>0.42926386999999999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1037395819</v>
      </c>
      <c r="D7" s="30"/>
      <c r="E7" s="21">
        <v>1134283160</v>
      </c>
      <c r="F7" s="31"/>
      <c r="G7" s="32">
        <v>96887341</v>
      </c>
      <c r="H7" s="24">
        <v>9.3399999999999997E-2</v>
      </c>
      <c r="I7" s="29"/>
      <c r="J7" s="33">
        <v>3.5182110000000003E-2</v>
      </c>
      <c r="K7" s="33">
        <v>3.2166189999999997E-2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1089037746</v>
      </c>
      <c r="D8" s="30"/>
      <c r="E8" s="21">
        <v>1199213778</v>
      </c>
      <c r="F8" s="31"/>
      <c r="G8" s="32">
        <v>110176032</v>
      </c>
      <c r="H8" s="24">
        <v>0.1012</v>
      </c>
      <c r="I8" s="29"/>
      <c r="J8" s="33">
        <v>2.9762259999999999E-2</v>
      </c>
      <c r="K8" s="33">
        <v>2.6275690000000001E-2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1089037746</v>
      </c>
      <c r="D9" s="30"/>
      <c r="E9" s="21">
        <v>1199213778</v>
      </c>
      <c r="F9" s="31"/>
      <c r="G9" s="32">
        <v>110176032</v>
      </c>
      <c r="H9" s="24">
        <v>0.1012</v>
      </c>
      <c r="I9" s="29"/>
      <c r="J9" s="33">
        <v>6.7850300000000001E-3</v>
      </c>
      <c r="K9" s="33">
        <v>6.1620299999999998E-3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1089037746</v>
      </c>
      <c r="D10" s="30"/>
      <c r="E10" s="21">
        <v>1199213779</v>
      </c>
      <c r="F10" s="31"/>
      <c r="G10" s="32">
        <v>110176033</v>
      </c>
      <c r="H10" s="24">
        <v>0.1012</v>
      </c>
      <c r="I10" s="29"/>
      <c r="J10" s="33">
        <v>1.5000029999999999E-2</v>
      </c>
      <c r="K10" s="33">
        <v>1.5000080000000001E-2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1089037746</v>
      </c>
      <c r="D11" s="30"/>
      <c r="E11" s="21">
        <v>1199213779</v>
      </c>
      <c r="F11" s="31"/>
      <c r="G11" s="32">
        <v>110176033</v>
      </c>
      <c r="H11" s="24">
        <v>0.1012</v>
      </c>
      <c r="I11" s="29"/>
      <c r="J11" s="33">
        <v>9.0272149999999995E-2</v>
      </c>
      <c r="K11" s="33">
        <v>8.5391120000000001E-2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1089037746</v>
      </c>
      <c r="D12" s="30"/>
      <c r="E12" s="21">
        <v>1199213777</v>
      </c>
      <c r="F12" s="31"/>
      <c r="G12" s="32">
        <v>110176031</v>
      </c>
      <c r="H12" s="24">
        <v>0.1012</v>
      </c>
      <c r="I12" s="29"/>
      <c r="J12" s="33">
        <v>0.83386473999999999</v>
      </c>
      <c r="K12" s="33">
        <v>0.78964062000000002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428513817</v>
      </c>
      <c r="D14" s="30"/>
      <c r="E14" s="21">
        <v>473073669</v>
      </c>
      <c r="F14" s="31"/>
      <c r="G14" s="32">
        <v>44559852</v>
      </c>
      <c r="H14" s="24">
        <v>0.104</v>
      </c>
      <c r="I14" s="29"/>
      <c r="J14" s="33">
        <v>6.6727110000000006E-2</v>
      </c>
      <c r="K14" s="33">
        <v>6.3286510000000004E-2</v>
      </c>
      <c r="L14" s="22"/>
      <c r="M14" s="22"/>
      <c r="N14" s="22"/>
    </row>
    <row r="15" spans="1:14" ht="12.75" customHeight="1" x14ac:dyDescent="0.2">
      <c r="A15" s="38" t="s">
        <v>138</v>
      </c>
      <c r="B15" s="39"/>
      <c r="C15" s="40">
        <v>1089037746</v>
      </c>
      <c r="D15" s="41"/>
      <c r="E15" s="40">
        <v>1199213779</v>
      </c>
      <c r="F15" s="42"/>
      <c r="G15" s="43">
        <v>110176033</v>
      </c>
      <c r="H15" s="44">
        <v>0.1012</v>
      </c>
      <c r="I15" s="39"/>
      <c r="J15" s="45">
        <v>1.4437353399999999</v>
      </c>
      <c r="K15" s="45">
        <v>1.3465569500000001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0.24830488072840232</v>
      </c>
      <c r="C19" s="21">
        <v>3904053.65</v>
      </c>
      <c r="D19" s="53">
        <v>0.24044540541467635</v>
      </c>
      <c r="E19" s="21">
        <v>3882735.6</v>
      </c>
      <c r="F19" s="53">
        <v>-5.0127844750868303E-2</v>
      </c>
      <c r="G19" s="21">
        <v>-21318.049999999814</v>
      </c>
      <c r="H19" s="54">
        <v>-5.4999999999999997E-3</v>
      </c>
      <c r="I19" s="55">
        <v>229972.1</v>
      </c>
      <c r="J19" s="21">
        <v>3674081.55</v>
      </c>
      <c r="K19" s="21">
        <v>242217.2</v>
      </c>
      <c r="L19" s="21">
        <v>3640518.4</v>
      </c>
      <c r="M19" s="56">
        <v>5.3199999999999997E-2</v>
      </c>
      <c r="N19" s="56">
        <v>-9.1000000000000004E-3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3.4490448408563253E-2</v>
      </c>
      <c r="C21" s="21">
        <v>542287.21</v>
      </c>
      <c r="D21" s="58">
        <v>3.336192605329532E-2</v>
      </c>
      <c r="E21" s="21">
        <v>538731.6</v>
      </c>
      <c r="F21" s="53">
        <v>-8.3607584218366934E-3</v>
      </c>
      <c r="G21" s="32">
        <v>-3555.609999999986</v>
      </c>
      <c r="H21" s="59">
        <v>-6.6E-3</v>
      </c>
      <c r="I21" s="55">
        <v>161330.35999999999</v>
      </c>
      <c r="J21" s="21">
        <v>380956.85</v>
      </c>
      <c r="K21" s="21">
        <v>180752.04</v>
      </c>
      <c r="L21" s="21">
        <v>357979.56</v>
      </c>
      <c r="M21" s="60">
        <v>0.12039999999999999</v>
      </c>
      <c r="N21" s="60">
        <v>-6.0299999999999999E-2</v>
      </c>
    </row>
    <row r="22" spans="1:14" ht="12.75" customHeight="1" x14ac:dyDescent="0.2">
      <c r="A22" s="28" t="s">
        <v>10</v>
      </c>
      <c r="B22" s="57">
        <v>2.3213243176121674E-2</v>
      </c>
      <c r="C22" s="21">
        <v>364977.71</v>
      </c>
      <c r="D22" s="58">
        <v>2.2594342986727488E-2</v>
      </c>
      <c r="E22" s="21">
        <v>364855.63</v>
      </c>
      <c r="F22" s="53">
        <v>-2.8706224477317919E-4</v>
      </c>
      <c r="G22" s="32">
        <v>-122.0800000000163</v>
      </c>
      <c r="H22" s="59">
        <v>-2.9999999999999997E-4</v>
      </c>
      <c r="I22" s="55">
        <v>131318.78</v>
      </c>
      <c r="J22" s="21">
        <v>233658.93</v>
      </c>
      <c r="K22" s="21">
        <v>129275.71</v>
      </c>
      <c r="L22" s="21">
        <v>235579.92</v>
      </c>
      <c r="M22" s="60">
        <v>-1.5599999999999999E-2</v>
      </c>
      <c r="N22" s="60">
        <v>8.2000000000000007E-3</v>
      </c>
    </row>
    <row r="23" spans="1:14" ht="12.75" customHeight="1" x14ac:dyDescent="0.2">
      <c r="A23" s="28" t="s">
        <v>11</v>
      </c>
      <c r="B23" s="57">
        <v>2.0614763856233849E-2</v>
      </c>
      <c r="C23" s="21">
        <v>324122.28000000003</v>
      </c>
      <c r="D23" s="58">
        <v>1.9513242367639409E-2</v>
      </c>
      <c r="E23" s="21">
        <v>315101.71999999997</v>
      </c>
      <c r="F23" s="53">
        <v>-2.1211191044485746E-2</v>
      </c>
      <c r="G23" s="32">
        <v>-9020.5600000000559</v>
      </c>
      <c r="H23" s="59">
        <v>-2.7799999999999998E-2</v>
      </c>
      <c r="I23" s="55">
        <v>0</v>
      </c>
      <c r="J23" s="21">
        <v>324122.28000000003</v>
      </c>
      <c r="K23" s="21">
        <v>0</v>
      </c>
      <c r="L23" s="21">
        <v>315101.71999999997</v>
      </c>
      <c r="M23" s="60" t="s">
        <v>49</v>
      </c>
      <c r="N23" s="60">
        <v>-2.7799999999999998E-2</v>
      </c>
    </row>
    <row r="24" spans="1:14" ht="12.75" customHeight="1" x14ac:dyDescent="0.2">
      <c r="A24" s="28" t="s">
        <v>12</v>
      </c>
      <c r="B24" s="57">
        <v>4.699638274369821E-3</v>
      </c>
      <c r="C24" s="21">
        <v>73891.58</v>
      </c>
      <c r="D24" s="58">
        <v>4.5761368953328623E-3</v>
      </c>
      <c r="E24" s="21">
        <v>73895.899999999994</v>
      </c>
      <c r="F24" s="53">
        <v>1.0158165935597939E-5</v>
      </c>
      <c r="G24" s="32">
        <v>4.319999999992433</v>
      </c>
      <c r="H24" s="59">
        <v>1E-4</v>
      </c>
      <c r="I24" s="55">
        <v>0</v>
      </c>
      <c r="J24" s="21">
        <v>73891.58</v>
      </c>
      <c r="K24" s="21">
        <v>0</v>
      </c>
      <c r="L24" s="21">
        <v>73895.899999999994</v>
      </c>
      <c r="M24" s="60" t="s">
        <v>49</v>
      </c>
      <c r="N24" s="60">
        <v>1E-4</v>
      </c>
    </row>
    <row r="25" spans="1:14" ht="12.75" customHeight="1" x14ac:dyDescent="0.2">
      <c r="A25" s="34" t="s">
        <v>13</v>
      </c>
      <c r="B25" s="57">
        <v>1.0389736096524001E-2</v>
      </c>
      <c r="C25" s="21">
        <v>163355.98000000001</v>
      </c>
      <c r="D25" s="58">
        <v>1.1139577995807934E-2</v>
      </c>
      <c r="E25" s="21">
        <v>179882.98</v>
      </c>
      <c r="F25" s="53">
        <v>3.8862038985629913E-2</v>
      </c>
      <c r="G25" s="32">
        <v>16527</v>
      </c>
      <c r="H25" s="59">
        <v>0.1012</v>
      </c>
      <c r="I25" s="55">
        <v>0</v>
      </c>
      <c r="J25" s="21">
        <v>163355.98000000001</v>
      </c>
      <c r="K25" s="21">
        <v>0</v>
      </c>
      <c r="L25" s="21">
        <v>179882.98</v>
      </c>
      <c r="M25" s="60" t="s">
        <v>49</v>
      </c>
      <c r="N25" s="60">
        <v>0.1012</v>
      </c>
    </row>
    <row r="26" spans="1:14" ht="12.75" customHeight="1" x14ac:dyDescent="0.2">
      <c r="A26" s="28" t="s">
        <v>14</v>
      </c>
      <c r="B26" s="57">
        <v>6.2526796873836679E-2</v>
      </c>
      <c r="C26" s="21">
        <v>983097.75</v>
      </c>
      <c r="D26" s="58">
        <v>6.3414415596078244E-2</v>
      </c>
      <c r="E26" s="21">
        <v>1024022.1</v>
      </c>
      <c r="F26" s="53">
        <v>9.6230633821114686E-2</v>
      </c>
      <c r="G26" s="32">
        <v>40924.349999999977</v>
      </c>
      <c r="H26" s="59">
        <v>4.1599999999999998E-2</v>
      </c>
      <c r="I26" s="55">
        <v>0</v>
      </c>
      <c r="J26" s="21">
        <v>983097.75</v>
      </c>
      <c r="K26" s="21">
        <v>0</v>
      </c>
      <c r="L26" s="21">
        <v>1024022.1</v>
      </c>
      <c r="M26" s="60" t="s">
        <v>49</v>
      </c>
      <c r="N26" s="60">
        <v>4.1599999999999998E-2</v>
      </c>
    </row>
    <row r="27" spans="1:14" ht="12.75" customHeight="1" x14ac:dyDescent="0.2">
      <c r="A27" s="28" t="s">
        <v>15</v>
      </c>
      <c r="B27" s="57"/>
      <c r="C27" s="61">
        <v>9081101.8100000005</v>
      </c>
      <c r="D27" s="58"/>
      <c r="E27" s="62">
        <v>9469479.0999999996</v>
      </c>
      <c r="F27" s="63"/>
      <c r="G27" s="64"/>
      <c r="H27" s="65" t="s">
        <v>29</v>
      </c>
      <c r="I27" s="55"/>
      <c r="J27" s="62">
        <v>9081101.8100000005</v>
      </c>
      <c r="K27" s="21"/>
      <c r="L27" s="61">
        <v>9469479.0999999996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0.57757451714694763</v>
      </c>
      <c r="C29" s="21">
        <v>9081101.8100000005</v>
      </c>
      <c r="D29" s="58">
        <v>0.58641457359736371</v>
      </c>
      <c r="E29" s="21">
        <v>9469479.0999999996</v>
      </c>
      <c r="F29" s="53">
        <v>0.91324096237146846</v>
      </c>
      <c r="G29" s="32">
        <v>388377.28999999911</v>
      </c>
      <c r="H29" s="59">
        <v>4.2799999999999998E-2</v>
      </c>
      <c r="I29" s="55"/>
      <c r="J29" s="21">
        <v>9081101.8100000005</v>
      </c>
      <c r="K29" s="21"/>
      <c r="L29" s="21">
        <v>9469479.0999999996</v>
      </c>
      <c r="M29" s="60" t="s">
        <v>49</v>
      </c>
      <c r="N29" s="60">
        <v>4.2799999999999998E-2</v>
      </c>
    </row>
    <row r="30" spans="1:14" ht="12.75" customHeight="1" x14ac:dyDescent="0.2">
      <c r="A30" s="28" t="s">
        <v>17</v>
      </c>
      <c r="B30" s="57">
        <v>1.8185975439000749E-2</v>
      </c>
      <c r="C30" s="21">
        <v>285934.87</v>
      </c>
      <c r="D30" s="58">
        <v>1.8540379093078565E-2</v>
      </c>
      <c r="E30" s="21">
        <v>299391.83</v>
      </c>
      <c r="F30" s="53">
        <v>3.1643063117811038E-2</v>
      </c>
      <c r="G30" s="32">
        <v>13456.960000000021</v>
      </c>
      <c r="H30" s="59">
        <v>4.7100000000000003E-2</v>
      </c>
      <c r="I30" s="55">
        <v>285934.87</v>
      </c>
      <c r="J30" s="21">
        <v>0</v>
      </c>
      <c r="K30" s="21">
        <v>299391.83</v>
      </c>
      <c r="L30" s="21">
        <v>0</v>
      </c>
      <c r="M30" s="60">
        <v>4.7100000000000003E-2</v>
      </c>
      <c r="N30" s="60" t="s">
        <v>49</v>
      </c>
    </row>
    <row r="31" spans="1:14" ht="12.75" customHeight="1" x14ac:dyDescent="0.2">
      <c r="A31" s="38" t="s">
        <v>138</v>
      </c>
      <c r="B31" s="68">
        <v>1</v>
      </c>
      <c r="C31" s="40">
        <v>15722822.84</v>
      </c>
      <c r="D31" s="69">
        <v>0.99999999999999989</v>
      </c>
      <c r="E31" s="40">
        <v>16148096.460000001</v>
      </c>
      <c r="F31" s="69">
        <v>0.99999999999999578</v>
      </c>
      <c r="G31" s="43">
        <v>425273.62000000104</v>
      </c>
      <c r="H31" s="70">
        <v>2.7E-2</v>
      </c>
      <c r="I31" s="71">
        <v>808556.11</v>
      </c>
      <c r="J31" s="40">
        <v>14914266.73</v>
      </c>
      <c r="K31" s="40">
        <v>851636.78</v>
      </c>
      <c r="L31" s="40">
        <v>15296459.68</v>
      </c>
      <c r="M31" s="72">
        <v>5.33E-2</v>
      </c>
      <c r="N31" s="72">
        <v>2.5600000000000001E-2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0.70903612187561404</v>
      </c>
      <c r="C35" s="21">
        <v>772167100</v>
      </c>
      <c r="D35" s="53">
        <v>0.6970358993848752</v>
      </c>
      <c r="E35" s="21">
        <v>835895055</v>
      </c>
      <c r="F35" s="53">
        <v>0.57841940088730548</v>
      </c>
      <c r="G35" s="21">
        <v>63727955</v>
      </c>
      <c r="H35" s="54">
        <v>8.2500000000000004E-2</v>
      </c>
      <c r="I35" s="20"/>
      <c r="J35" s="25">
        <v>1.3863401900000001</v>
      </c>
      <c r="K35" s="25">
        <v>1.29830965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3.3404218663326296E-2</v>
      </c>
      <c r="C36" s="21">
        <v>36378455</v>
      </c>
      <c r="D36" s="58">
        <v>3.0709595440697485E-2</v>
      </c>
      <c r="E36" s="21">
        <v>36827370</v>
      </c>
      <c r="F36" s="53">
        <v>4.0745249922004359E-3</v>
      </c>
      <c r="G36" s="32">
        <v>448915</v>
      </c>
      <c r="H36" s="59">
        <v>1.23E-2</v>
      </c>
      <c r="I36" s="29"/>
      <c r="J36" s="33">
        <v>1.42300194</v>
      </c>
      <c r="K36" s="33">
        <v>1.33034349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0.13630026649232413</v>
      </c>
      <c r="C37" s="21">
        <v>148436135</v>
      </c>
      <c r="D37" s="58">
        <v>0.15207323180698709</v>
      </c>
      <c r="E37" s="21">
        <v>182368315</v>
      </c>
      <c r="F37" s="53">
        <v>0.30798150084056847</v>
      </c>
      <c r="G37" s="32">
        <v>33932180</v>
      </c>
      <c r="H37" s="59">
        <v>0.2286</v>
      </c>
      <c r="I37" s="29"/>
      <c r="J37" s="33">
        <v>1.6971324400000001</v>
      </c>
      <c r="K37" s="33">
        <v>1.54078549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3.9070578734559304E-2</v>
      </c>
      <c r="C38" s="21">
        <v>42549335</v>
      </c>
      <c r="D38" s="58">
        <v>4.1687654758009583E-2</v>
      </c>
      <c r="E38" s="21">
        <v>49992410</v>
      </c>
      <c r="F38" s="53">
        <v>6.7556207982184299E-2</v>
      </c>
      <c r="G38" s="32">
        <v>7443075</v>
      </c>
      <c r="H38" s="59">
        <v>0.1749</v>
      </c>
      <c r="I38" s="29"/>
      <c r="J38" s="33">
        <v>1.59583035</v>
      </c>
      <c r="K38" s="33">
        <v>1.46828837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1.5772485446982846E-2</v>
      </c>
      <c r="C39" s="21">
        <v>17176832</v>
      </c>
      <c r="D39" s="58">
        <v>1.5507115016229313E-2</v>
      </c>
      <c r="E39" s="21">
        <v>18596346</v>
      </c>
      <c r="F39" s="53">
        <v>1.2884054375056325E-2</v>
      </c>
      <c r="G39" s="32">
        <v>1419514</v>
      </c>
      <c r="H39" s="59">
        <v>8.2600000000000007E-2</v>
      </c>
      <c r="I39" s="29"/>
      <c r="J39" s="33">
        <v>1.5366700900000001</v>
      </c>
      <c r="K39" s="33">
        <v>1.41770028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2.6768126363913929E-3</v>
      </c>
      <c r="C40" s="21">
        <v>2915150</v>
      </c>
      <c r="D40" s="58">
        <v>2.3769982049213927E-3</v>
      </c>
      <c r="E40" s="21">
        <v>2850529</v>
      </c>
      <c r="F40" s="53">
        <v>-5.8652502037353257E-4</v>
      </c>
      <c r="G40" s="32">
        <v>-64621</v>
      </c>
      <c r="H40" s="59">
        <v>-2.2200000000000001E-2</v>
      </c>
      <c r="I40" s="29"/>
      <c r="J40" s="33">
        <v>1.4320824000000001</v>
      </c>
      <c r="K40" s="33">
        <v>1.30697039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0.93626048384919802</v>
      </c>
      <c r="C41" s="78">
        <v>1019623007</v>
      </c>
      <c r="D41" s="79">
        <v>0.93939049461172008</v>
      </c>
      <c r="E41" s="78">
        <v>1126530025</v>
      </c>
      <c r="F41" s="53">
        <v>0.97032916405694147</v>
      </c>
      <c r="G41" s="78">
        <v>106907018</v>
      </c>
      <c r="H41" s="80">
        <v>0.1048</v>
      </c>
      <c r="I41" s="29"/>
      <c r="J41" s="81">
        <v>1.4442985699999999</v>
      </c>
      <c r="K41" s="81">
        <v>1.34814604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2.6275710006473916E-2</v>
      </c>
      <c r="C43" s="21">
        <v>28615240</v>
      </c>
      <c r="D43" s="58">
        <v>3.1535543255294771E-2</v>
      </c>
      <c r="E43" s="21">
        <v>37817858</v>
      </c>
      <c r="F43" s="53">
        <v>8.3526496184519544E-2</v>
      </c>
      <c r="G43" s="32">
        <v>9202618</v>
      </c>
      <c r="H43" s="59">
        <v>0.3216</v>
      </c>
      <c r="I43" s="29"/>
      <c r="J43" s="33">
        <v>1.3994513099999999</v>
      </c>
      <c r="K43" s="33">
        <v>1.31282002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1.1155713421892725E-2</v>
      </c>
      <c r="C44" s="21">
        <v>12148993</v>
      </c>
      <c r="D44" s="58">
        <v>7.3922699649033967E-3</v>
      </c>
      <c r="E44" s="21">
        <v>8864912</v>
      </c>
      <c r="F44" s="53">
        <v>-2.9807580746712855E-2</v>
      </c>
      <c r="G44" s="32">
        <v>-3284081</v>
      </c>
      <c r="H44" s="59">
        <v>-0.27029999999999998</v>
      </c>
      <c r="I44" s="29"/>
      <c r="J44" s="33">
        <v>1.5054689699999999</v>
      </c>
      <c r="K44" s="33">
        <v>1.3644957799999999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3.0501155834133961E-3</v>
      </c>
      <c r="C45" s="21">
        <v>3321691</v>
      </c>
      <c r="D45" s="58">
        <v>2.3997998108392315E-3</v>
      </c>
      <c r="E45" s="21">
        <v>2877873</v>
      </c>
      <c r="F45" s="53">
        <v>-4.0282626621708194E-3</v>
      </c>
      <c r="G45" s="32">
        <v>-443818</v>
      </c>
      <c r="H45" s="59">
        <v>-0.1336</v>
      </c>
      <c r="I45" s="29"/>
      <c r="J45" s="33">
        <v>1.5366697300000001</v>
      </c>
      <c r="K45" s="33">
        <v>1.4177008499999999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2.3257977139021956E-2</v>
      </c>
      <c r="C46" s="21">
        <v>25328815</v>
      </c>
      <c r="D46" s="58">
        <v>1.9281892357242501E-2</v>
      </c>
      <c r="E46" s="21">
        <v>23123111</v>
      </c>
      <c r="F46" s="53">
        <v>-2.0019816832577371E-2</v>
      </c>
      <c r="G46" s="32">
        <v>-2205704</v>
      </c>
      <c r="H46" s="59">
        <v>-8.7099999999999997E-2</v>
      </c>
      <c r="I46" s="29"/>
      <c r="J46" s="33">
        <v>1.4292934399999999</v>
      </c>
      <c r="K46" s="33">
        <v>1.30858326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6.3739516150801992E-2</v>
      </c>
      <c r="C47" s="78">
        <v>69414739</v>
      </c>
      <c r="D47" s="79">
        <v>6.0609505388279902E-2</v>
      </c>
      <c r="E47" s="78">
        <v>72683754</v>
      </c>
      <c r="F47" s="53">
        <v>2.9670835943058506E-2</v>
      </c>
      <c r="G47" s="78">
        <v>3269015</v>
      </c>
      <c r="H47" s="80">
        <v>4.7100000000000003E-2</v>
      </c>
      <c r="I47" s="29"/>
      <c r="J47" s="81">
        <v>1.43546197</v>
      </c>
      <c r="K47" s="81">
        <v>1.32192752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138</v>
      </c>
      <c r="B49" s="68">
        <v>1</v>
      </c>
      <c r="C49" s="40">
        <v>1089037746</v>
      </c>
      <c r="D49" s="69">
        <v>1</v>
      </c>
      <c r="E49" s="40">
        <v>1199213779</v>
      </c>
      <c r="F49" s="69">
        <v>0.99999999999999989</v>
      </c>
      <c r="G49" s="43">
        <v>110176033</v>
      </c>
      <c r="H49" s="70">
        <v>0.1012</v>
      </c>
      <c r="I49" s="39"/>
      <c r="J49" s="45">
        <v>1.4437353399999999</v>
      </c>
      <c r="K49" s="45">
        <v>1.3465569500000001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0.6808486579627453</v>
      </c>
      <c r="C53" s="21">
        <v>10704862.83</v>
      </c>
      <c r="D53" s="53">
        <v>0.67206101826815567</v>
      </c>
      <c r="E53" s="21">
        <v>10852506.15</v>
      </c>
      <c r="F53" s="53">
        <v>0.34717253329750369</v>
      </c>
      <c r="G53" s="21">
        <v>147643.3200000003</v>
      </c>
      <c r="H53" s="54">
        <v>1.38E-2</v>
      </c>
      <c r="I53" s="55">
        <v>470313.38</v>
      </c>
      <c r="J53" s="21">
        <v>10234549.449999999</v>
      </c>
      <c r="K53" s="21">
        <v>480077.77</v>
      </c>
      <c r="L53" s="21">
        <v>10372428.380000001</v>
      </c>
      <c r="M53" s="56">
        <v>2.0799999999999999E-2</v>
      </c>
      <c r="N53" s="56">
        <v>1.35E-2</v>
      </c>
    </row>
    <row r="54" spans="1:14" ht="12.75" customHeight="1" x14ac:dyDescent="0.2">
      <c r="A54" s="34" t="s">
        <v>33</v>
      </c>
      <c r="B54" s="57">
        <v>3.2924502506192457E-2</v>
      </c>
      <c r="C54" s="21">
        <v>517666.12</v>
      </c>
      <c r="D54" s="58">
        <v>3.0339831150599902E-2</v>
      </c>
      <c r="E54" s="21">
        <v>489930.52</v>
      </c>
      <c r="F54" s="53">
        <v>-6.5218247019412839E-2</v>
      </c>
      <c r="G54" s="32">
        <v>-27735.599999999977</v>
      </c>
      <c r="H54" s="59">
        <v>-5.3600000000000002E-2</v>
      </c>
      <c r="I54" s="55">
        <v>22504.97</v>
      </c>
      <c r="J54" s="21">
        <v>495161.15</v>
      </c>
      <c r="K54" s="21">
        <v>21662.52</v>
      </c>
      <c r="L54" s="21">
        <v>468268</v>
      </c>
      <c r="M54" s="60">
        <v>-3.7400000000000003E-2</v>
      </c>
      <c r="N54" s="60">
        <v>-5.4300000000000001E-2</v>
      </c>
    </row>
    <row r="55" spans="1:14" ht="12.75" customHeight="1" x14ac:dyDescent="0.2">
      <c r="A55" s="28" t="s">
        <v>34</v>
      </c>
      <c r="B55" s="57">
        <v>0.16022299720830538</v>
      </c>
      <c r="C55" s="21">
        <v>2519157.7999999998</v>
      </c>
      <c r="D55" s="58">
        <v>0.17400840693268932</v>
      </c>
      <c r="E55" s="21">
        <v>2809904.54</v>
      </c>
      <c r="F55" s="53">
        <v>0.68366982179614033</v>
      </c>
      <c r="G55" s="32">
        <v>290746.74000000022</v>
      </c>
      <c r="H55" s="59">
        <v>0.1154</v>
      </c>
      <c r="I55" s="55">
        <v>204518.79</v>
      </c>
      <c r="J55" s="21">
        <v>2314639.0099999998</v>
      </c>
      <c r="K55" s="21">
        <v>232042.16</v>
      </c>
      <c r="L55" s="21">
        <v>2577862.38</v>
      </c>
      <c r="M55" s="60">
        <v>0.1346</v>
      </c>
      <c r="N55" s="60">
        <v>0.1137</v>
      </c>
    </row>
    <row r="56" spans="1:14" ht="12.75" customHeight="1" x14ac:dyDescent="0.2">
      <c r="A56" s="28" t="s">
        <v>35</v>
      </c>
      <c r="B56" s="57">
        <v>4.3186596129070165E-2</v>
      </c>
      <c r="C56" s="21">
        <v>679015.2</v>
      </c>
      <c r="D56" s="58">
        <v>4.5456301417213602E-2</v>
      </c>
      <c r="E56" s="21">
        <v>734032.74</v>
      </c>
      <c r="F56" s="53">
        <v>0.12936974552994823</v>
      </c>
      <c r="G56" s="32">
        <v>55017.540000000037</v>
      </c>
      <c r="H56" s="59">
        <v>8.1000000000000003E-2</v>
      </c>
      <c r="I56" s="55">
        <v>48295.35</v>
      </c>
      <c r="J56" s="21">
        <v>630719.85</v>
      </c>
      <c r="K56" s="21">
        <v>55291.27</v>
      </c>
      <c r="L56" s="21">
        <v>678741.47</v>
      </c>
      <c r="M56" s="60">
        <v>0.1449</v>
      </c>
      <c r="N56" s="60">
        <v>7.6100000000000001E-2</v>
      </c>
    </row>
    <row r="57" spans="1:14" ht="12.75" customHeight="1" x14ac:dyDescent="0.2">
      <c r="A57" s="28" t="s">
        <v>36</v>
      </c>
      <c r="B57" s="57">
        <v>1.6787776767953459E-2</v>
      </c>
      <c r="C57" s="21">
        <v>263951.24</v>
      </c>
      <c r="D57" s="58">
        <v>1.6326410400944558E-2</v>
      </c>
      <c r="E57" s="21">
        <v>263640.45</v>
      </c>
      <c r="F57" s="53">
        <v>-7.3080009053930564E-4</v>
      </c>
      <c r="G57" s="32">
        <v>-310.78999999997905</v>
      </c>
      <c r="H57" s="59">
        <v>-1.1999999999999999E-3</v>
      </c>
      <c r="I57" s="55">
        <v>11838.84</v>
      </c>
      <c r="J57" s="21">
        <v>252112.4</v>
      </c>
      <c r="K57" s="21">
        <v>11839.59</v>
      </c>
      <c r="L57" s="21">
        <v>251800.86</v>
      </c>
      <c r="M57" s="60">
        <v>1E-4</v>
      </c>
      <c r="N57" s="60">
        <v>-1.1999999999999999E-3</v>
      </c>
    </row>
    <row r="58" spans="1:14" ht="12.75" customHeight="1" x14ac:dyDescent="0.2">
      <c r="A58" s="28" t="s">
        <v>37</v>
      </c>
      <c r="B58" s="57">
        <v>2.6552070467773586E-3</v>
      </c>
      <c r="C58" s="21">
        <v>41747.35</v>
      </c>
      <c r="D58" s="58">
        <v>2.3071183710281105E-3</v>
      </c>
      <c r="E58" s="21">
        <v>37255.57</v>
      </c>
      <c r="F58" s="53">
        <v>-1.056209411719445E-2</v>
      </c>
      <c r="G58" s="32">
        <v>-4491.7799999999988</v>
      </c>
      <c r="H58" s="59">
        <v>-0.1076</v>
      </c>
      <c r="I58" s="55">
        <v>2141.77</v>
      </c>
      <c r="J58" s="21">
        <v>39605.58</v>
      </c>
      <c r="K58" s="21">
        <v>1902.9</v>
      </c>
      <c r="L58" s="21">
        <v>35352.67</v>
      </c>
      <c r="M58" s="60">
        <v>-0.1115</v>
      </c>
      <c r="N58" s="60">
        <v>-0.1074</v>
      </c>
    </row>
    <row r="59" spans="1:14" s="14" customFormat="1" ht="12.75" customHeight="1" x14ac:dyDescent="0.25">
      <c r="A59" s="76" t="s">
        <v>38</v>
      </c>
      <c r="B59" s="77">
        <v>0.93662573762104406</v>
      </c>
      <c r="C59" s="78">
        <v>14726400.539999999</v>
      </c>
      <c r="D59" s="79">
        <v>0.94049908654063119</v>
      </c>
      <c r="E59" s="78">
        <v>15187269.970000001</v>
      </c>
      <c r="F59" s="53">
        <v>1.0837009593964479</v>
      </c>
      <c r="G59" s="78">
        <v>460869.43000000156</v>
      </c>
      <c r="H59" s="80">
        <v>3.1300000000000001E-2</v>
      </c>
      <c r="I59" s="83">
        <v>759613.1</v>
      </c>
      <c r="J59" s="78">
        <v>13966787.439999999</v>
      </c>
      <c r="K59" s="78">
        <v>802816.21000000008</v>
      </c>
      <c r="L59" s="78">
        <v>14384453.760000002</v>
      </c>
      <c r="M59" s="84">
        <v>5.6899999999999999E-2</v>
      </c>
      <c r="N59" s="84">
        <v>2.9899999999999999E-2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2.5469748916919041E-2</v>
      </c>
      <c r="C61" s="21">
        <v>400456.35</v>
      </c>
      <c r="D61" s="58">
        <v>3.0745444903045864E-2</v>
      </c>
      <c r="E61" s="21">
        <v>496480.41</v>
      </c>
      <c r="F61" s="53">
        <v>0.22579359613229658</v>
      </c>
      <c r="G61" s="32">
        <v>96024.06</v>
      </c>
      <c r="H61" s="59">
        <v>0.23980000000000001</v>
      </c>
      <c r="I61" s="55">
        <v>17076</v>
      </c>
      <c r="J61" s="21">
        <v>383380.35</v>
      </c>
      <c r="K61" s="21">
        <v>22043.31</v>
      </c>
      <c r="L61" s="21">
        <v>474437.1</v>
      </c>
      <c r="M61" s="60">
        <v>0.29089999999999999</v>
      </c>
      <c r="N61" s="60">
        <v>0.23749999999999999</v>
      </c>
    </row>
    <row r="62" spans="1:14" ht="12.75" customHeight="1" x14ac:dyDescent="0.2">
      <c r="A62" s="28" t="s">
        <v>40</v>
      </c>
      <c r="B62" s="57">
        <v>1.1632727905239185E-2</v>
      </c>
      <c r="C62" s="21">
        <v>182899.32</v>
      </c>
      <c r="D62" s="58">
        <v>7.4907497796802237E-3</v>
      </c>
      <c r="E62" s="21">
        <v>120961.35</v>
      </c>
      <c r="F62" s="53">
        <v>-0.14564263355907156</v>
      </c>
      <c r="G62" s="32">
        <v>-61937.97</v>
      </c>
      <c r="H62" s="59">
        <v>-0.33860000000000001</v>
      </c>
      <c r="I62" s="55">
        <v>9348.1</v>
      </c>
      <c r="J62" s="21">
        <v>173551.22</v>
      </c>
      <c r="K62" s="21">
        <v>7762.58</v>
      </c>
      <c r="L62" s="21">
        <v>113198.77</v>
      </c>
      <c r="M62" s="60">
        <v>-0.1696</v>
      </c>
      <c r="N62" s="60">
        <v>-0.3478</v>
      </c>
    </row>
    <row r="63" spans="1:14" ht="12.75" customHeight="1" x14ac:dyDescent="0.2">
      <c r="A63" s="28" t="s">
        <v>41</v>
      </c>
      <c r="B63" s="57">
        <v>3.2464539300246925E-3</v>
      </c>
      <c r="C63" s="21">
        <v>51043.42</v>
      </c>
      <c r="D63" s="58">
        <v>2.5265906790353661E-3</v>
      </c>
      <c r="E63" s="21">
        <v>40799.629999999997</v>
      </c>
      <c r="F63" s="53">
        <v>-2.408752746055581E-2</v>
      </c>
      <c r="G63" s="32">
        <v>-10243.790000000001</v>
      </c>
      <c r="H63" s="59">
        <v>-0.20069999999999999</v>
      </c>
      <c r="I63" s="55">
        <v>2289.41</v>
      </c>
      <c r="J63" s="21">
        <v>48754.01</v>
      </c>
      <c r="K63" s="21">
        <v>1832.23</v>
      </c>
      <c r="L63" s="21">
        <v>38967.4</v>
      </c>
      <c r="M63" s="60">
        <v>-0.19969999999999999</v>
      </c>
      <c r="N63" s="60">
        <v>-0.20069999999999999</v>
      </c>
    </row>
    <row r="64" spans="1:14" ht="12.75" customHeight="1" x14ac:dyDescent="0.2">
      <c r="A64" s="28" t="s">
        <v>42</v>
      </c>
      <c r="B64" s="57">
        <v>2.3025323994555678E-2</v>
      </c>
      <c r="C64" s="21">
        <v>362023.09</v>
      </c>
      <c r="D64" s="58">
        <v>1.8738131813215583E-2</v>
      </c>
      <c r="E64" s="21">
        <v>302585.15999999997</v>
      </c>
      <c r="F64" s="53">
        <v>-0.13976397125220208</v>
      </c>
      <c r="G64" s="32">
        <v>-59437.930000000051</v>
      </c>
      <c r="H64" s="59">
        <v>-0.16420000000000001</v>
      </c>
      <c r="I64" s="55">
        <v>20229.45</v>
      </c>
      <c r="J64" s="21">
        <v>341793.64</v>
      </c>
      <c r="K64" s="21">
        <v>17182.419999999998</v>
      </c>
      <c r="L64" s="21">
        <v>285402.74</v>
      </c>
      <c r="M64" s="60">
        <v>-0.15060000000000001</v>
      </c>
      <c r="N64" s="60">
        <v>-0.16500000000000001</v>
      </c>
    </row>
    <row r="65" spans="1:14" s="14" customFormat="1" ht="12.75" customHeight="1" x14ac:dyDescent="0.25">
      <c r="A65" s="76" t="s">
        <v>43</v>
      </c>
      <c r="B65" s="77">
        <v>6.3374254746738592E-2</v>
      </c>
      <c r="C65" s="78">
        <v>996422.17999999993</v>
      </c>
      <c r="D65" s="79">
        <v>5.950091717497704E-2</v>
      </c>
      <c r="E65" s="78">
        <v>960826.55</v>
      </c>
      <c r="F65" s="53">
        <v>-8.3700536139532475E-2</v>
      </c>
      <c r="G65" s="78">
        <v>-35595.629999999888</v>
      </c>
      <c r="H65" s="80">
        <v>-3.5700000000000003E-2</v>
      </c>
      <c r="I65" s="83">
        <v>48942.96</v>
      </c>
      <c r="J65" s="78">
        <v>947479.22</v>
      </c>
      <c r="K65" s="78">
        <v>48820.539999999994</v>
      </c>
      <c r="L65" s="78">
        <v>912006.01</v>
      </c>
      <c r="M65" s="84">
        <v>-2.5000000000000001E-3</v>
      </c>
      <c r="N65" s="84">
        <v>-3.7400000000000003E-2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138</v>
      </c>
      <c r="B67" s="68">
        <v>0.99999999236778292</v>
      </c>
      <c r="C67" s="40">
        <v>15722822.84</v>
      </c>
      <c r="D67" s="69">
        <v>1.0000000037156078</v>
      </c>
      <c r="E67" s="40">
        <v>16148096.460000001</v>
      </c>
      <c r="F67" s="69">
        <v>1.0000004232569131</v>
      </c>
      <c r="G67" s="43">
        <v>425273.62000000104</v>
      </c>
      <c r="H67" s="70">
        <v>2.7E-2</v>
      </c>
      <c r="I67" s="71">
        <v>808556.11</v>
      </c>
      <c r="J67" s="43">
        <v>14914266.73</v>
      </c>
      <c r="K67" s="43">
        <v>851636.78</v>
      </c>
      <c r="L67" s="43">
        <v>15296459.68</v>
      </c>
      <c r="M67" s="72">
        <v>5.33E-2</v>
      </c>
      <c r="N67" s="72">
        <v>2.5600000000000001E-2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BB29-CCD3-4087-AA8C-C4846869C962}">
  <sheetPr codeName="Sheet92">
    <pageSetUpPr fitToPage="1"/>
  </sheetPr>
  <dimension ref="A1:N72"/>
  <sheetViews>
    <sheetView zoomScaleNormal="100" workbookViewId="0">
      <selection activeCell="D24" sqref="D24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92</v>
      </c>
      <c r="L1" s="7" t="s">
        <v>139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639247288</v>
      </c>
      <c r="D4" s="22"/>
      <c r="E4" s="21">
        <v>724055892</v>
      </c>
      <c r="F4" s="23"/>
      <c r="G4" s="21">
        <v>84808604</v>
      </c>
      <c r="H4" s="24">
        <v>0.13270000000000001</v>
      </c>
      <c r="I4" s="20"/>
      <c r="J4" s="25">
        <v>0.27482053000000001</v>
      </c>
      <c r="K4" s="26">
        <v>0.26780138999999997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10302973</v>
      </c>
      <c r="D6" s="30"/>
      <c r="E6" s="21">
        <v>11623735</v>
      </c>
      <c r="F6" s="31"/>
      <c r="G6" s="32">
        <v>1320762</v>
      </c>
      <c r="H6" s="24">
        <v>0.12820000000000001</v>
      </c>
      <c r="I6" s="29"/>
      <c r="J6" s="33">
        <v>0.30521296999999997</v>
      </c>
      <c r="K6" s="33">
        <v>0.32056202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639247289</v>
      </c>
      <c r="D7" s="30"/>
      <c r="E7" s="21">
        <v>724055892</v>
      </c>
      <c r="F7" s="31"/>
      <c r="G7" s="32">
        <v>84808603</v>
      </c>
      <c r="H7" s="24">
        <v>0.13270000000000001</v>
      </c>
      <c r="I7" s="29"/>
      <c r="J7" s="33">
        <v>3.113807E-2</v>
      </c>
      <c r="K7" s="33">
        <v>2.8074640000000001E-2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639247288</v>
      </c>
      <c r="D8" s="30"/>
      <c r="E8" s="21">
        <v>724055892</v>
      </c>
      <c r="F8" s="31"/>
      <c r="G8" s="32">
        <v>84808604</v>
      </c>
      <c r="H8" s="24">
        <v>0.13270000000000001</v>
      </c>
      <c r="I8" s="29"/>
      <c r="J8" s="33">
        <v>3.3082010000000002E-2</v>
      </c>
      <c r="K8" s="33">
        <v>3.2767070000000002E-2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639247288</v>
      </c>
      <c r="D9" s="30"/>
      <c r="E9" s="21">
        <v>724055892</v>
      </c>
      <c r="F9" s="31"/>
      <c r="G9" s="32">
        <v>84808604</v>
      </c>
      <c r="H9" s="24">
        <v>0.13270000000000001</v>
      </c>
      <c r="I9" s="29"/>
      <c r="J9" s="33">
        <v>6.3149800000000004E-3</v>
      </c>
      <c r="K9" s="33">
        <v>5.7230099999999997E-3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639247288</v>
      </c>
      <c r="D10" s="30"/>
      <c r="E10" s="21">
        <v>724055892</v>
      </c>
      <c r="F10" s="31"/>
      <c r="G10" s="32">
        <v>84808604</v>
      </c>
      <c r="H10" s="24">
        <v>0.13270000000000001</v>
      </c>
      <c r="I10" s="29"/>
      <c r="J10" s="33">
        <v>1.499985E-2</v>
      </c>
      <c r="K10" s="33">
        <v>1.4998600000000001E-2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639247288</v>
      </c>
      <c r="D11" s="30"/>
      <c r="E11" s="21">
        <v>724055892</v>
      </c>
      <c r="F11" s="31"/>
      <c r="G11" s="32">
        <v>84808604</v>
      </c>
      <c r="H11" s="24">
        <v>0.13270000000000001</v>
      </c>
      <c r="I11" s="29"/>
      <c r="J11" s="33">
        <v>9.2500150000000003E-2</v>
      </c>
      <c r="K11" s="33">
        <v>9.0000129999999998E-2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639247288</v>
      </c>
      <c r="D12" s="30"/>
      <c r="E12" s="21">
        <v>724055892</v>
      </c>
      <c r="F12" s="31"/>
      <c r="G12" s="32">
        <v>84808604</v>
      </c>
      <c r="H12" s="24">
        <v>0.13270000000000001</v>
      </c>
      <c r="I12" s="29"/>
      <c r="J12" s="33">
        <v>0.56111568999999994</v>
      </c>
      <c r="K12" s="33">
        <v>0.54009773999999999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37199926</v>
      </c>
      <c r="D14" s="30"/>
      <c r="E14" s="21">
        <v>41888047</v>
      </c>
      <c r="F14" s="31"/>
      <c r="G14" s="32">
        <v>4688121</v>
      </c>
      <c r="H14" s="24">
        <v>0.126</v>
      </c>
      <c r="I14" s="29"/>
      <c r="J14" s="33">
        <v>0.19888109000000001</v>
      </c>
      <c r="K14" s="33">
        <v>0.19973626</v>
      </c>
      <c r="L14" s="22"/>
      <c r="M14" s="22"/>
      <c r="N14" s="22"/>
    </row>
    <row r="15" spans="1:14" ht="12.75" customHeight="1" x14ac:dyDescent="0.2">
      <c r="A15" s="38" t="s">
        <v>139</v>
      </c>
      <c r="B15" s="39"/>
      <c r="C15" s="40">
        <v>639247288</v>
      </c>
      <c r="D15" s="41"/>
      <c r="E15" s="40">
        <v>724055892</v>
      </c>
      <c r="F15" s="42"/>
      <c r="G15" s="43">
        <v>84808604</v>
      </c>
      <c r="H15" s="44">
        <v>0.13270000000000001</v>
      </c>
      <c r="I15" s="39"/>
      <c r="J15" s="45">
        <v>1.03046405</v>
      </c>
      <c r="K15" s="45">
        <v>0.99616391000000004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0.26669588974669151</v>
      </c>
      <c r="C19" s="21">
        <v>1756782.76</v>
      </c>
      <c r="D19" s="53">
        <v>0.26883265940257323</v>
      </c>
      <c r="E19" s="21">
        <v>1939031.77</v>
      </c>
      <c r="F19" s="53">
        <v>0.29133271124469828</v>
      </c>
      <c r="G19" s="21">
        <v>182249.01</v>
      </c>
      <c r="H19" s="54">
        <v>0.1037</v>
      </c>
      <c r="I19" s="55">
        <v>0</v>
      </c>
      <c r="J19" s="21">
        <v>1756782.76</v>
      </c>
      <c r="K19" s="21">
        <v>0</v>
      </c>
      <c r="L19" s="21">
        <v>1939031.77</v>
      </c>
      <c r="M19" s="56" t="s">
        <v>49</v>
      </c>
      <c r="N19" s="56">
        <v>0.1037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4.7737954896218118E-3</v>
      </c>
      <c r="C21" s="21">
        <v>31446.01</v>
      </c>
      <c r="D21" s="58">
        <v>5.1660056065733848E-3</v>
      </c>
      <c r="E21" s="21">
        <v>37261.279999999999</v>
      </c>
      <c r="F21" s="53">
        <v>9.2959537926705707E-3</v>
      </c>
      <c r="G21" s="32">
        <v>5815.27</v>
      </c>
      <c r="H21" s="59">
        <v>0.18490000000000001</v>
      </c>
      <c r="I21" s="55">
        <v>0</v>
      </c>
      <c r="J21" s="21">
        <v>31446.01</v>
      </c>
      <c r="K21" s="21">
        <v>0</v>
      </c>
      <c r="L21" s="21">
        <v>37261.279999999999</v>
      </c>
      <c r="M21" s="60" t="s">
        <v>49</v>
      </c>
      <c r="N21" s="60">
        <v>0.18490000000000001</v>
      </c>
    </row>
    <row r="22" spans="1:14" ht="12.75" customHeight="1" x14ac:dyDescent="0.2">
      <c r="A22" s="28" t="s">
        <v>10</v>
      </c>
      <c r="B22" s="57">
        <v>3.0217526819853419E-2</v>
      </c>
      <c r="C22" s="21">
        <v>199049.3</v>
      </c>
      <c r="D22" s="58">
        <v>2.8182756351968694E-2</v>
      </c>
      <c r="E22" s="21">
        <v>203276.12</v>
      </c>
      <c r="F22" s="53">
        <v>6.7567496281231796E-3</v>
      </c>
      <c r="G22" s="32">
        <v>4226.820000000007</v>
      </c>
      <c r="H22" s="59">
        <v>2.12E-2</v>
      </c>
      <c r="I22" s="55">
        <v>0</v>
      </c>
      <c r="J22" s="21">
        <v>199049.3</v>
      </c>
      <c r="K22" s="21">
        <v>0</v>
      </c>
      <c r="L22" s="21">
        <v>203276.12</v>
      </c>
      <c r="M22" s="60" t="s">
        <v>49</v>
      </c>
      <c r="N22" s="60">
        <v>2.12E-2</v>
      </c>
    </row>
    <row r="23" spans="1:14" ht="12.75" customHeight="1" x14ac:dyDescent="0.2">
      <c r="A23" s="28" t="s">
        <v>11</v>
      </c>
      <c r="B23" s="57">
        <v>3.2103987618145327E-2</v>
      </c>
      <c r="C23" s="21">
        <v>211475.82</v>
      </c>
      <c r="D23" s="58">
        <v>3.2893249880576618E-2</v>
      </c>
      <c r="E23" s="21">
        <v>237251.89</v>
      </c>
      <c r="F23" s="53">
        <v>4.1204132512616294E-2</v>
      </c>
      <c r="G23" s="32">
        <v>25776.070000000007</v>
      </c>
      <c r="H23" s="59">
        <v>0.12189999999999999</v>
      </c>
      <c r="I23" s="55">
        <v>0</v>
      </c>
      <c r="J23" s="21">
        <v>211475.82</v>
      </c>
      <c r="K23" s="21">
        <v>0</v>
      </c>
      <c r="L23" s="21">
        <v>237251.89</v>
      </c>
      <c r="M23" s="60" t="s">
        <v>49</v>
      </c>
      <c r="N23" s="60">
        <v>0.12189999999999999</v>
      </c>
    </row>
    <row r="24" spans="1:14" ht="12.75" customHeight="1" x14ac:dyDescent="0.2">
      <c r="A24" s="28" t="s">
        <v>12</v>
      </c>
      <c r="B24" s="57">
        <v>6.1282847629829653E-3</v>
      </c>
      <c r="C24" s="21">
        <v>40368.32</v>
      </c>
      <c r="D24" s="58">
        <v>5.7450497439719356E-3</v>
      </c>
      <c r="E24" s="21">
        <v>41437.800000000003</v>
      </c>
      <c r="F24" s="53">
        <v>1.7096087820832654E-3</v>
      </c>
      <c r="G24" s="32">
        <v>1069.4800000000032</v>
      </c>
      <c r="H24" s="59">
        <v>2.6499999999999999E-2</v>
      </c>
      <c r="I24" s="55">
        <v>0</v>
      </c>
      <c r="J24" s="21">
        <v>40368.32</v>
      </c>
      <c r="K24" s="21">
        <v>0</v>
      </c>
      <c r="L24" s="21">
        <v>41437.800000000003</v>
      </c>
      <c r="M24" s="60" t="s">
        <v>49</v>
      </c>
      <c r="N24" s="60">
        <v>2.6499999999999999E-2</v>
      </c>
    </row>
    <row r="25" spans="1:14" ht="12.75" customHeight="1" x14ac:dyDescent="0.2">
      <c r="A25" s="34" t="s">
        <v>13</v>
      </c>
      <c r="B25" s="57">
        <v>1.4556406937641863E-2</v>
      </c>
      <c r="C25" s="21">
        <v>95886.16</v>
      </c>
      <c r="D25" s="58">
        <v>1.5056360696255475E-2</v>
      </c>
      <c r="E25" s="21">
        <v>108598.27</v>
      </c>
      <c r="F25" s="53">
        <v>2.0320842741153117E-2</v>
      </c>
      <c r="G25" s="32">
        <v>12712.11</v>
      </c>
      <c r="H25" s="59">
        <v>0.1326</v>
      </c>
      <c r="I25" s="55">
        <v>0</v>
      </c>
      <c r="J25" s="21">
        <v>95886.16</v>
      </c>
      <c r="K25" s="21">
        <v>0</v>
      </c>
      <c r="L25" s="21">
        <v>108598.27</v>
      </c>
      <c r="M25" s="60" t="s">
        <v>49</v>
      </c>
      <c r="N25" s="60">
        <v>0.1326</v>
      </c>
    </row>
    <row r="26" spans="1:14" ht="12.75" customHeight="1" x14ac:dyDescent="0.2">
      <c r="A26" s="28" t="s">
        <v>14</v>
      </c>
      <c r="B26" s="57">
        <v>8.9765527076860419E-2</v>
      </c>
      <c r="C26" s="21">
        <v>591304.68999999994</v>
      </c>
      <c r="D26" s="58">
        <v>9.0346708729022576E-2</v>
      </c>
      <c r="E26" s="21">
        <v>651651.25</v>
      </c>
      <c r="F26" s="53">
        <v>9.6466515450980367E-2</v>
      </c>
      <c r="G26" s="32">
        <v>60346.560000000056</v>
      </c>
      <c r="H26" s="59">
        <v>0.1021</v>
      </c>
      <c r="I26" s="55">
        <v>0</v>
      </c>
      <c r="J26" s="21">
        <v>591304.68999999994</v>
      </c>
      <c r="K26" s="21">
        <v>0</v>
      </c>
      <c r="L26" s="21">
        <v>651651.25</v>
      </c>
      <c r="M26" s="60" t="s">
        <v>49</v>
      </c>
      <c r="N26" s="60">
        <v>0.1021</v>
      </c>
    </row>
    <row r="27" spans="1:14" ht="12.75" customHeight="1" x14ac:dyDescent="0.2">
      <c r="A27" s="28" t="s">
        <v>15</v>
      </c>
      <c r="B27" s="57"/>
      <c r="C27" s="61">
        <v>3586916.8</v>
      </c>
      <c r="D27" s="58"/>
      <c r="E27" s="62">
        <v>3910609.5</v>
      </c>
      <c r="F27" s="63"/>
      <c r="G27" s="64"/>
      <c r="H27" s="65" t="s">
        <v>29</v>
      </c>
      <c r="I27" s="55"/>
      <c r="J27" s="62">
        <v>3586916.8</v>
      </c>
      <c r="K27" s="21"/>
      <c r="L27" s="61">
        <v>3910609.5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0.5445271829872439</v>
      </c>
      <c r="C29" s="21">
        <v>3586916.8</v>
      </c>
      <c r="D29" s="58">
        <v>0.54217757957104906</v>
      </c>
      <c r="E29" s="21">
        <v>3910609.5</v>
      </c>
      <c r="F29" s="53">
        <v>0.517436401443919</v>
      </c>
      <c r="G29" s="32">
        <v>323692.70000000019</v>
      </c>
      <c r="H29" s="59">
        <v>9.0200000000000002E-2</v>
      </c>
      <c r="I29" s="55"/>
      <c r="J29" s="21">
        <v>3586916.8</v>
      </c>
      <c r="K29" s="21"/>
      <c r="L29" s="21">
        <v>3910609.5</v>
      </c>
      <c r="M29" s="60" t="s">
        <v>49</v>
      </c>
      <c r="N29" s="60">
        <v>9.0200000000000002E-2</v>
      </c>
    </row>
    <row r="30" spans="1:14" ht="12.75" customHeight="1" x14ac:dyDescent="0.2">
      <c r="A30" s="28" t="s">
        <v>17</v>
      </c>
      <c r="B30" s="57">
        <v>1.1231398560958736E-2</v>
      </c>
      <c r="C30" s="21">
        <v>73983.62</v>
      </c>
      <c r="D30" s="58">
        <v>1.1599630018008997E-2</v>
      </c>
      <c r="E30" s="21">
        <v>83665.62</v>
      </c>
      <c r="F30" s="53">
        <v>1.5477084403757084E-2</v>
      </c>
      <c r="G30" s="32">
        <v>9682</v>
      </c>
      <c r="H30" s="59">
        <v>0.13089999999999999</v>
      </c>
      <c r="I30" s="55">
        <v>73983.62</v>
      </c>
      <c r="J30" s="21">
        <v>0</v>
      </c>
      <c r="K30" s="21">
        <v>83665.62</v>
      </c>
      <c r="L30" s="21">
        <v>0</v>
      </c>
      <c r="M30" s="60">
        <v>0.13089999999999999</v>
      </c>
      <c r="N30" s="60" t="s">
        <v>49</v>
      </c>
    </row>
    <row r="31" spans="1:14" ht="12.75" customHeight="1" x14ac:dyDescent="0.2">
      <c r="A31" s="38" t="s">
        <v>139</v>
      </c>
      <c r="B31" s="68">
        <v>0.99999999999999989</v>
      </c>
      <c r="C31" s="40">
        <v>6587213.4800000004</v>
      </c>
      <c r="D31" s="69">
        <v>1</v>
      </c>
      <c r="E31" s="40">
        <v>7212783.5</v>
      </c>
      <c r="F31" s="69">
        <v>1.0000000000000011</v>
      </c>
      <c r="G31" s="43">
        <v>625570.01999999955</v>
      </c>
      <c r="H31" s="70">
        <v>9.5000000000000001E-2</v>
      </c>
      <c r="I31" s="71">
        <v>73983.62</v>
      </c>
      <c r="J31" s="40">
        <v>6513229.8600000003</v>
      </c>
      <c r="K31" s="40">
        <v>83665.62</v>
      </c>
      <c r="L31" s="40">
        <v>7129117.8799999999</v>
      </c>
      <c r="M31" s="72">
        <v>0.13089999999999999</v>
      </c>
      <c r="N31" s="72">
        <v>9.4600000000000004E-2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0.83432075819772578</v>
      </c>
      <c r="C35" s="21">
        <v>533337282</v>
      </c>
      <c r="D35" s="53">
        <v>0.8424956094411562</v>
      </c>
      <c r="E35" s="21">
        <v>610013910</v>
      </c>
      <c r="F35" s="53">
        <v>0.90411378543620413</v>
      </c>
      <c r="G35" s="21">
        <v>76676628</v>
      </c>
      <c r="H35" s="54">
        <v>0.14380000000000001</v>
      </c>
      <c r="I35" s="20"/>
      <c r="J35" s="25">
        <v>1.02508515</v>
      </c>
      <c r="K35" s="25">
        <v>0.99072031999999999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3.6734876222110774E-2</v>
      </c>
      <c r="C36" s="21">
        <v>23482670</v>
      </c>
      <c r="D36" s="58">
        <v>3.2800768921855551E-2</v>
      </c>
      <c r="E36" s="21">
        <v>23749590</v>
      </c>
      <c r="F36" s="53">
        <v>3.1473221750000745E-3</v>
      </c>
      <c r="G36" s="32">
        <v>266920</v>
      </c>
      <c r="H36" s="59">
        <v>1.14E-2</v>
      </c>
      <c r="I36" s="29"/>
      <c r="J36" s="33">
        <v>1.03109093</v>
      </c>
      <c r="K36" s="33">
        <v>0.99695595000000004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8.1700855021851884E-2</v>
      </c>
      <c r="C37" s="21">
        <v>52227050</v>
      </c>
      <c r="D37" s="58">
        <v>7.7080430691391991E-2</v>
      </c>
      <c r="E37" s="21">
        <v>55810540</v>
      </c>
      <c r="F37" s="53">
        <v>4.225384962120117E-2</v>
      </c>
      <c r="G37" s="32">
        <v>3583490</v>
      </c>
      <c r="H37" s="59">
        <v>6.8599999999999994E-2</v>
      </c>
      <c r="I37" s="29"/>
      <c r="J37" s="33">
        <v>1.0736696400000001</v>
      </c>
      <c r="K37" s="33">
        <v>1.04427096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1.4577128718299701E-2</v>
      </c>
      <c r="C38" s="21">
        <v>9318390</v>
      </c>
      <c r="D38" s="58">
        <v>1.3299622455112899E-2</v>
      </c>
      <c r="E38" s="21">
        <v>9629670</v>
      </c>
      <c r="F38" s="53">
        <v>3.6703823116814895E-3</v>
      </c>
      <c r="G38" s="32">
        <v>311280</v>
      </c>
      <c r="H38" s="59">
        <v>3.3399999999999999E-2</v>
      </c>
      <c r="I38" s="29"/>
      <c r="J38" s="33">
        <v>1.0794246599999999</v>
      </c>
      <c r="K38" s="33">
        <v>1.0566398400000001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0</v>
      </c>
      <c r="C39" s="21">
        <v>0</v>
      </c>
      <c r="D39" s="58">
        <v>0</v>
      </c>
      <c r="E39" s="21">
        <v>0</v>
      </c>
      <c r="F39" s="53">
        <v>0</v>
      </c>
      <c r="G39" s="32">
        <v>0</v>
      </c>
      <c r="H39" s="59" t="s">
        <v>49</v>
      </c>
      <c r="I39" s="29"/>
      <c r="J39" s="33" t="s">
        <v>49</v>
      </c>
      <c r="K39" s="33" t="s">
        <v>49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2.7783144853952044E-4</v>
      </c>
      <c r="C40" s="21">
        <v>177603</v>
      </c>
      <c r="D40" s="58">
        <v>2.5663212198541159E-4</v>
      </c>
      <c r="E40" s="21">
        <v>185816</v>
      </c>
      <c r="F40" s="53">
        <v>9.6841589327422491E-5</v>
      </c>
      <c r="G40" s="32">
        <v>8213</v>
      </c>
      <c r="H40" s="59">
        <v>4.6199999999999998E-2</v>
      </c>
      <c r="I40" s="29"/>
      <c r="J40" s="33">
        <v>1.0148420899999999</v>
      </c>
      <c r="K40" s="33">
        <v>0.97961962000000002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0.96761144960852774</v>
      </c>
      <c r="C41" s="78">
        <v>618542995</v>
      </c>
      <c r="D41" s="79">
        <v>0.96593306363150211</v>
      </c>
      <c r="E41" s="78">
        <v>699389526</v>
      </c>
      <c r="F41" s="53">
        <v>0.95328218113341423</v>
      </c>
      <c r="G41" s="78">
        <v>80846531</v>
      </c>
      <c r="H41" s="80">
        <v>0.13070000000000001</v>
      </c>
      <c r="I41" s="29"/>
      <c r="J41" s="81">
        <v>1.0302311099999999</v>
      </c>
      <c r="K41" s="81">
        <v>0.99611002999999998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2.866232887326696E-2</v>
      </c>
      <c r="C43" s="21">
        <v>18322316</v>
      </c>
      <c r="D43" s="58">
        <v>3.0447921553547693E-2</v>
      </c>
      <c r="E43" s="21">
        <v>22045997</v>
      </c>
      <c r="F43" s="53">
        <v>4.390687765595104E-2</v>
      </c>
      <c r="G43" s="32">
        <v>3723681</v>
      </c>
      <c r="H43" s="59">
        <v>0.20319999999999999</v>
      </c>
      <c r="I43" s="29"/>
      <c r="J43" s="33">
        <v>1.0289300800000001</v>
      </c>
      <c r="K43" s="33">
        <v>0.99158663999999996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1.8832289516103509E-3</v>
      </c>
      <c r="C44" s="21">
        <v>1203849</v>
      </c>
      <c r="D44" s="58">
        <v>1.8986448631786012E-3</v>
      </c>
      <c r="E44" s="21">
        <v>1374725</v>
      </c>
      <c r="F44" s="53">
        <v>2.0148427393050826E-3</v>
      </c>
      <c r="G44" s="32">
        <v>170876</v>
      </c>
      <c r="H44" s="59">
        <v>0.1419</v>
      </c>
      <c r="I44" s="29"/>
      <c r="J44" s="33">
        <v>1.17382579</v>
      </c>
      <c r="K44" s="33">
        <v>1.0992293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0</v>
      </c>
      <c r="C45" s="21">
        <v>0</v>
      </c>
      <c r="D45" s="58">
        <v>0</v>
      </c>
      <c r="E45" s="21">
        <v>0</v>
      </c>
      <c r="F45" s="53">
        <v>0</v>
      </c>
      <c r="G45" s="32">
        <v>0</v>
      </c>
      <c r="H45" s="59" t="s">
        <v>49</v>
      </c>
      <c r="I45" s="29"/>
      <c r="J45" s="33" t="s">
        <v>49</v>
      </c>
      <c r="K45" s="33" t="s">
        <v>49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1.8429925665949794E-3</v>
      </c>
      <c r="C46" s="21">
        <v>1178128</v>
      </c>
      <c r="D46" s="58">
        <v>1.7203699517716238E-3</v>
      </c>
      <c r="E46" s="21">
        <v>1245644</v>
      </c>
      <c r="F46" s="53">
        <v>7.9609847132963067E-4</v>
      </c>
      <c r="G46" s="32">
        <v>67516</v>
      </c>
      <c r="H46" s="59">
        <v>5.7299999999999997E-2</v>
      </c>
      <c r="I46" s="29"/>
      <c r="J46" s="33">
        <v>1.03012831</v>
      </c>
      <c r="K46" s="33">
        <v>0.99367956999999996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3.2388550391472287E-2</v>
      </c>
      <c r="C47" s="78">
        <v>20704293</v>
      </c>
      <c r="D47" s="79">
        <v>3.4066936368497919E-2</v>
      </c>
      <c r="E47" s="78">
        <v>24666366</v>
      </c>
      <c r="F47" s="53">
        <v>4.6717818866585756E-2</v>
      </c>
      <c r="G47" s="78">
        <v>3962073</v>
      </c>
      <c r="H47" s="80">
        <v>0.19139999999999999</v>
      </c>
      <c r="I47" s="29"/>
      <c r="J47" s="81">
        <v>1.0374232000000001</v>
      </c>
      <c r="K47" s="81">
        <v>0.99769154999999998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139</v>
      </c>
      <c r="B49" s="68">
        <v>1.0000000000000002</v>
      </c>
      <c r="C49" s="40">
        <v>639247288</v>
      </c>
      <c r="D49" s="69">
        <v>0.99999999999999989</v>
      </c>
      <c r="E49" s="40">
        <v>724055892</v>
      </c>
      <c r="F49" s="69">
        <v>1</v>
      </c>
      <c r="G49" s="43">
        <v>84808604</v>
      </c>
      <c r="H49" s="70">
        <v>0.13270000000000001</v>
      </c>
      <c r="I49" s="39"/>
      <c r="J49" s="45">
        <v>1.03046405</v>
      </c>
      <c r="K49" s="45">
        <v>0.99616391000000004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0.82996570804928571</v>
      </c>
      <c r="C53" s="21">
        <v>5467161.2999999998</v>
      </c>
      <c r="D53" s="53">
        <v>0.83789174595355587</v>
      </c>
      <c r="E53" s="21">
        <v>6043531.7599999998</v>
      </c>
      <c r="F53" s="53">
        <v>0.92135243309773762</v>
      </c>
      <c r="G53" s="21">
        <v>576370.46</v>
      </c>
      <c r="H53" s="54">
        <v>0.10539999999999999</v>
      </c>
      <c r="I53" s="55">
        <v>59139.07</v>
      </c>
      <c r="J53" s="21">
        <v>5408022.2300000004</v>
      </c>
      <c r="K53" s="21">
        <v>68483.77</v>
      </c>
      <c r="L53" s="21">
        <v>5975047.9900000002</v>
      </c>
      <c r="M53" s="56">
        <v>0.158</v>
      </c>
      <c r="N53" s="56">
        <v>0.1048</v>
      </c>
    </row>
    <row r="54" spans="1:14" ht="12.75" customHeight="1" x14ac:dyDescent="0.2">
      <c r="A54" s="34" t="s">
        <v>33</v>
      </c>
      <c r="B54" s="57">
        <v>3.6757223784403596E-2</v>
      </c>
      <c r="C54" s="21">
        <v>242127.68</v>
      </c>
      <c r="D54" s="58">
        <v>3.2826848331160917E-2</v>
      </c>
      <c r="E54" s="21">
        <v>236772.95</v>
      </c>
      <c r="F54" s="53">
        <v>-8.5597612238514642E-3</v>
      </c>
      <c r="G54" s="32">
        <v>-5354.7299999999814</v>
      </c>
      <c r="H54" s="59">
        <v>-2.2100000000000002E-2</v>
      </c>
      <c r="I54" s="55">
        <v>3444.67</v>
      </c>
      <c r="J54" s="21">
        <v>238683.01</v>
      </c>
      <c r="K54" s="21">
        <v>3777.35</v>
      </c>
      <c r="L54" s="21">
        <v>232995.6</v>
      </c>
      <c r="M54" s="60">
        <v>9.6600000000000005E-2</v>
      </c>
      <c r="N54" s="60">
        <v>-2.3800000000000002E-2</v>
      </c>
    </row>
    <row r="55" spans="1:14" ht="12.75" customHeight="1" x14ac:dyDescent="0.2">
      <c r="A55" s="28" t="s">
        <v>34</v>
      </c>
      <c r="B55" s="57">
        <v>8.5126431943116546E-2</v>
      </c>
      <c r="C55" s="21">
        <v>560745.98</v>
      </c>
      <c r="D55" s="58">
        <v>8.0802821823225388E-2</v>
      </c>
      <c r="E55" s="21">
        <v>582813.26</v>
      </c>
      <c r="F55" s="53">
        <v>3.527547563740354E-2</v>
      </c>
      <c r="G55" s="32">
        <v>22067.280000000028</v>
      </c>
      <c r="H55" s="59">
        <v>3.9399999999999998E-2</v>
      </c>
      <c r="I55" s="55">
        <v>3120.55</v>
      </c>
      <c r="J55" s="21">
        <v>557625.43000000005</v>
      </c>
      <c r="K55" s="21">
        <v>3133.97</v>
      </c>
      <c r="L55" s="21">
        <v>579679.29</v>
      </c>
      <c r="M55" s="60">
        <v>4.3E-3</v>
      </c>
      <c r="N55" s="60">
        <v>3.95E-2</v>
      </c>
    </row>
    <row r="56" spans="1:14" ht="12.75" customHeight="1" x14ac:dyDescent="0.2">
      <c r="A56" s="28" t="s">
        <v>35</v>
      </c>
      <c r="B56" s="57">
        <v>1.526973435814623E-2</v>
      </c>
      <c r="C56" s="21">
        <v>100585</v>
      </c>
      <c r="D56" s="58">
        <v>1.4107026780992385E-2</v>
      </c>
      <c r="E56" s="21">
        <v>101750.93</v>
      </c>
      <c r="F56" s="53">
        <v>1.8637881655517857E-3</v>
      </c>
      <c r="G56" s="32">
        <v>1165.929999999993</v>
      </c>
      <c r="H56" s="59">
        <v>1.1599999999999999E-2</v>
      </c>
      <c r="I56" s="55">
        <v>5568.67</v>
      </c>
      <c r="J56" s="21">
        <v>95016.33</v>
      </c>
      <c r="K56" s="21">
        <v>5592.62</v>
      </c>
      <c r="L56" s="21">
        <v>96158.31</v>
      </c>
      <c r="M56" s="60">
        <v>4.3E-3</v>
      </c>
      <c r="N56" s="60">
        <v>1.2E-2</v>
      </c>
    </row>
    <row r="57" spans="1:14" ht="12.75" customHeight="1" x14ac:dyDescent="0.2">
      <c r="A57" s="28" t="s">
        <v>36</v>
      </c>
      <c r="B57" s="57">
        <v>0</v>
      </c>
      <c r="C57" s="21">
        <v>0</v>
      </c>
      <c r="D57" s="58">
        <v>0</v>
      </c>
      <c r="E57" s="21">
        <v>0</v>
      </c>
      <c r="F57" s="53">
        <v>0</v>
      </c>
      <c r="G57" s="32">
        <v>0</v>
      </c>
      <c r="H57" s="59" t="s">
        <v>49</v>
      </c>
      <c r="I57" s="55">
        <v>0</v>
      </c>
      <c r="J57" s="21">
        <v>0</v>
      </c>
      <c r="K57" s="21">
        <v>0</v>
      </c>
      <c r="L57" s="21">
        <v>0</v>
      </c>
      <c r="M57" s="60" t="s">
        <v>49</v>
      </c>
      <c r="N57" s="60" t="s">
        <v>49</v>
      </c>
    </row>
    <row r="58" spans="1:14" ht="12.75" customHeight="1" x14ac:dyDescent="0.2">
      <c r="A58" s="28" t="s">
        <v>37</v>
      </c>
      <c r="B58" s="57">
        <v>2.736194910750031E-4</v>
      </c>
      <c r="C58" s="21">
        <v>1802.39</v>
      </c>
      <c r="D58" s="58">
        <v>2.5236997616800782E-4</v>
      </c>
      <c r="E58" s="21">
        <v>1820.29</v>
      </c>
      <c r="F58" s="53">
        <v>2.8613903204632276E-5</v>
      </c>
      <c r="G58" s="32">
        <v>17.899999999999864</v>
      </c>
      <c r="H58" s="59">
        <v>9.9000000000000008E-3</v>
      </c>
      <c r="I58" s="55">
        <v>3.85</v>
      </c>
      <c r="J58" s="21">
        <v>1798.54</v>
      </c>
      <c r="K58" s="21">
        <v>4.54</v>
      </c>
      <c r="L58" s="21">
        <v>1815.75</v>
      </c>
      <c r="M58" s="60">
        <v>0.1792</v>
      </c>
      <c r="N58" s="60">
        <v>9.5999999999999992E-3</v>
      </c>
    </row>
    <row r="59" spans="1:14" s="14" customFormat="1" ht="12.75" customHeight="1" x14ac:dyDescent="0.25">
      <c r="A59" s="76" t="s">
        <v>38</v>
      </c>
      <c r="B59" s="77">
        <v>0.96739271762602697</v>
      </c>
      <c r="C59" s="78">
        <v>6372422.3499999987</v>
      </c>
      <c r="D59" s="79">
        <v>0.96588081286510252</v>
      </c>
      <c r="E59" s="78">
        <v>6966689.1899999995</v>
      </c>
      <c r="F59" s="53">
        <v>0.94996054958004739</v>
      </c>
      <c r="G59" s="78">
        <v>594266.84000000078</v>
      </c>
      <c r="H59" s="80">
        <v>9.3299999999999994E-2</v>
      </c>
      <c r="I59" s="83">
        <v>71276.81</v>
      </c>
      <c r="J59" s="78">
        <v>6301145.54</v>
      </c>
      <c r="K59" s="78">
        <v>80992.25</v>
      </c>
      <c r="L59" s="78">
        <v>6885696.9399999995</v>
      </c>
      <c r="M59" s="84">
        <v>0.1363</v>
      </c>
      <c r="N59" s="84">
        <v>9.2799999999999994E-2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2.8619661496077701E-2</v>
      </c>
      <c r="C61" s="21">
        <v>188523.82</v>
      </c>
      <c r="D61" s="58">
        <v>3.0308016315753829E-2</v>
      </c>
      <c r="E61" s="21">
        <v>218605.16</v>
      </c>
      <c r="F61" s="53">
        <v>4.80862877667955E-2</v>
      </c>
      <c r="G61" s="32">
        <v>30081.339999999997</v>
      </c>
      <c r="H61" s="59">
        <v>0.15959999999999999</v>
      </c>
      <c r="I61" s="55">
        <v>2580.2399999999998</v>
      </c>
      <c r="J61" s="21">
        <v>185943.58</v>
      </c>
      <c r="K61" s="21">
        <v>2553.31</v>
      </c>
      <c r="L61" s="21">
        <v>216051.85</v>
      </c>
      <c r="M61" s="60">
        <v>-1.04E-2</v>
      </c>
      <c r="N61" s="60">
        <v>0.16189999999999999</v>
      </c>
    </row>
    <row r="62" spans="1:14" ht="12.75" customHeight="1" x14ac:dyDescent="0.2">
      <c r="A62" s="28" t="s">
        <v>40</v>
      </c>
      <c r="B62" s="57">
        <v>2.1452303076110414E-3</v>
      </c>
      <c r="C62" s="21">
        <v>14131.09</v>
      </c>
      <c r="D62" s="58">
        <v>2.0950829870326759E-3</v>
      </c>
      <c r="E62" s="21">
        <v>15111.38</v>
      </c>
      <c r="F62" s="53">
        <v>1.5670348141044222E-3</v>
      </c>
      <c r="G62" s="32">
        <v>980.28999999999905</v>
      </c>
      <c r="H62" s="59">
        <v>6.9400000000000003E-2</v>
      </c>
      <c r="I62" s="55">
        <v>102.81</v>
      </c>
      <c r="J62" s="21">
        <v>14028.28</v>
      </c>
      <c r="K62" s="21">
        <v>90.86</v>
      </c>
      <c r="L62" s="21">
        <v>15020.52</v>
      </c>
      <c r="M62" s="60">
        <v>-0.1162</v>
      </c>
      <c r="N62" s="60">
        <v>7.0699999999999999E-2</v>
      </c>
    </row>
    <row r="63" spans="1:14" ht="12.75" customHeight="1" x14ac:dyDescent="0.2">
      <c r="A63" s="28" t="s">
        <v>41</v>
      </c>
      <c r="B63" s="57">
        <v>0</v>
      </c>
      <c r="C63" s="21">
        <v>0</v>
      </c>
      <c r="D63" s="58">
        <v>0</v>
      </c>
      <c r="E63" s="21">
        <v>0</v>
      </c>
      <c r="F63" s="53">
        <v>0</v>
      </c>
      <c r="G63" s="32">
        <v>0</v>
      </c>
      <c r="H63" s="59" t="s">
        <v>49</v>
      </c>
      <c r="I63" s="55">
        <v>0</v>
      </c>
      <c r="J63" s="21">
        <v>0</v>
      </c>
      <c r="K63" s="21">
        <v>0</v>
      </c>
      <c r="L63" s="21">
        <v>0</v>
      </c>
      <c r="M63" s="60" t="s">
        <v>49</v>
      </c>
      <c r="N63" s="60" t="s">
        <v>49</v>
      </c>
    </row>
    <row r="64" spans="1:14" ht="12.75" customHeight="1" x14ac:dyDescent="0.2">
      <c r="A64" s="28" t="s">
        <v>42</v>
      </c>
      <c r="B64" s="57">
        <v>1.8423920883766467E-3</v>
      </c>
      <c r="C64" s="21">
        <v>12136.23</v>
      </c>
      <c r="D64" s="58">
        <v>1.7160795135470236E-3</v>
      </c>
      <c r="E64" s="21">
        <v>12377.71</v>
      </c>
      <c r="F64" s="53">
        <v>3.8601594110919787E-4</v>
      </c>
      <c r="G64" s="32">
        <v>241.47999999999956</v>
      </c>
      <c r="H64" s="59">
        <v>1.9900000000000001E-2</v>
      </c>
      <c r="I64" s="55">
        <v>23.75</v>
      </c>
      <c r="J64" s="21">
        <v>12112.48</v>
      </c>
      <c r="K64" s="21">
        <v>29.2</v>
      </c>
      <c r="L64" s="21">
        <v>12348.51</v>
      </c>
      <c r="M64" s="60">
        <v>0.22950000000000001</v>
      </c>
      <c r="N64" s="60">
        <v>1.95E-2</v>
      </c>
    </row>
    <row r="65" spans="1:14" s="14" customFormat="1" ht="12.75" customHeight="1" x14ac:dyDescent="0.25">
      <c r="A65" s="76" t="s">
        <v>43</v>
      </c>
      <c r="B65" s="77">
        <v>3.2607283892065388E-2</v>
      </c>
      <c r="C65" s="78">
        <v>214791.14</v>
      </c>
      <c r="D65" s="79">
        <v>3.4119178816333529E-2</v>
      </c>
      <c r="E65" s="78">
        <v>246094.25</v>
      </c>
      <c r="F65" s="53">
        <v>5.0039338522009105E-2</v>
      </c>
      <c r="G65" s="78">
        <v>31303.109999999986</v>
      </c>
      <c r="H65" s="80">
        <v>0.1457</v>
      </c>
      <c r="I65" s="83">
        <v>2706.7999999999997</v>
      </c>
      <c r="J65" s="78">
        <v>212084.34</v>
      </c>
      <c r="K65" s="78">
        <v>2673.37</v>
      </c>
      <c r="L65" s="78">
        <v>243420.88</v>
      </c>
      <c r="M65" s="84">
        <v>-1.24E-2</v>
      </c>
      <c r="N65" s="84">
        <v>0.14779999999999999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139</v>
      </c>
      <c r="B67" s="68">
        <v>1.0000000015180923</v>
      </c>
      <c r="C67" s="40">
        <v>6587213.4800000004</v>
      </c>
      <c r="D67" s="69">
        <v>0.99999999168143627</v>
      </c>
      <c r="E67" s="40">
        <v>7212783.5</v>
      </c>
      <c r="F67" s="69">
        <v>0.99999988810205509</v>
      </c>
      <c r="G67" s="43">
        <v>625570.01999999955</v>
      </c>
      <c r="H67" s="70">
        <v>9.5000000000000001E-2</v>
      </c>
      <c r="I67" s="71">
        <v>73983.62</v>
      </c>
      <c r="J67" s="43">
        <v>6513229.8600000003</v>
      </c>
      <c r="K67" s="43">
        <v>83665.62</v>
      </c>
      <c r="L67" s="43">
        <v>7129117.8799999999</v>
      </c>
      <c r="M67" s="72">
        <v>0.13089999999999999</v>
      </c>
      <c r="N67" s="72">
        <v>9.4600000000000004E-2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F97C-4837-4E5C-A335-F4ABDF895093}">
  <sheetPr codeName="Sheet93">
    <pageSetUpPr fitToPage="1"/>
  </sheetPr>
  <dimension ref="A1:N72"/>
  <sheetViews>
    <sheetView tabSelected="1" zoomScaleNormal="100" workbookViewId="0">
      <selection activeCell="E24" sqref="E24"/>
    </sheetView>
  </sheetViews>
  <sheetFormatPr defaultRowHeight="12.75" x14ac:dyDescent="0.2"/>
  <cols>
    <col min="1" max="1" width="31.1640625" customWidth="1"/>
    <col min="2" max="2" width="9.83203125" customWidth="1"/>
    <col min="3" max="3" width="18.1640625" customWidth="1"/>
    <col min="4" max="4" width="9.83203125" customWidth="1"/>
    <col min="5" max="5" width="17.6640625" customWidth="1"/>
    <col min="6" max="6" width="14.5" customWidth="1"/>
    <col min="7" max="7" width="16.33203125" style="98" bestFit="1" customWidth="1"/>
    <col min="8" max="8" width="13.5" customWidth="1"/>
    <col min="9" max="10" width="15.5" customWidth="1"/>
    <col min="11" max="11" width="14.83203125" customWidth="1"/>
    <col min="12" max="12" width="16.33203125" customWidth="1"/>
    <col min="13" max="13" width="11.6640625" customWidth="1"/>
    <col min="14" max="14" width="9.5" customWidth="1"/>
    <col min="15" max="15" width="18.83203125" customWidth="1"/>
    <col min="257" max="257" width="31.1640625" customWidth="1"/>
    <col min="258" max="258" width="9.83203125" customWidth="1"/>
    <col min="259" max="259" width="18.1640625" customWidth="1"/>
    <col min="260" max="260" width="9.83203125" customWidth="1"/>
    <col min="261" max="261" width="17.6640625" customWidth="1"/>
    <col min="262" max="262" width="14.5" customWidth="1"/>
    <col min="263" max="263" width="16.33203125" bestFit="1" customWidth="1"/>
    <col min="264" max="264" width="13.5" customWidth="1"/>
    <col min="265" max="266" width="15.5" customWidth="1"/>
    <col min="267" max="267" width="14.83203125" customWidth="1"/>
    <col min="268" max="268" width="16.33203125" customWidth="1"/>
    <col min="269" max="269" width="11.6640625" customWidth="1"/>
    <col min="270" max="270" width="9.5" customWidth="1"/>
    <col min="271" max="271" width="18.83203125" customWidth="1"/>
    <col min="513" max="513" width="31.1640625" customWidth="1"/>
    <col min="514" max="514" width="9.83203125" customWidth="1"/>
    <col min="515" max="515" width="18.1640625" customWidth="1"/>
    <col min="516" max="516" width="9.83203125" customWidth="1"/>
    <col min="517" max="517" width="17.6640625" customWidth="1"/>
    <col min="518" max="518" width="14.5" customWidth="1"/>
    <col min="519" max="519" width="16.33203125" bestFit="1" customWidth="1"/>
    <col min="520" max="520" width="13.5" customWidth="1"/>
    <col min="521" max="522" width="15.5" customWidth="1"/>
    <col min="523" max="523" width="14.83203125" customWidth="1"/>
    <col min="524" max="524" width="16.33203125" customWidth="1"/>
    <col min="525" max="525" width="11.6640625" customWidth="1"/>
    <col min="526" max="526" width="9.5" customWidth="1"/>
    <col min="527" max="527" width="18.83203125" customWidth="1"/>
    <col min="769" max="769" width="31.1640625" customWidth="1"/>
    <col min="770" max="770" width="9.83203125" customWidth="1"/>
    <col min="771" max="771" width="18.1640625" customWidth="1"/>
    <col min="772" max="772" width="9.83203125" customWidth="1"/>
    <col min="773" max="773" width="17.6640625" customWidth="1"/>
    <col min="774" max="774" width="14.5" customWidth="1"/>
    <col min="775" max="775" width="16.33203125" bestFit="1" customWidth="1"/>
    <col min="776" max="776" width="13.5" customWidth="1"/>
    <col min="777" max="778" width="15.5" customWidth="1"/>
    <col min="779" max="779" width="14.83203125" customWidth="1"/>
    <col min="780" max="780" width="16.33203125" customWidth="1"/>
    <col min="781" max="781" width="11.6640625" customWidth="1"/>
    <col min="782" max="782" width="9.5" customWidth="1"/>
    <col min="783" max="783" width="18.83203125" customWidth="1"/>
    <col min="1025" max="1025" width="31.1640625" customWidth="1"/>
    <col min="1026" max="1026" width="9.83203125" customWidth="1"/>
    <col min="1027" max="1027" width="18.1640625" customWidth="1"/>
    <col min="1028" max="1028" width="9.83203125" customWidth="1"/>
    <col min="1029" max="1029" width="17.6640625" customWidth="1"/>
    <col min="1030" max="1030" width="14.5" customWidth="1"/>
    <col min="1031" max="1031" width="16.33203125" bestFit="1" customWidth="1"/>
    <col min="1032" max="1032" width="13.5" customWidth="1"/>
    <col min="1033" max="1034" width="15.5" customWidth="1"/>
    <col min="1035" max="1035" width="14.83203125" customWidth="1"/>
    <col min="1036" max="1036" width="16.33203125" customWidth="1"/>
    <col min="1037" max="1037" width="11.6640625" customWidth="1"/>
    <col min="1038" max="1038" width="9.5" customWidth="1"/>
    <col min="1039" max="1039" width="18.83203125" customWidth="1"/>
    <col min="1281" max="1281" width="31.1640625" customWidth="1"/>
    <col min="1282" max="1282" width="9.83203125" customWidth="1"/>
    <col min="1283" max="1283" width="18.1640625" customWidth="1"/>
    <col min="1284" max="1284" width="9.83203125" customWidth="1"/>
    <col min="1285" max="1285" width="17.6640625" customWidth="1"/>
    <col min="1286" max="1286" width="14.5" customWidth="1"/>
    <col min="1287" max="1287" width="16.33203125" bestFit="1" customWidth="1"/>
    <col min="1288" max="1288" width="13.5" customWidth="1"/>
    <col min="1289" max="1290" width="15.5" customWidth="1"/>
    <col min="1291" max="1291" width="14.83203125" customWidth="1"/>
    <col min="1292" max="1292" width="16.33203125" customWidth="1"/>
    <col min="1293" max="1293" width="11.6640625" customWidth="1"/>
    <col min="1294" max="1294" width="9.5" customWidth="1"/>
    <col min="1295" max="1295" width="18.83203125" customWidth="1"/>
    <col min="1537" max="1537" width="31.1640625" customWidth="1"/>
    <col min="1538" max="1538" width="9.83203125" customWidth="1"/>
    <col min="1539" max="1539" width="18.1640625" customWidth="1"/>
    <col min="1540" max="1540" width="9.83203125" customWidth="1"/>
    <col min="1541" max="1541" width="17.6640625" customWidth="1"/>
    <col min="1542" max="1542" width="14.5" customWidth="1"/>
    <col min="1543" max="1543" width="16.33203125" bestFit="1" customWidth="1"/>
    <col min="1544" max="1544" width="13.5" customWidth="1"/>
    <col min="1545" max="1546" width="15.5" customWidth="1"/>
    <col min="1547" max="1547" width="14.83203125" customWidth="1"/>
    <col min="1548" max="1548" width="16.33203125" customWidth="1"/>
    <col min="1549" max="1549" width="11.6640625" customWidth="1"/>
    <col min="1550" max="1550" width="9.5" customWidth="1"/>
    <col min="1551" max="1551" width="18.83203125" customWidth="1"/>
    <col min="1793" max="1793" width="31.1640625" customWidth="1"/>
    <col min="1794" max="1794" width="9.83203125" customWidth="1"/>
    <col min="1795" max="1795" width="18.1640625" customWidth="1"/>
    <col min="1796" max="1796" width="9.83203125" customWidth="1"/>
    <col min="1797" max="1797" width="17.6640625" customWidth="1"/>
    <col min="1798" max="1798" width="14.5" customWidth="1"/>
    <col min="1799" max="1799" width="16.33203125" bestFit="1" customWidth="1"/>
    <col min="1800" max="1800" width="13.5" customWidth="1"/>
    <col min="1801" max="1802" width="15.5" customWidth="1"/>
    <col min="1803" max="1803" width="14.83203125" customWidth="1"/>
    <col min="1804" max="1804" width="16.33203125" customWidth="1"/>
    <col min="1805" max="1805" width="11.6640625" customWidth="1"/>
    <col min="1806" max="1806" width="9.5" customWidth="1"/>
    <col min="1807" max="1807" width="18.83203125" customWidth="1"/>
    <col min="2049" max="2049" width="31.1640625" customWidth="1"/>
    <col min="2050" max="2050" width="9.83203125" customWidth="1"/>
    <col min="2051" max="2051" width="18.1640625" customWidth="1"/>
    <col min="2052" max="2052" width="9.83203125" customWidth="1"/>
    <col min="2053" max="2053" width="17.6640625" customWidth="1"/>
    <col min="2054" max="2054" width="14.5" customWidth="1"/>
    <col min="2055" max="2055" width="16.33203125" bestFit="1" customWidth="1"/>
    <col min="2056" max="2056" width="13.5" customWidth="1"/>
    <col min="2057" max="2058" width="15.5" customWidth="1"/>
    <col min="2059" max="2059" width="14.83203125" customWidth="1"/>
    <col min="2060" max="2060" width="16.33203125" customWidth="1"/>
    <col min="2061" max="2061" width="11.6640625" customWidth="1"/>
    <col min="2062" max="2062" width="9.5" customWidth="1"/>
    <col min="2063" max="2063" width="18.83203125" customWidth="1"/>
    <col min="2305" max="2305" width="31.1640625" customWidth="1"/>
    <col min="2306" max="2306" width="9.83203125" customWidth="1"/>
    <col min="2307" max="2307" width="18.1640625" customWidth="1"/>
    <col min="2308" max="2308" width="9.83203125" customWidth="1"/>
    <col min="2309" max="2309" width="17.6640625" customWidth="1"/>
    <col min="2310" max="2310" width="14.5" customWidth="1"/>
    <col min="2311" max="2311" width="16.33203125" bestFit="1" customWidth="1"/>
    <col min="2312" max="2312" width="13.5" customWidth="1"/>
    <col min="2313" max="2314" width="15.5" customWidth="1"/>
    <col min="2315" max="2315" width="14.83203125" customWidth="1"/>
    <col min="2316" max="2316" width="16.33203125" customWidth="1"/>
    <col min="2317" max="2317" width="11.6640625" customWidth="1"/>
    <col min="2318" max="2318" width="9.5" customWidth="1"/>
    <col min="2319" max="2319" width="18.83203125" customWidth="1"/>
    <col min="2561" max="2561" width="31.1640625" customWidth="1"/>
    <col min="2562" max="2562" width="9.83203125" customWidth="1"/>
    <col min="2563" max="2563" width="18.1640625" customWidth="1"/>
    <col min="2564" max="2564" width="9.83203125" customWidth="1"/>
    <col min="2565" max="2565" width="17.6640625" customWidth="1"/>
    <col min="2566" max="2566" width="14.5" customWidth="1"/>
    <col min="2567" max="2567" width="16.33203125" bestFit="1" customWidth="1"/>
    <col min="2568" max="2568" width="13.5" customWidth="1"/>
    <col min="2569" max="2570" width="15.5" customWidth="1"/>
    <col min="2571" max="2571" width="14.83203125" customWidth="1"/>
    <col min="2572" max="2572" width="16.33203125" customWidth="1"/>
    <col min="2573" max="2573" width="11.6640625" customWidth="1"/>
    <col min="2574" max="2574" width="9.5" customWidth="1"/>
    <col min="2575" max="2575" width="18.83203125" customWidth="1"/>
    <col min="2817" max="2817" width="31.1640625" customWidth="1"/>
    <col min="2818" max="2818" width="9.83203125" customWidth="1"/>
    <col min="2819" max="2819" width="18.1640625" customWidth="1"/>
    <col min="2820" max="2820" width="9.83203125" customWidth="1"/>
    <col min="2821" max="2821" width="17.6640625" customWidth="1"/>
    <col min="2822" max="2822" width="14.5" customWidth="1"/>
    <col min="2823" max="2823" width="16.33203125" bestFit="1" customWidth="1"/>
    <col min="2824" max="2824" width="13.5" customWidth="1"/>
    <col min="2825" max="2826" width="15.5" customWidth="1"/>
    <col min="2827" max="2827" width="14.83203125" customWidth="1"/>
    <col min="2828" max="2828" width="16.33203125" customWidth="1"/>
    <col min="2829" max="2829" width="11.6640625" customWidth="1"/>
    <col min="2830" max="2830" width="9.5" customWidth="1"/>
    <col min="2831" max="2831" width="18.83203125" customWidth="1"/>
    <col min="3073" max="3073" width="31.1640625" customWidth="1"/>
    <col min="3074" max="3074" width="9.83203125" customWidth="1"/>
    <col min="3075" max="3075" width="18.1640625" customWidth="1"/>
    <col min="3076" max="3076" width="9.83203125" customWidth="1"/>
    <col min="3077" max="3077" width="17.6640625" customWidth="1"/>
    <col min="3078" max="3078" width="14.5" customWidth="1"/>
    <col min="3079" max="3079" width="16.33203125" bestFit="1" customWidth="1"/>
    <col min="3080" max="3080" width="13.5" customWidth="1"/>
    <col min="3081" max="3082" width="15.5" customWidth="1"/>
    <col min="3083" max="3083" width="14.83203125" customWidth="1"/>
    <col min="3084" max="3084" width="16.33203125" customWidth="1"/>
    <col min="3085" max="3085" width="11.6640625" customWidth="1"/>
    <col min="3086" max="3086" width="9.5" customWidth="1"/>
    <col min="3087" max="3087" width="18.83203125" customWidth="1"/>
    <col min="3329" max="3329" width="31.1640625" customWidth="1"/>
    <col min="3330" max="3330" width="9.83203125" customWidth="1"/>
    <col min="3331" max="3331" width="18.1640625" customWidth="1"/>
    <col min="3332" max="3332" width="9.83203125" customWidth="1"/>
    <col min="3333" max="3333" width="17.6640625" customWidth="1"/>
    <col min="3334" max="3334" width="14.5" customWidth="1"/>
    <col min="3335" max="3335" width="16.33203125" bestFit="1" customWidth="1"/>
    <col min="3336" max="3336" width="13.5" customWidth="1"/>
    <col min="3337" max="3338" width="15.5" customWidth="1"/>
    <col min="3339" max="3339" width="14.83203125" customWidth="1"/>
    <col min="3340" max="3340" width="16.33203125" customWidth="1"/>
    <col min="3341" max="3341" width="11.6640625" customWidth="1"/>
    <col min="3342" max="3342" width="9.5" customWidth="1"/>
    <col min="3343" max="3343" width="18.83203125" customWidth="1"/>
    <col min="3585" max="3585" width="31.1640625" customWidth="1"/>
    <col min="3586" max="3586" width="9.83203125" customWidth="1"/>
    <col min="3587" max="3587" width="18.1640625" customWidth="1"/>
    <col min="3588" max="3588" width="9.83203125" customWidth="1"/>
    <col min="3589" max="3589" width="17.6640625" customWidth="1"/>
    <col min="3590" max="3590" width="14.5" customWidth="1"/>
    <col min="3591" max="3591" width="16.33203125" bestFit="1" customWidth="1"/>
    <col min="3592" max="3592" width="13.5" customWidth="1"/>
    <col min="3593" max="3594" width="15.5" customWidth="1"/>
    <col min="3595" max="3595" width="14.83203125" customWidth="1"/>
    <col min="3596" max="3596" width="16.33203125" customWidth="1"/>
    <col min="3597" max="3597" width="11.6640625" customWidth="1"/>
    <col min="3598" max="3598" width="9.5" customWidth="1"/>
    <col min="3599" max="3599" width="18.83203125" customWidth="1"/>
    <col min="3841" max="3841" width="31.1640625" customWidth="1"/>
    <col min="3842" max="3842" width="9.83203125" customWidth="1"/>
    <col min="3843" max="3843" width="18.1640625" customWidth="1"/>
    <col min="3844" max="3844" width="9.83203125" customWidth="1"/>
    <col min="3845" max="3845" width="17.6640625" customWidth="1"/>
    <col min="3846" max="3846" width="14.5" customWidth="1"/>
    <col min="3847" max="3847" width="16.33203125" bestFit="1" customWidth="1"/>
    <col min="3848" max="3848" width="13.5" customWidth="1"/>
    <col min="3849" max="3850" width="15.5" customWidth="1"/>
    <col min="3851" max="3851" width="14.83203125" customWidth="1"/>
    <col min="3852" max="3852" width="16.33203125" customWidth="1"/>
    <col min="3853" max="3853" width="11.6640625" customWidth="1"/>
    <col min="3854" max="3854" width="9.5" customWidth="1"/>
    <col min="3855" max="3855" width="18.83203125" customWidth="1"/>
    <col min="4097" max="4097" width="31.1640625" customWidth="1"/>
    <col min="4098" max="4098" width="9.83203125" customWidth="1"/>
    <col min="4099" max="4099" width="18.1640625" customWidth="1"/>
    <col min="4100" max="4100" width="9.83203125" customWidth="1"/>
    <col min="4101" max="4101" width="17.6640625" customWidth="1"/>
    <col min="4102" max="4102" width="14.5" customWidth="1"/>
    <col min="4103" max="4103" width="16.33203125" bestFit="1" customWidth="1"/>
    <col min="4104" max="4104" width="13.5" customWidth="1"/>
    <col min="4105" max="4106" width="15.5" customWidth="1"/>
    <col min="4107" max="4107" width="14.83203125" customWidth="1"/>
    <col min="4108" max="4108" width="16.33203125" customWidth="1"/>
    <col min="4109" max="4109" width="11.6640625" customWidth="1"/>
    <col min="4110" max="4110" width="9.5" customWidth="1"/>
    <col min="4111" max="4111" width="18.83203125" customWidth="1"/>
    <col min="4353" max="4353" width="31.1640625" customWidth="1"/>
    <col min="4354" max="4354" width="9.83203125" customWidth="1"/>
    <col min="4355" max="4355" width="18.1640625" customWidth="1"/>
    <col min="4356" max="4356" width="9.83203125" customWidth="1"/>
    <col min="4357" max="4357" width="17.6640625" customWidth="1"/>
    <col min="4358" max="4358" width="14.5" customWidth="1"/>
    <col min="4359" max="4359" width="16.33203125" bestFit="1" customWidth="1"/>
    <col min="4360" max="4360" width="13.5" customWidth="1"/>
    <col min="4361" max="4362" width="15.5" customWidth="1"/>
    <col min="4363" max="4363" width="14.83203125" customWidth="1"/>
    <col min="4364" max="4364" width="16.33203125" customWidth="1"/>
    <col min="4365" max="4365" width="11.6640625" customWidth="1"/>
    <col min="4366" max="4366" width="9.5" customWidth="1"/>
    <col min="4367" max="4367" width="18.83203125" customWidth="1"/>
    <col min="4609" max="4609" width="31.1640625" customWidth="1"/>
    <col min="4610" max="4610" width="9.83203125" customWidth="1"/>
    <col min="4611" max="4611" width="18.1640625" customWidth="1"/>
    <col min="4612" max="4612" width="9.83203125" customWidth="1"/>
    <col min="4613" max="4613" width="17.6640625" customWidth="1"/>
    <col min="4614" max="4614" width="14.5" customWidth="1"/>
    <col min="4615" max="4615" width="16.33203125" bestFit="1" customWidth="1"/>
    <col min="4616" max="4616" width="13.5" customWidth="1"/>
    <col min="4617" max="4618" width="15.5" customWidth="1"/>
    <col min="4619" max="4619" width="14.83203125" customWidth="1"/>
    <col min="4620" max="4620" width="16.33203125" customWidth="1"/>
    <col min="4621" max="4621" width="11.6640625" customWidth="1"/>
    <col min="4622" max="4622" width="9.5" customWidth="1"/>
    <col min="4623" max="4623" width="18.83203125" customWidth="1"/>
    <col min="4865" max="4865" width="31.1640625" customWidth="1"/>
    <col min="4866" max="4866" width="9.83203125" customWidth="1"/>
    <col min="4867" max="4867" width="18.1640625" customWidth="1"/>
    <col min="4868" max="4868" width="9.83203125" customWidth="1"/>
    <col min="4869" max="4869" width="17.6640625" customWidth="1"/>
    <col min="4870" max="4870" width="14.5" customWidth="1"/>
    <col min="4871" max="4871" width="16.33203125" bestFit="1" customWidth="1"/>
    <col min="4872" max="4872" width="13.5" customWidth="1"/>
    <col min="4873" max="4874" width="15.5" customWidth="1"/>
    <col min="4875" max="4875" width="14.83203125" customWidth="1"/>
    <col min="4876" max="4876" width="16.33203125" customWidth="1"/>
    <col min="4877" max="4877" width="11.6640625" customWidth="1"/>
    <col min="4878" max="4878" width="9.5" customWidth="1"/>
    <col min="4879" max="4879" width="18.83203125" customWidth="1"/>
    <col min="5121" max="5121" width="31.1640625" customWidth="1"/>
    <col min="5122" max="5122" width="9.83203125" customWidth="1"/>
    <col min="5123" max="5123" width="18.1640625" customWidth="1"/>
    <col min="5124" max="5124" width="9.83203125" customWidth="1"/>
    <col min="5125" max="5125" width="17.6640625" customWidth="1"/>
    <col min="5126" max="5126" width="14.5" customWidth="1"/>
    <col min="5127" max="5127" width="16.33203125" bestFit="1" customWidth="1"/>
    <col min="5128" max="5128" width="13.5" customWidth="1"/>
    <col min="5129" max="5130" width="15.5" customWidth="1"/>
    <col min="5131" max="5131" width="14.83203125" customWidth="1"/>
    <col min="5132" max="5132" width="16.33203125" customWidth="1"/>
    <col min="5133" max="5133" width="11.6640625" customWidth="1"/>
    <col min="5134" max="5134" width="9.5" customWidth="1"/>
    <col min="5135" max="5135" width="18.83203125" customWidth="1"/>
    <col min="5377" max="5377" width="31.1640625" customWidth="1"/>
    <col min="5378" max="5378" width="9.83203125" customWidth="1"/>
    <col min="5379" max="5379" width="18.1640625" customWidth="1"/>
    <col min="5380" max="5380" width="9.83203125" customWidth="1"/>
    <col min="5381" max="5381" width="17.6640625" customWidth="1"/>
    <col min="5382" max="5382" width="14.5" customWidth="1"/>
    <col min="5383" max="5383" width="16.33203125" bestFit="1" customWidth="1"/>
    <col min="5384" max="5384" width="13.5" customWidth="1"/>
    <col min="5385" max="5386" width="15.5" customWidth="1"/>
    <col min="5387" max="5387" width="14.83203125" customWidth="1"/>
    <col min="5388" max="5388" width="16.33203125" customWidth="1"/>
    <col min="5389" max="5389" width="11.6640625" customWidth="1"/>
    <col min="5390" max="5390" width="9.5" customWidth="1"/>
    <col min="5391" max="5391" width="18.83203125" customWidth="1"/>
    <col min="5633" max="5633" width="31.1640625" customWidth="1"/>
    <col min="5634" max="5634" width="9.83203125" customWidth="1"/>
    <col min="5635" max="5635" width="18.1640625" customWidth="1"/>
    <col min="5636" max="5636" width="9.83203125" customWidth="1"/>
    <col min="5637" max="5637" width="17.6640625" customWidth="1"/>
    <col min="5638" max="5638" width="14.5" customWidth="1"/>
    <col min="5639" max="5639" width="16.33203125" bestFit="1" customWidth="1"/>
    <col min="5640" max="5640" width="13.5" customWidth="1"/>
    <col min="5641" max="5642" width="15.5" customWidth="1"/>
    <col min="5643" max="5643" width="14.83203125" customWidth="1"/>
    <col min="5644" max="5644" width="16.33203125" customWidth="1"/>
    <col min="5645" max="5645" width="11.6640625" customWidth="1"/>
    <col min="5646" max="5646" width="9.5" customWidth="1"/>
    <col min="5647" max="5647" width="18.83203125" customWidth="1"/>
    <col min="5889" max="5889" width="31.1640625" customWidth="1"/>
    <col min="5890" max="5890" width="9.83203125" customWidth="1"/>
    <col min="5891" max="5891" width="18.1640625" customWidth="1"/>
    <col min="5892" max="5892" width="9.83203125" customWidth="1"/>
    <col min="5893" max="5893" width="17.6640625" customWidth="1"/>
    <col min="5894" max="5894" width="14.5" customWidth="1"/>
    <col min="5895" max="5895" width="16.33203125" bestFit="1" customWidth="1"/>
    <col min="5896" max="5896" width="13.5" customWidth="1"/>
    <col min="5897" max="5898" width="15.5" customWidth="1"/>
    <col min="5899" max="5899" width="14.83203125" customWidth="1"/>
    <col min="5900" max="5900" width="16.33203125" customWidth="1"/>
    <col min="5901" max="5901" width="11.6640625" customWidth="1"/>
    <col min="5902" max="5902" width="9.5" customWidth="1"/>
    <col min="5903" max="5903" width="18.83203125" customWidth="1"/>
    <col min="6145" max="6145" width="31.1640625" customWidth="1"/>
    <col min="6146" max="6146" width="9.83203125" customWidth="1"/>
    <col min="6147" max="6147" width="18.1640625" customWidth="1"/>
    <col min="6148" max="6148" width="9.83203125" customWidth="1"/>
    <col min="6149" max="6149" width="17.6640625" customWidth="1"/>
    <col min="6150" max="6150" width="14.5" customWidth="1"/>
    <col min="6151" max="6151" width="16.33203125" bestFit="1" customWidth="1"/>
    <col min="6152" max="6152" width="13.5" customWidth="1"/>
    <col min="6153" max="6154" width="15.5" customWidth="1"/>
    <col min="6155" max="6155" width="14.83203125" customWidth="1"/>
    <col min="6156" max="6156" width="16.33203125" customWidth="1"/>
    <col min="6157" max="6157" width="11.6640625" customWidth="1"/>
    <col min="6158" max="6158" width="9.5" customWidth="1"/>
    <col min="6159" max="6159" width="18.83203125" customWidth="1"/>
    <col min="6401" max="6401" width="31.1640625" customWidth="1"/>
    <col min="6402" max="6402" width="9.83203125" customWidth="1"/>
    <col min="6403" max="6403" width="18.1640625" customWidth="1"/>
    <col min="6404" max="6404" width="9.83203125" customWidth="1"/>
    <col min="6405" max="6405" width="17.6640625" customWidth="1"/>
    <col min="6406" max="6406" width="14.5" customWidth="1"/>
    <col min="6407" max="6407" width="16.33203125" bestFit="1" customWidth="1"/>
    <col min="6408" max="6408" width="13.5" customWidth="1"/>
    <col min="6409" max="6410" width="15.5" customWidth="1"/>
    <col min="6411" max="6411" width="14.83203125" customWidth="1"/>
    <col min="6412" max="6412" width="16.33203125" customWidth="1"/>
    <col min="6413" max="6413" width="11.6640625" customWidth="1"/>
    <col min="6414" max="6414" width="9.5" customWidth="1"/>
    <col min="6415" max="6415" width="18.83203125" customWidth="1"/>
    <col min="6657" max="6657" width="31.1640625" customWidth="1"/>
    <col min="6658" max="6658" width="9.83203125" customWidth="1"/>
    <col min="6659" max="6659" width="18.1640625" customWidth="1"/>
    <col min="6660" max="6660" width="9.83203125" customWidth="1"/>
    <col min="6661" max="6661" width="17.6640625" customWidth="1"/>
    <col min="6662" max="6662" width="14.5" customWidth="1"/>
    <col min="6663" max="6663" width="16.33203125" bestFit="1" customWidth="1"/>
    <col min="6664" max="6664" width="13.5" customWidth="1"/>
    <col min="6665" max="6666" width="15.5" customWidth="1"/>
    <col min="6667" max="6667" width="14.83203125" customWidth="1"/>
    <col min="6668" max="6668" width="16.33203125" customWidth="1"/>
    <col min="6669" max="6669" width="11.6640625" customWidth="1"/>
    <col min="6670" max="6670" width="9.5" customWidth="1"/>
    <col min="6671" max="6671" width="18.83203125" customWidth="1"/>
    <col min="6913" max="6913" width="31.1640625" customWidth="1"/>
    <col min="6914" max="6914" width="9.83203125" customWidth="1"/>
    <col min="6915" max="6915" width="18.1640625" customWidth="1"/>
    <col min="6916" max="6916" width="9.83203125" customWidth="1"/>
    <col min="6917" max="6917" width="17.6640625" customWidth="1"/>
    <col min="6918" max="6918" width="14.5" customWidth="1"/>
    <col min="6919" max="6919" width="16.33203125" bestFit="1" customWidth="1"/>
    <col min="6920" max="6920" width="13.5" customWidth="1"/>
    <col min="6921" max="6922" width="15.5" customWidth="1"/>
    <col min="6923" max="6923" width="14.83203125" customWidth="1"/>
    <col min="6924" max="6924" width="16.33203125" customWidth="1"/>
    <col min="6925" max="6925" width="11.6640625" customWidth="1"/>
    <col min="6926" max="6926" width="9.5" customWidth="1"/>
    <col min="6927" max="6927" width="18.83203125" customWidth="1"/>
    <col min="7169" max="7169" width="31.1640625" customWidth="1"/>
    <col min="7170" max="7170" width="9.83203125" customWidth="1"/>
    <col min="7171" max="7171" width="18.1640625" customWidth="1"/>
    <col min="7172" max="7172" width="9.83203125" customWidth="1"/>
    <col min="7173" max="7173" width="17.6640625" customWidth="1"/>
    <col min="7174" max="7174" width="14.5" customWidth="1"/>
    <col min="7175" max="7175" width="16.33203125" bestFit="1" customWidth="1"/>
    <col min="7176" max="7176" width="13.5" customWidth="1"/>
    <col min="7177" max="7178" width="15.5" customWidth="1"/>
    <col min="7179" max="7179" width="14.83203125" customWidth="1"/>
    <col min="7180" max="7180" width="16.33203125" customWidth="1"/>
    <col min="7181" max="7181" width="11.6640625" customWidth="1"/>
    <col min="7182" max="7182" width="9.5" customWidth="1"/>
    <col min="7183" max="7183" width="18.83203125" customWidth="1"/>
    <col min="7425" max="7425" width="31.1640625" customWidth="1"/>
    <col min="7426" max="7426" width="9.83203125" customWidth="1"/>
    <col min="7427" max="7427" width="18.1640625" customWidth="1"/>
    <col min="7428" max="7428" width="9.83203125" customWidth="1"/>
    <col min="7429" max="7429" width="17.6640625" customWidth="1"/>
    <col min="7430" max="7430" width="14.5" customWidth="1"/>
    <col min="7431" max="7431" width="16.33203125" bestFit="1" customWidth="1"/>
    <col min="7432" max="7432" width="13.5" customWidth="1"/>
    <col min="7433" max="7434" width="15.5" customWidth="1"/>
    <col min="7435" max="7435" width="14.83203125" customWidth="1"/>
    <col min="7436" max="7436" width="16.33203125" customWidth="1"/>
    <col min="7437" max="7437" width="11.6640625" customWidth="1"/>
    <col min="7438" max="7438" width="9.5" customWidth="1"/>
    <col min="7439" max="7439" width="18.83203125" customWidth="1"/>
    <col min="7681" max="7681" width="31.1640625" customWidth="1"/>
    <col min="7682" max="7682" width="9.83203125" customWidth="1"/>
    <col min="7683" max="7683" width="18.1640625" customWidth="1"/>
    <col min="7684" max="7684" width="9.83203125" customWidth="1"/>
    <col min="7685" max="7685" width="17.6640625" customWidth="1"/>
    <col min="7686" max="7686" width="14.5" customWidth="1"/>
    <col min="7687" max="7687" width="16.33203125" bestFit="1" customWidth="1"/>
    <col min="7688" max="7688" width="13.5" customWidth="1"/>
    <col min="7689" max="7690" width="15.5" customWidth="1"/>
    <col min="7691" max="7691" width="14.83203125" customWidth="1"/>
    <col min="7692" max="7692" width="16.33203125" customWidth="1"/>
    <col min="7693" max="7693" width="11.6640625" customWidth="1"/>
    <col min="7694" max="7694" width="9.5" customWidth="1"/>
    <col min="7695" max="7695" width="18.83203125" customWidth="1"/>
    <col min="7937" max="7937" width="31.1640625" customWidth="1"/>
    <col min="7938" max="7938" width="9.83203125" customWidth="1"/>
    <col min="7939" max="7939" width="18.1640625" customWidth="1"/>
    <col min="7940" max="7940" width="9.83203125" customWidth="1"/>
    <col min="7941" max="7941" width="17.6640625" customWidth="1"/>
    <col min="7942" max="7942" width="14.5" customWidth="1"/>
    <col min="7943" max="7943" width="16.33203125" bestFit="1" customWidth="1"/>
    <col min="7944" max="7944" width="13.5" customWidth="1"/>
    <col min="7945" max="7946" width="15.5" customWidth="1"/>
    <col min="7947" max="7947" width="14.83203125" customWidth="1"/>
    <col min="7948" max="7948" width="16.33203125" customWidth="1"/>
    <col min="7949" max="7949" width="11.6640625" customWidth="1"/>
    <col min="7950" max="7950" width="9.5" customWidth="1"/>
    <col min="7951" max="7951" width="18.83203125" customWidth="1"/>
    <col min="8193" max="8193" width="31.1640625" customWidth="1"/>
    <col min="8194" max="8194" width="9.83203125" customWidth="1"/>
    <col min="8195" max="8195" width="18.1640625" customWidth="1"/>
    <col min="8196" max="8196" width="9.83203125" customWidth="1"/>
    <col min="8197" max="8197" width="17.6640625" customWidth="1"/>
    <col min="8198" max="8198" width="14.5" customWidth="1"/>
    <col min="8199" max="8199" width="16.33203125" bestFit="1" customWidth="1"/>
    <col min="8200" max="8200" width="13.5" customWidth="1"/>
    <col min="8201" max="8202" width="15.5" customWidth="1"/>
    <col min="8203" max="8203" width="14.83203125" customWidth="1"/>
    <col min="8204" max="8204" width="16.33203125" customWidth="1"/>
    <col min="8205" max="8205" width="11.6640625" customWidth="1"/>
    <col min="8206" max="8206" width="9.5" customWidth="1"/>
    <col min="8207" max="8207" width="18.83203125" customWidth="1"/>
    <col min="8449" max="8449" width="31.1640625" customWidth="1"/>
    <col min="8450" max="8450" width="9.83203125" customWidth="1"/>
    <col min="8451" max="8451" width="18.1640625" customWidth="1"/>
    <col min="8452" max="8452" width="9.83203125" customWidth="1"/>
    <col min="8453" max="8453" width="17.6640625" customWidth="1"/>
    <col min="8454" max="8454" width="14.5" customWidth="1"/>
    <col min="8455" max="8455" width="16.33203125" bestFit="1" customWidth="1"/>
    <col min="8456" max="8456" width="13.5" customWidth="1"/>
    <col min="8457" max="8458" width="15.5" customWidth="1"/>
    <col min="8459" max="8459" width="14.83203125" customWidth="1"/>
    <col min="8460" max="8460" width="16.33203125" customWidth="1"/>
    <col min="8461" max="8461" width="11.6640625" customWidth="1"/>
    <col min="8462" max="8462" width="9.5" customWidth="1"/>
    <col min="8463" max="8463" width="18.83203125" customWidth="1"/>
    <col min="8705" max="8705" width="31.1640625" customWidth="1"/>
    <col min="8706" max="8706" width="9.83203125" customWidth="1"/>
    <col min="8707" max="8707" width="18.1640625" customWidth="1"/>
    <col min="8708" max="8708" width="9.83203125" customWidth="1"/>
    <col min="8709" max="8709" width="17.6640625" customWidth="1"/>
    <col min="8710" max="8710" width="14.5" customWidth="1"/>
    <col min="8711" max="8711" width="16.33203125" bestFit="1" customWidth="1"/>
    <col min="8712" max="8712" width="13.5" customWidth="1"/>
    <col min="8713" max="8714" width="15.5" customWidth="1"/>
    <col min="8715" max="8715" width="14.83203125" customWidth="1"/>
    <col min="8716" max="8716" width="16.33203125" customWidth="1"/>
    <col min="8717" max="8717" width="11.6640625" customWidth="1"/>
    <col min="8718" max="8718" width="9.5" customWidth="1"/>
    <col min="8719" max="8719" width="18.83203125" customWidth="1"/>
    <col min="8961" max="8961" width="31.1640625" customWidth="1"/>
    <col min="8962" max="8962" width="9.83203125" customWidth="1"/>
    <col min="8963" max="8963" width="18.1640625" customWidth="1"/>
    <col min="8964" max="8964" width="9.83203125" customWidth="1"/>
    <col min="8965" max="8965" width="17.6640625" customWidth="1"/>
    <col min="8966" max="8966" width="14.5" customWidth="1"/>
    <col min="8967" max="8967" width="16.33203125" bestFit="1" customWidth="1"/>
    <col min="8968" max="8968" width="13.5" customWidth="1"/>
    <col min="8969" max="8970" width="15.5" customWidth="1"/>
    <col min="8971" max="8971" width="14.83203125" customWidth="1"/>
    <col min="8972" max="8972" width="16.33203125" customWidth="1"/>
    <col min="8973" max="8973" width="11.6640625" customWidth="1"/>
    <col min="8974" max="8974" width="9.5" customWidth="1"/>
    <col min="8975" max="8975" width="18.83203125" customWidth="1"/>
    <col min="9217" max="9217" width="31.1640625" customWidth="1"/>
    <col min="9218" max="9218" width="9.83203125" customWidth="1"/>
    <col min="9219" max="9219" width="18.1640625" customWidth="1"/>
    <col min="9220" max="9220" width="9.83203125" customWidth="1"/>
    <col min="9221" max="9221" width="17.6640625" customWidth="1"/>
    <col min="9222" max="9222" width="14.5" customWidth="1"/>
    <col min="9223" max="9223" width="16.33203125" bestFit="1" customWidth="1"/>
    <col min="9224" max="9224" width="13.5" customWidth="1"/>
    <col min="9225" max="9226" width="15.5" customWidth="1"/>
    <col min="9227" max="9227" width="14.83203125" customWidth="1"/>
    <col min="9228" max="9228" width="16.33203125" customWidth="1"/>
    <col min="9229" max="9229" width="11.6640625" customWidth="1"/>
    <col min="9230" max="9230" width="9.5" customWidth="1"/>
    <col min="9231" max="9231" width="18.83203125" customWidth="1"/>
    <col min="9473" max="9473" width="31.1640625" customWidth="1"/>
    <col min="9474" max="9474" width="9.83203125" customWidth="1"/>
    <col min="9475" max="9475" width="18.1640625" customWidth="1"/>
    <col min="9476" max="9476" width="9.83203125" customWidth="1"/>
    <col min="9477" max="9477" width="17.6640625" customWidth="1"/>
    <col min="9478" max="9478" width="14.5" customWidth="1"/>
    <col min="9479" max="9479" width="16.33203125" bestFit="1" customWidth="1"/>
    <col min="9480" max="9480" width="13.5" customWidth="1"/>
    <col min="9481" max="9482" width="15.5" customWidth="1"/>
    <col min="9483" max="9483" width="14.83203125" customWidth="1"/>
    <col min="9484" max="9484" width="16.33203125" customWidth="1"/>
    <col min="9485" max="9485" width="11.6640625" customWidth="1"/>
    <col min="9486" max="9486" width="9.5" customWidth="1"/>
    <col min="9487" max="9487" width="18.83203125" customWidth="1"/>
    <col min="9729" max="9729" width="31.1640625" customWidth="1"/>
    <col min="9730" max="9730" width="9.83203125" customWidth="1"/>
    <col min="9731" max="9731" width="18.1640625" customWidth="1"/>
    <col min="9732" max="9732" width="9.83203125" customWidth="1"/>
    <col min="9733" max="9733" width="17.6640625" customWidth="1"/>
    <col min="9734" max="9734" width="14.5" customWidth="1"/>
    <col min="9735" max="9735" width="16.33203125" bestFit="1" customWidth="1"/>
    <col min="9736" max="9736" width="13.5" customWidth="1"/>
    <col min="9737" max="9738" width="15.5" customWidth="1"/>
    <col min="9739" max="9739" width="14.83203125" customWidth="1"/>
    <col min="9740" max="9740" width="16.33203125" customWidth="1"/>
    <col min="9741" max="9741" width="11.6640625" customWidth="1"/>
    <col min="9742" max="9742" width="9.5" customWidth="1"/>
    <col min="9743" max="9743" width="18.83203125" customWidth="1"/>
    <col min="9985" max="9985" width="31.1640625" customWidth="1"/>
    <col min="9986" max="9986" width="9.83203125" customWidth="1"/>
    <col min="9987" max="9987" width="18.1640625" customWidth="1"/>
    <col min="9988" max="9988" width="9.83203125" customWidth="1"/>
    <col min="9989" max="9989" width="17.6640625" customWidth="1"/>
    <col min="9990" max="9990" width="14.5" customWidth="1"/>
    <col min="9991" max="9991" width="16.33203125" bestFit="1" customWidth="1"/>
    <col min="9992" max="9992" width="13.5" customWidth="1"/>
    <col min="9993" max="9994" width="15.5" customWidth="1"/>
    <col min="9995" max="9995" width="14.83203125" customWidth="1"/>
    <col min="9996" max="9996" width="16.33203125" customWidth="1"/>
    <col min="9997" max="9997" width="11.6640625" customWidth="1"/>
    <col min="9998" max="9998" width="9.5" customWidth="1"/>
    <col min="9999" max="9999" width="18.83203125" customWidth="1"/>
    <col min="10241" max="10241" width="31.1640625" customWidth="1"/>
    <col min="10242" max="10242" width="9.83203125" customWidth="1"/>
    <col min="10243" max="10243" width="18.1640625" customWidth="1"/>
    <col min="10244" max="10244" width="9.83203125" customWidth="1"/>
    <col min="10245" max="10245" width="17.6640625" customWidth="1"/>
    <col min="10246" max="10246" width="14.5" customWidth="1"/>
    <col min="10247" max="10247" width="16.33203125" bestFit="1" customWidth="1"/>
    <col min="10248" max="10248" width="13.5" customWidth="1"/>
    <col min="10249" max="10250" width="15.5" customWidth="1"/>
    <col min="10251" max="10251" width="14.83203125" customWidth="1"/>
    <col min="10252" max="10252" width="16.33203125" customWidth="1"/>
    <col min="10253" max="10253" width="11.6640625" customWidth="1"/>
    <col min="10254" max="10254" width="9.5" customWidth="1"/>
    <col min="10255" max="10255" width="18.83203125" customWidth="1"/>
    <col min="10497" max="10497" width="31.1640625" customWidth="1"/>
    <col min="10498" max="10498" width="9.83203125" customWidth="1"/>
    <col min="10499" max="10499" width="18.1640625" customWidth="1"/>
    <col min="10500" max="10500" width="9.83203125" customWidth="1"/>
    <col min="10501" max="10501" width="17.6640625" customWidth="1"/>
    <col min="10502" max="10502" width="14.5" customWidth="1"/>
    <col min="10503" max="10503" width="16.33203125" bestFit="1" customWidth="1"/>
    <col min="10504" max="10504" width="13.5" customWidth="1"/>
    <col min="10505" max="10506" width="15.5" customWidth="1"/>
    <col min="10507" max="10507" width="14.83203125" customWidth="1"/>
    <col min="10508" max="10508" width="16.33203125" customWidth="1"/>
    <col min="10509" max="10509" width="11.6640625" customWidth="1"/>
    <col min="10510" max="10510" width="9.5" customWidth="1"/>
    <col min="10511" max="10511" width="18.83203125" customWidth="1"/>
    <col min="10753" max="10753" width="31.1640625" customWidth="1"/>
    <col min="10754" max="10754" width="9.83203125" customWidth="1"/>
    <col min="10755" max="10755" width="18.1640625" customWidth="1"/>
    <col min="10756" max="10756" width="9.83203125" customWidth="1"/>
    <col min="10757" max="10757" width="17.6640625" customWidth="1"/>
    <col min="10758" max="10758" width="14.5" customWidth="1"/>
    <col min="10759" max="10759" width="16.33203125" bestFit="1" customWidth="1"/>
    <col min="10760" max="10760" width="13.5" customWidth="1"/>
    <col min="10761" max="10762" width="15.5" customWidth="1"/>
    <col min="10763" max="10763" width="14.83203125" customWidth="1"/>
    <col min="10764" max="10764" width="16.33203125" customWidth="1"/>
    <col min="10765" max="10765" width="11.6640625" customWidth="1"/>
    <col min="10766" max="10766" width="9.5" customWidth="1"/>
    <col min="10767" max="10767" width="18.83203125" customWidth="1"/>
    <col min="11009" max="11009" width="31.1640625" customWidth="1"/>
    <col min="11010" max="11010" width="9.83203125" customWidth="1"/>
    <col min="11011" max="11011" width="18.1640625" customWidth="1"/>
    <col min="11012" max="11012" width="9.83203125" customWidth="1"/>
    <col min="11013" max="11013" width="17.6640625" customWidth="1"/>
    <col min="11014" max="11014" width="14.5" customWidth="1"/>
    <col min="11015" max="11015" width="16.33203125" bestFit="1" customWidth="1"/>
    <col min="11016" max="11016" width="13.5" customWidth="1"/>
    <col min="11017" max="11018" width="15.5" customWidth="1"/>
    <col min="11019" max="11019" width="14.83203125" customWidth="1"/>
    <col min="11020" max="11020" width="16.33203125" customWidth="1"/>
    <col min="11021" max="11021" width="11.6640625" customWidth="1"/>
    <col min="11022" max="11022" width="9.5" customWidth="1"/>
    <col min="11023" max="11023" width="18.83203125" customWidth="1"/>
    <col min="11265" max="11265" width="31.1640625" customWidth="1"/>
    <col min="11266" max="11266" width="9.83203125" customWidth="1"/>
    <col min="11267" max="11267" width="18.1640625" customWidth="1"/>
    <col min="11268" max="11268" width="9.83203125" customWidth="1"/>
    <col min="11269" max="11269" width="17.6640625" customWidth="1"/>
    <col min="11270" max="11270" width="14.5" customWidth="1"/>
    <col min="11271" max="11271" width="16.33203125" bestFit="1" customWidth="1"/>
    <col min="11272" max="11272" width="13.5" customWidth="1"/>
    <col min="11273" max="11274" width="15.5" customWidth="1"/>
    <col min="11275" max="11275" width="14.83203125" customWidth="1"/>
    <col min="11276" max="11276" width="16.33203125" customWidth="1"/>
    <col min="11277" max="11277" width="11.6640625" customWidth="1"/>
    <col min="11278" max="11278" width="9.5" customWidth="1"/>
    <col min="11279" max="11279" width="18.83203125" customWidth="1"/>
    <col min="11521" max="11521" width="31.1640625" customWidth="1"/>
    <col min="11522" max="11522" width="9.83203125" customWidth="1"/>
    <col min="11523" max="11523" width="18.1640625" customWidth="1"/>
    <col min="11524" max="11524" width="9.83203125" customWidth="1"/>
    <col min="11525" max="11525" width="17.6640625" customWidth="1"/>
    <col min="11526" max="11526" width="14.5" customWidth="1"/>
    <col min="11527" max="11527" width="16.33203125" bestFit="1" customWidth="1"/>
    <col min="11528" max="11528" width="13.5" customWidth="1"/>
    <col min="11529" max="11530" width="15.5" customWidth="1"/>
    <col min="11531" max="11531" width="14.83203125" customWidth="1"/>
    <col min="11532" max="11532" width="16.33203125" customWidth="1"/>
    <col min="11533" max="11533" width="11.6640625" customWidth="1"/>
    <col min="11534" max="11534" width="9.5" customWidth="1"/>
    <col min="11535" max="11535" width="18.83203125" customWidth="1"/>
    <col min="11777" max="11777" width="31.1640625" customWidth="1"/>
    <col min="11778" max="11778" width="9.83203125" customWidth="1"/>
    <col min="11779" max="11779" width="18.1640625" customWidth="1"/>
    <col min="11780" max="11780" width="9.83203125" customWidth="1"/>
    <col min="11781" max="11781" width="17.6640625" customWidth="1"/>
    <col min="11782" max="11782" width="14.5" customWidth="1"/>
    <col min="11783" max="11783" width="16.33203125" bestFit="1" customWidth="1"/>
    <col min="11784" max="11784" width="13.5" customWidth="1"/>
    <col min="11785" max="11786" width="15.5" customWidth="1"/>
    <col min="11787" max="11787" width="14.83203125" customWidth="1"/>
    <col min="11788" max="11788" width="16.33203125" customWidth="1"/>
    <col min="11789" max="11789" width="11.6640625" customWidth="1"/>
    <col min="11790" max="11790" width="9.5" customWidth="1"/>
    <col min="11791" max="11791" width="18.83203125" customWidth="1"/>
    <col min="12033" max="12033" width="31.1640625" customWidth="1"/>
    <col min="12034" max="12034" width="9.83203125" customWidth="1"/>
    <col min="12035" max="12035" width="18.1640625" customWidth="1"/>
    <col min="12036" max="12036" width="9.83203125" customWidth="1"/>
    <col min="12037" max="12037" width="17.6640625" customWidth="1"/>
    <col min="12038" max="12038" width="14.5" customWidth="1"/>
    <col min="12039" max="12039" width="16.33203125" bestFit="1" customWidth="1"/>
    <col min="12040" max="12040" width="13.5" customWidth="1"/>
    <col min="12041" max="12042" width="15.5" customWidth="1"/>
    <col min="12043" max="12043" width="14.83203125" customWidth="1"/>
    <col min="12044" max="12044" width="16.33203125" customWidth="1"/>
    <col min="12045" max="12045" width="11.6640625" customWidth="1"/>
    <col min="12046" max="12046" width="9.5" customWidth="1"/>
    <col min="12047" max="12047" width="18.83203125" customWidth="1"/>
    <col min="12289" max="12289" width="31.1640625" customWidth="1"/>
    <col min="12290" max="12290" width="9.83203125" customWidth="1"/>
    <col min="12291" max="12291" width="18.1640625" customWidth="1"/>
    <col min="12292" max="12292" width="9.83203125" customWidth="1"/>
    <col min="12293" max="12293" width="17.6640625" customWidth="1"/>
    <col min="12294" max="12294" width="14.5" customWidth="1"/>
    <col min="12295" max="12295" width="16.33203125" bestFit="1" customWidth="1"/>
    <col min="12296" max="12296" width="13.5" customWidth="1"/>
    <col min="12297" max="12298" width="15.5" customWidth="1"/>
    <col min="12299" max="12299" width="14.83203125" customWidth="1"/>
    <col min="12300" max="12300" width="16.33203125" customWidth="1"/>
    <col min="12301" max="12301" width="11.6640625" customWidth="1"/>
    <col min="12302" max="12302" width="9.5" customWidth="1"/>
    <col min="12303" max="12303" width="18.83203125" customWidth="1"/>
    <col min="12545" max="12545" width="31.1640625" customWidth="1"/>
    <col min="12546" max="12546" width="9.83203125" customWidth="1"/>
    <col min="12547" max="12547" width="18.1640625" customWidth="1"/>
    <col min="12548" max="12548" width="9.83203125" customWidth="1"/>
    <col min="12549" max="12549" width="17.6640625" customWidth="1"/>
    <col min="12550" max="12550" width="14.5" customWidth="1"/>
    <col min="12551" max="12551" width="16.33203125" bestFit="1" customWidth="1"/>
    <col min="12552" max="12552" width="13.5" customWidth="1"/>
    <col min="12553" max="12554" width="15.5" customWidth="1"/>
    <col min="12555" max="12555" width="14.83203125" customWidth="1"/>
    <col min="12556" max="12556" width="16.33203125" customWidth="1"/>
    <col min="12557" max="12557" width="11.6640625" customWidth="1"/>
    <col min="12558" max="12558" width="9.5" customWidth="1"/>
    <col min="12559" max="12559" width="18.83203125" customWidth="1"/>
    <col min="12801" max="12801" width="31.1640625" customWidth="1"/>
    <col min="12802" max="12802" width="9.83203125" customWidth="1"/>
    <col min="12803" max="12803" width="18.1640625" customWidth="1"/>
    <col min="12804" max="12804" width="9.83203125" customWidth="1"/>
    <col min="12805" max="12805" width="17.6640625" customWidth="1"/>
    <col min="12806" max="12806" width="14.5" customWidth="1"/>
    <col min="12807" max="12807" width="16.33203125" bestFit="1" customWidth="1"/>
    <col min="12808" max="12808" width="13.5" customWidth="1"/>
    <col min="12809" max="12810" width="15.5" customWidth="1"/>
    <col min="12811" max="12811" width="14.83203125" customWidth="1"/>
    <col min="12812" max="12812" width="16.33203125" customWidth="1"/>
    <col min="12813" max="12813" width="11.6640625" customWidth="1"/>
    <col min="12814" max="12814" width="9.5" customWidth="1"/>
    <col min="12815" max="12815" width="18.83203125" customWidth="1"/>
    <col min="13057" max="13057" width="31.1640625" customWidth="1"/>
    <col min="13058" max="13058" width="9.83203125" customWidth="1"/>
    <col min="13059" max="13059" width="18.1640625" customWidth="1"/>
    <col min="13060" max="13060" width="9.83203125" customWidth="1"/>
    <col min="13061" max="13061" width="17.6640625" customWidth="1"/>
    <col min="13062" max="13062" width="14.5" customWidth="1"/>
    <col min="13063" max="13063" width="16.33203125" bestFit="1" customWidth="1"/>
    <col min="13064" max="13064" width="13.5" customWidth="1"/>
    <col min="13065" max="13066" width="15.5" customWidth="1"/>
    <col min="13067" max="13067" width="14.83203125" customWidth="1"/>
    <col min="13068" max="13068" width="16.33203125" customWidth="1"/>
    <col min="13069" max="13069" width="11.6640625" customWidth="1"/>
    <col min="13070" max="13070" width="9.5" customWidth="1"/>
    <col min="13071" max="13071" width="18.83203125" customWidth="1"/>
    <col min="13313" max="13313" width="31.1640625" customWidth="1"/>
    <col min="13314" max="13314" width="9.83203125" customWidth="1"/>
    <col min="13315" max="13315" width="18.1640625" customWidth="1"/>
    <col min="13316" max="13316" width="9.83203125" customWidth="1"/>
    <col min="13317" max="13317" width="17.6640625" customWidth="1"/>
    <col min="13318" max="13318" width="14.5" customWidth="1"/>
    <col min="13319" max="13319" width="16.33203125" bestFit="1" customWidth="1"/>
    <col min="13320" max="13320" width="13.5" customWidth="1"/>
    <col min="13321" max="13322" width="15.5" customWidth="1"/>
    <col min="13323" max="13323" width="14.83203125" customWidth="1"/>
    <col min="13324" max="13324" width="16.33203125" customWidth="1"/>
    <col min="13325" max="13325" width="11.6640625" customWidth="1"/>
    <col min="13326" max="13326" width="9.5" customWidth="1"/>
    <col min="13327" max="13327" width="18.83203125" customWidth="1"/>
    <col min="13569" max="13569" width="31.1640625" customWidth="1"/>
    <col min="13570" max="13570" width="9.83203125" customWidth="1"/>
    <col min="13571" max="13571" width="18.1640625" customWidth="1"/>
    <col min="13572" max="13572" width="9.83203125" customWidth="1"/>
    <col min="13573" max="13573" width="17.6640625" customWidth="1"/>
    <col min="13574" max="13574" width="14.5" customWidth="1"/>
    <col min="13575" max="13575" width="16.33203125" bestFit="1" customWidth="1"/>
    <col min="13576" max="13576" width="13.5" customWidth="1"/>
    <col min="13577" max="13578" width="15.5" customWidth="1"/>
    <col min="13579" max="13579" width="14.83203125" customWidth="1"/>
    <col min="13580" max="13580" width="16.33203125" customWidth="1"/>
    <col min="13581" max="13581" width="11.6640625" customWidth="1"/>
    <col min="13582" max="13582" width="9.5" customWidth="1"/>
    <col min="13583" max="13583" width="18.83203125" customWidth="1"/>
    <col min="13825" max="13825" width="31.1640625" customWidth="1"/>
    <col min="13826" max="13826" width="9.83203125" customWidth="1"/>
    <col min="13827" max="13827" width="18.1640625" customWidth="1"/>
    <col min="13828" max="13828" width="9.83203125" customWidth="1"/>
    <col min="13829" max="13829" width="17.6640625" customWidth="1"/>
    <col min="13830" max="13830" width="14.5" customWidth="1"/>
    <col min="13831" max="13831" width="16.33203125" bestFit="1" customWidth="1"/>
    <col min="13832" max="13832" width="13.5" customWidth="1"/>
    <col min="13833" max="13834" width="15.5" customWidth="1"/>
    <col min="13835" max="13835" width="14.83203125" customWidth="1"/>
    <col min="13836" max="13836" width="16.33203125" customWidth="1"/>
    <col min="13837" max="13837" width="11.6640625" customWidth="1"/>
    <col min="13838" max="13838" width="9.5" customWidth="1"/>
    <col min="13839" max="13839" width="18.83203125" customWidth="1"/>
    <col min="14081" max="14081" width="31.1640625" customWidth="1"/>
    <col min="14082" max="14082" width="9.83203125" customWidth="1"/>
    <col min="14083" max="14083" width="18.1640625" customWidth="1"/>
    <col min="14084" max="14084" width="9.83203125" customWidth="1"/>
    <col min="14085" max="14085" width="17.6640625" customWidth="1"/>
    <col min="14086" max="14086" width="14.5" customWidth="1"/>
    <col min="14087" max="14087" width="16.33203125" bestFit="1" customWidth="1"/>
    <col min="14088" max="14088" width="13.5" customWidth="1"/>
    <col min="14089" max="14090" width="15.5" customWidth="1"/>
    <col min="14091" max="14091" width="14.83203125" customWidth="1"/>
    <col min="14092" max="14092" width="16.33203125" customWidth="1"/>
    <col min="14093" max="14093" width="11.6640625" customWidth="1"/>
    <col min="14094" max="14094" width="9.5" customWidth="1"/>
    <col min="14095" max="14095" width="18.83203125" customWidth="1"/>
    <col min="14337" max="14337" width="31.1640625" customWidth="1"/>
    <col min="14338" max="14338" width="9.83203125" customWidth="1"/>
    <col min="14339" max="14339" width="18.1640625" customWidth="1"/>
    <col min="14340" max="14340" width="9.83203125" customWidth="1"/>
    <col min="14341" max="14341" width="17.6640625" customWidth="1"/>
    <col min="14342" max="14342" width="14.5" customWidth="1"/>
    <col min="14343" max="14343" width="16.33203125" bestFit="1" customWidth="1"/>
    <col min="14344" max="14344" width="13.5" customWidth="1"/>
    <col min="14345" max="14346" width="15.5" customWidth="1"/>
    <col min="14347" max="14347" width="14.83203125" customWidth="1"/>
    <col min="14348" max="14348" width="16.33203125" customWidth="1"/>
    <col min="14349" max="14349" width="11.6640625" customWidth="1"/>
    <col min="14350" max="14350" width="9.5" customWidth="1"/>
    <col min="14351" max="14351" width="18.83203125" customWidth="1"/>
    <col min="14593" max="14593" width="31.1640625" customWidth="1"/>
    <col min="14594" max="14594" width="9.83203125" customWidth="1"/>
    <col min="14595" max="14595" width="18.1640625" customWidth="1"/>
    <col min="14596" max="14596" width="9.83203125" customWidth="1"/>
    <col min="14597" max="14597" width="17.6640625" customWidth="1"/>
    <col min="14598" max="14598" width="14.5" customWidth="1"/>
    <col min="14599" max="14599" width="16.33203125" bestFit="1" customWidth="1"/>
    <col min="14600" max="14600" width="13.5" customWidth="1"/>
    <col min="14601" max="14602" width="15.5" customWidth="1"/>
    <col min="14603" max="14603" width="14.83203125" customWidth="1"/>
    <col min="14604" max="14604" width="16.33203125" customWidth="1"/>
    <col min="14605" max="14605" width="11.6640625" customWidth="1"/>
    <col min="14606" max="14606" width="9.5" customWidth="1"/>
    <col min="14607" max="14607" width="18.83203125" customWidth="1"/>
    <col min="14849" max="14849" width="31.1640625" customWidth="1"/>
    <col min="14850" max="14850" width="9.83203125" customWidth="1"/>
    <col min="14851" max="14851" width="18.1640625" customWidth="1"/>
    <col min="14852" max="14852" width="9.83203125" customWidth="1"/>
    <col min="14853" max="14853" width="17.6640625" customWidth="1"/>
    <col min="14854" max="14854" width="14.5" customWidth="1"/>
    <col min="14855" max="14855" width="16.33203125" bestFit="1" customWidth="1"/>
    <col min="14856" max="14856" width="13.5" customWidth="1"/>
    <col min="14857" max="14858" width="15.5" customWidth="1"/>
    <col min="14859" max="14859" width="14.83203125" customWidth="1"/>
    <col min="14860" max="14860" width="16.33203125" customWidth="1"/>
    <col min="14861" max="14861" width="11.6640625" customWidth="1"/>
    <col min="14862" max="14862" width="9.5" customWidth="1"/>
    <col min="14863" max="14863" width="18.83203125" customWidth="1"/>
    <col min="15105" max="15105" width="31.1640625" customWidth="1"/>
    <col min="15106" max="15106" width="9.83203125" customWidth="1"/>
    <col min="15107" max="15107" width="18.1640625" customWidth="1"/>
    <col min="15108" max="15108" width="9.83203125" customWidth="1"/>
    <col min="15109" max="15109" width="17.6640625" customWidth="1"/>
    <col min="15110" max="15110" width="14.5" customWidth="1"/>
    <col min="15111" max="15111" width="16.33203125" bestFit="1" customWidth="1"/>
    <col min="15112" max="15112" width="13.5" customWidth="1"/>
    <col min="15113" max="15114" width="15.5" customWidth="1"/>
    <col min="15115" max="15115" width="14.83203125" customWidth="1"/>
    <col min="15116" max="15116" width="16.33203125" customWidth="1"/>
    <col min="15117" max="15117" width="11.6640625" customWidth="1"/>
    <col min="15118" max="15118" width="9.5" customWidth="1"/>
    <col min="15119" max="15119" width="18.83203125" customWidth="1"/>
    <col min="15361" max="15361" width="31.1640625" customWidth="1"/>
    <col min="15362" max="15362" width="9.83203125" customWidth="1"/>
    <col min="15363" max="15363" width="18.1640625" customWidth="1"/>
    <col min="15364" max="15364" width="9.83203125" customWidth="1"/>
    <col min="15365" max="15365" width="17.6640625" customWidth="1"/>
    <col min="15366" max="15366" width="14.5" customWidth="1"/>
    <col min="15367" max="15367" width="16.33203125" bestFit="1" customWidth="1"/>
    <col min="15368" max="15368" width="13.5" customWidth="1"/>
    <col min="15369" max="15370" width="15.5" customWidth="1"/>
    <col min="15371" max="15371" width="14.83203125" customWidth="1"/>
    <col min="15372" max="15372" width="16.33203125" customWidth="1"/>
    <col min="15373" max="15373" width="11.6640625" customWidth="1"/>
    <col min="15374" max="15374" width="9.5" customWidth="1"/>
    <col min="15375" max="15375" width="18.83203125" customWidth="1"/>
    <col min="15617" max="15617" width="31.1640625" customWidth="1"/>
    <col min="15618" max="15618" width="9.83203125" customWidth="1"/>
    <col min="15619" max="15619" width="18.1640625" customWidth="1"/>
    <col min="15620" max="15620" width="9.83203125" customWidth="1"/>
    <col min="15621" max="15621" width="17.6640625" customWidth="1"/>
    <col min="15622" max="15622" width="14.5" customWidth="1"/>
    <col min="15623" max="15623" width="16.33203125" bestFit="1" customWidth="1"/>
    <col min="15624" max="15624" width="13.5" customWidth="1"/>
    <col min="15625" max="15626" width="15.5" customWidth="1"/>
    <col min="15627" max="15627" width="14.83203125" customWidth="1"/>
    <col min="15628" max="15628" width="16.33203125" customWidth="1"/>
    <col min="15629" max="15629" width="11.6640625" customWidth="1"/>
    <col min="15630" max="15630" width="9.5" customWidth="1"/>
    <col min="15631" max="15631" width="18.83203125" customWidth="1"/>
    <col min="15873" max="15873" width="31.1640625" customWidth="1"/>
    <col min="15874" max="15874" width="9.83203125" customWidth="1"/>
    <col min="15875" max="15875" width="18.1640625" customWidth="1"/>
    <col min="15876" max="15876" width="9.83203125" customWidth="1"/>
    <col min="15877" max="15877" width="17.6640625" customWidth="1"/>
    <col min="15878" max="15878" width="14.5" customWidth="1"/>
    <col min="15879" max="15879" width="16.33203125" bestFit="1" customWidth="1"/>
    <col min="15880" max="15880" width="13.5" customWidth="1"/>
    <col min="15881" max="15882" width="15.5" customWidth="1"/>
    <col min="15883" max="15883" width="14.83203125" customWidth="1"/>
    <col min="15884" max="15884" width="16.33203125" customWidth="1"/>
    <col min="15885" max="15885" width="11.6640625" customWidth="1"/>
    <col min="15886" max="15886" width="9.5" customWidth="1"/>
    <col min="15887" max="15887" width="18.83203125" customWidth="1"/>
    <col min="16129" max="16129" width="31.1640625" customWidth="1"/>
    <col min="16130" max="16130" width="9.83203125" customWidth="1"/>
    <col min="16131" max="16131" width="18.1640625" customWidth="1"/>
    <col min="16132" max="16132" width="9.83203125" customWidth="1"/>
    <col min="16133" max="16133" width="17.6640625" customWidth="1"/>
    <col min="16134" max="16134" width="14.5" customWidth="1"/>
    <col min="16135" max="16135" width="16.33203125" bestFit="1" customWidth="1"/>
    <col min="16136" max="16136" width="13.5" customWidth="1"/>
    <col min="16137" max="16138" width="15.5" customWidth="1"/>
    <col min="16139" max="16139" width="14.83203125" customWidth="1"/>
    <col min="16140" max="16140" width="16.33203125" customWidth="1"/>
    <col min="16141" max="16141" width="11.6640625" customWidth="1"/>
    <col min="16142" max="16142" width="9.5" customWidth="1"/>
    <col min="16143" max="16143" width="18.83203125" customWidth="1"/>
  </cols>
  <sheetData>
    <row r="1" spans="1:14" s="10" customFormat="1" ht="18.75" x14ac:dyDescent="0.3">
      <c r="A1" s="1" t="s">
        <v>0</v>
      </c>
      <c r="B1" s="1"/>
      <c r="C1" s="2"/>
      <c r="D1" s="2"/>
      <c r="E1" s="2"/>
      <c r="F1" s="2"/>
      <c r="G1" s="3"/>
      <c r="H1" s="2"/>
      <c r="I1" s="4"/>
      <c r="J1" s="5"/>
      <c r="K1" s="6">
        <v>93</v>
      </c>
      <c r="L1" s="7" t="s">
        <v>140</v>
      </c>
      <c r="M1" s="8"/>
      <c r="N1" s="9"/>
    </row>
    <row r="2" spans="1:14" s="14" customFormat="1" ht="12.75" customHeight="1" x14ac:dyDescent="0.2">
      <c r="A2" s="11"/>
      <c r="B2" s="11"/>
      <c r="C2" s="11">
        <v>2022</v>
      </c>
      <c r="D2" s="11"/>
      <c r="E2" s="11">
        <v>2023</v>
      </c>
      <c r="F2" s="11"/>
      <c r="G2" s="12" t="s">
        <v>1</v>
      </c>
      <c r="H2" s="12" t="s">
        <v>1</v>
      </c>
      <c r="I2" s="11"/>
      <c r="J2" s="11">
        <v>2022</v>
      </c>
      <c r="K2" s="11">
        <v>2023</v>
      </c>
      <c r="L2" s="13"/>
      <c r="M2" s="13"/>
      <c r="N2" s="13"/>
    </row>
    <row r="3" spans="1:14" ht="12.75" customHeight="1" thickBot="1" x14ac:dyDescent="0.25">
      <c r="A3" s="15" t="s">
        <v>2</v>
      </c>
      <c r="B3" s="16"/>
      <c r="C3" s="16" t="s">
        <v>3</v>
      </c>
      <c r="D3" s="16"/>
      <c r="E3" s="16" t="s">
        <v>3</v>
      </c>
      <c r="F3" s="16"/>
      <c r="G3" s="17" t="s">
        <v>4</v>
      </c>
      <c r="H3" s="16" t="s">
        <v>5</v>
      </c>
      <c r="I3" s="16"/>
      <c r="J3" s="16" t="s">
        <v>6</v>
      </c>
      <c r="K3" s="16" t="s">
        <v>6</v>
      </c>
      <c r="L3" s="18"/>
      <c r="M3" s="18"/>
      <c r="N3" s="18"/>
    </row>
    <row r="4" spans="1:14" ht="12.75" customHeight="1" x14ac:dyDescent="0.2">
      <c r="A4" s="19" t="s">
        <v>7</v>
      </c>
      <c r="B4" s="20"/>
      <c r="C4" s="21">
        <v>3494747025</v>
      </c>
      <c r="D4" s="22"/>
      <c r="E4" s="21">
        <v>3701179998</v>
      </c>
      <c r="F4" s="23"/>
      <c r="G4" s="21">
        <v>206432973</v>
      </c>
      <c r="H4" s="24">
        <v>5.91E-2</v>
      </c>
      <c r="I4" s="20"/>
      <c r="J4" s="25">
        <v>0.22150866999999999</v>
      </c>
      <c r="K4" s="26">
        <v>0.22342661</v>
      </c>
      <c r="L4" s="27"/>
      <c r="M4" s="27"/>
      <c r="N4" s="27"/>
    </row>
    <row r="5" spans="1:14" ht="12.75" customHeight="1" x14ac:dyDescent="0.2">
      <c r="A5" s="28" t="s">
        <v>8</v>
      </c>
      <c r="B5" s="29"/>
      <c r="C5" s="21">
        <v>0</v>
      </c>
      <c r="D5" s="30"/>
      <c r="E5" s="21">
        <v>0</v>
      </c>
      <c r="F5" s="31"/>
      <c r="G5" s="32">
        <v>0</v>
      </c>
      <c r="H5" s="24" t="s">
        <v>49</v>
      </c>
      <c r="I5" s="29"/>
      <c r="J5" s="33" t="s">
        <v>49</v>
      </c>
      <c r="K5" s="33" t="s">
        <v>49</v>
      </c>
      <c r="L5" s="30"/>
      <c r="M5" s="30"/>
      <c r="N5" s="30"/>
    </row>
    <row r="6" spans="1:14" ht="12.75" customHeight="1" x14ac:dyDescent="0.2">
      <c r="A6" s="28" t="s">
        <v>9</v>
      </c>
      <c r="B6" s="29"/>
      <c r="C6" s="21">
        <v>799103825</v>
      </c>
      <c r="D6" s="30"/>
      <c r="E6" s="21">
        <v>854264830</v>
      </c>
      <c r="F6" s="31"/>
      <c r="G6" s="32">
        <v>55161005</v>
      </c>
      <c r="H6" s="24">
        <v>6.9000000000000006E-2</v>
      </c>
      <c r="I6" s="29"/>
      <c r="J6" s="33">
        <v>0.37076871</v>
      </c>
      <c r="K6" s="33">
        <v>0.34042410000000001</v>
      </c>
      <c r="L6" s="22"/>
      <c r="M6" s="22"/>
      <c r="N6" s="22"/>
    </row>
    <row r="7" spans="1:14" ht="12.75" customHeight="1" x14ac:dyDescent="0.2">
      <c r="A7" s="28" t="s">
        <v>10</v>
      </c>
      <c r="B7" s="29"/>
      <c r="C7" s="21">
        <v>2761216649</v>
      </c>
      <c r="D7" s="30"/>
      <c r="E7" s="21">
        <v>2920303979</v>
      </c>
      <c r="F7" s="31"/>
      <c r="G7" s="32">
        <v>159087330</v>
      </c>
      <c r="H7" s="24">
        <v>5.7599999999999998E-2</v>
      </c>
      <c r="I7" s="29"/>
      <c r="J7" s="33">
        <v>2.8480229999999999E-2</v>
      </c>
      <c r="K7" s="33">
        <v>2.726255E-2</v>
      </c>
      <c r="L7" s="30"/>
      <c r="M7" s="30"/>
      <c r="N7" s="30"/>
    </row>
    <row r="8" spans="1:14" ht="12.75" customHeight="1" x14ac:dyDescent="0.2">
      <c r="A8" s="28" t="s">
        <v>11</v>
      </c>
      <c r="B8" s="29"/>
      <c r="C8" s="21">
        <v>3494747025</v>
      </c>
      <c r="D8" s="30"/>
      <c r="E8" s="21">
        <v>3701179998</v>
      </c>
      <c r="F8" s="31"/>
      <c r="G8" s="32">
        <v>206432973</v>
      </c>
      <c r="H8" s="24">
        <v>5.91E-2</v>
      </c>
      <c r="I8" s="29"/>
      <c r="J8" s="33">
        <v>2.2015170000000001E-2</v>
      </c>
      <c r="K8" s="33">
        <v>2.1097169999999998E-2</v>
      </c>
      <c r="L8" s="22"/>
      <c r="M8" s="22"/>
      <c r="N8" s="22"/>
    </row>
    <row r="9" spans="1:14" ht="12.75" customHeight="1" x14ac:dyDescent="0.2">
      <c r="A9" s="28" t="s">
        <v>12</v>
      </c>
      <c r="B9" s="29"/>
      <c r="C9" s="21">
        <v>10154536166</v>
      </c>
      <c r="D9" s="30"/>
      <c r="E9" s="21">
        <v>10749390574</v>
      </c>
      <c r="F9" s="31"/>
      <c r="G9" s="32">
        <v>594854408</v>
      </c>
      <c r="H9" s="24">
        <v>5.8599999999999999E-2</v>
      </c>
      <c r="I9" s="29"/>
      <c r="J9" s="33">
        <v>4.70733E-3</v>
      </c>
      <c r="K9" s="33">
        <v>4.5961099999999996E-3</v>
      </c>
      <c r="L9" s="30"/>
      <c r="M9" s="30"/>
      <c r="N9" s="30"/>
    </row>
    <row r="10" spans="1:14" ht="12.75" customHeight="1" x14ac:dyDescent="0.2">
      <c r="A10" s="34" t="s">
        <v>13</v>
      </c>
      <c r="B10" s="29"/>
      <c r="C10" s="21">
        <v>3494747028</v>
      </c>
      <c r="D10" s="30"/>
      <c r="E10" s="21">
        <v>3701180005</v>
      </c>
      <c r="F10" s="31"/>
      <c r="G10" s="32">
        <v>206432977</v>
      </c>
      <c r="H10" s="24">
        <v>5.91E-2</v>
      </c>
      <c r="I10" s="29"/>
      <c r="J10" s="33">
        <v>1.555544E-2</v>
      </c>
      <c r="K10" s="33">
        <v>1.550089E-2</v>
      </c>
      <c r="L10" s="22"/>
      <c r="M10" s="22"/>
      <c r="N10" s="22"/>
    </row>
    <row r="11" spans="1:14" ht="12.75" customHeight="1" x14ac:dyDescent="0.2">
      <c r="A11" s="28" t="s">
        <v>14</v>
      </c>
      <c r="B11" s="29"/>
      <c r="C11" s="21">
        <v>3494747025</v>
      </c>
      <c r="D11" s="30"/>
      <c r="E11" s="21">
        <v>3701179998</v>
      </c>
      <c r="F11" s="31"/>
      <c r="G11" s="32">
        <v>206432973</v>
      </c>
      <c r="H11" s="24">
        <v>5.91E-2</v>
      </c>
      <c r="I11" s="29"/>
      <c r="J11" s="33">
        <v>9.3700339999999993E-2</v>
      </c>
      <c r="K11" s="33">
        <v>9.3700290000000006E-2</v>
      </c>
      <c r="L11" s="30"/>
      <c r="M11" s="30"/>
      <c r="N11" s="30"/>
    </row>
    <row r="12" spans="1:14" ht="12.75" customHeight="1" x14ac:dyDescent="0.2">
      <c r="A12" s="28" t="s">
        <v>15</v>
      </c>
      <c r="B12" s="29"/>
      <c r="C12" s="21">
        <v>3494747022</v>
      </c>
      <c r="D12" s="30"/>
      <c r="E12" s="21">
        <v>3701180004</v>
      </c>
      <c r="F12" s="31"/>
      <c r="G12" s="32">
        <v>206432982</v>
      </c>
      <c r="H12" s="24">
        <v>5.91E-2</v>
      </c>
      <c r="I12" s="29"/>
      <c r="J12" s="33">
        <v>0.77416686000000001</v>
      </c>
      <c r="K12" s="33">
        <v>0.73218691000000002</v>
      </c>
      <c r="L12" s="35" t="s">
        <v>51</v>
      </c>
      <c r="M12" s="22"/>
      <c r="N12" s="22"/>
    </row>
    <row r="13" spans="1:14" ht="12.75" customHeight="1" x14ac:dyDescent="0.2">
      <c r="A13" s="34" t="s">
        <v>16</v>
      </c>
      <c r="B13" s="29"/>
      <c r="C13" s="21">
        <v>0</v>
      </c>
      <c r="D13" s="30"/>
      <c r="E13" s="21">
        <v>0</v>
      </c>
      <c r="F13" s="31"/>
      <c r="G13" s="32">
        <v>0</v>
      </c>
      <c r="H13" s="24" t="s">
        <v>49</v>
      </c>
      <c r="I13" s="29"/>
      <c r="J13" s="36" t="s">
        <v>49</v>
      </c>
      <c r="K13" s="36" t="s">
        <v>49</v>
      </c>
      <c r="L13" s="37"/>
      <c r="M13" s="30"/>
      <c r="N13" s="30"/>
    </row>
    <row r="14" spans="1:14" ht="12.75" customHeight="1" x14ac:dyDescent="0.2">
      <c r="A14" s="28" t="s">
        <v>17</v>
      </c>
      <c r="B14" s="29"/>
      <c r="C14" s="21">
        <v>3105395371</v>
      </c>
      <c r="D14" s="30"/>
      <c r="E14" s="21">
        <v>3389280678</v>
      </c>
      <c r="F14" s="31"/>
      <c r="G14" s="32">
        <v>283885307</v>
      </c>
      <c r="H14" s="24">
        <v>9.1399999999999995E-2</v>
      </c>
      <c r="I14" s="29"/>
      <c r="J14" s="33">
        <v>0.1099234</v>
      </c>
      <c r="K14" s="33">
        <v>8.4102910000000003E-2</v>
      </c>
      <c r="L14" s="22"/>
      <c r="M14" s="22"/>
      <c r="N14" s="22"/>
    </row>
    <row r="15" spans="1:14" ht="12.75" customHeight="1" x14ac:dyDescent="0.2">
      <c r="A15" s="38" t="s">
        <v>140</v>
      </c>
      <c r="B15" s="39"/>
      <c r="C15" s="40">
        <v>3494747025</v>
      </c>
      <c r="D15" s="41"/>
      <c r="E15" s="40">
        <v>3701179998</v>
      </c>
      <c r="F15" s="42"/>
      <c r="G15" s="43">
        <v>206432973</v>
      </c>
      <c r="H15" s="44">
        <v>5.91E-2</v>
      </c>
      <c r="I15" s="39"/>
      <c r="J15" s="45">
        <v>1.34558293</v>
      </c>
      <c r="K15" s="45">
        <v>1.27635952</v>
      </c>
      <c r="L15" s="30"/>
      <c r="M15" s="30"/>
      <c r="N15" s="30"/>
    </row>
    <row r="16" spans="1:14" ht="3.75" customHeight="1" x14ac:dyDescent="0.2">
      <c r="A16" s="46"/>
      <c r="B16" s="46"/>
      <c r="C16" s="46"/>
      <c r="D16" s="46"/>
      <c r="E16" s="46"/>
      <c r="F16" s="46"/>
      <c r="G16" s="47"/>
      <c r="H16" s="46"/>
      <c r="I16" s="46"/>
      <c r="J16" s="13"/>
      <c r="K16" s="13"/>
      <c r="L16" s="13"/>
      <c r="M16" s="13"/>
      <c r="N16" s="13"/>
    </row>
    <row r="17" spans="1:14" s="14" customFormat="1" ht="12.75" customHeight="1" x14ac:dyDescent="0.2">
      <c r="A17" s="48"/>
      <c r="B17" s="49">
        <v>2022</v>
      </c>
      <c r="C17" s="11">
        <v>2022</v>
      </c>
      <c r="D17" s="49">
        <v>2023</v>
      </c>
      <c r="E17" s="11">
        <v>2023</v>
      </c>
      <c r="F17" s="49" t="s">
        <v>18</v>
      </c>
      <c r="G17" s="12" t="s">
        <v>1</v>
      </c>
      <c r="H17" s="12" t="s">
        <v>1</v>
      </c>
      <c r="I17" s="11">
        <v>2022</v>
      </c>
      <c r="J17" s="11">
        <v>2022</v>
      </c>
      <c r="K17" s="11">
        <v>2023</v>
      </c>
      <c r="L17" s="11">
        <v>2023</v>
      </c>
      <c r="M17" s="11" t="s">
        <v>19</v>
      </c>
      <c r="N17" s="11" t="s">
        <v>20</v>
      </c>
    </row>
    <row r="18" spans="1:14" ht="12.75" customHeight="1" thickBot="1" x14ac:dyDescent="0.25">
      <c r="A18" s="50" t="s">
        <v>21</v>
      </c>
      <c r="B18" s="51" t="s">
        <v>22</v>
      </c>
      <c r="C18" s="16" t="s">
        <v>23</v>
      </c>
      <c r="D18" s="51" t="s">
        <v>22</v>
      </c>
      <c r="E18" s="16" t="s">
        <v>23</v>
      </c>
      <c r="F18" s="51" t="s">
        <v>24</v>
      </c>
      <c r="G18" s="17" t="s">
        <v>4</v>
      </c>
      <c r="H18" s="16" t="s">
        <v>25</v>
      </c>
      <c r="I18" s="16" t="s">
        <v>26</v>
      </c>
      <c r="J18" s="16" t="s">
        <v>27</v>
      </c>
      <c r="K18" s="16" t="s">
        <v>26</v>
      </c>
      <c r="L18" s="16" t="s">
        <v>27</v>
      </c>
      <c r="M18" s="16" t="s">
        <v>26</v>
      </c>
      <c r="N18" s="16" t="s">
        <v>28</v>
      </c>
    </row>
    <row r="19" spans="1:14" ht="12.75" customHeight="1" x14ac:dyDescent="0.2">
      <c r="A19" s="19" t="s">
        <v>7</v>
      </c>
      <c r="B19" s="52">
        <v>0.16461911250479969</v>
      </c>
      <c r="C19" s="21">
        <v>7741167.5800000001</v>
      </c>
      <c r="D19" s="53">
        <v>0.1750499061890998</v>
      </c>
      <c r="E19" s="21">
        <v>8269421.1500000004</v>
      </c>
      <c r="F19" s="53">
        <v>2.4496582744004831</v>
      </c>
      <c r="G19" s="21">
        <v>528253.5700000003</v>
      </c>
      <c r="H19" s="54">
        <v>6.8199999999999997E-2</v>
      </c>
      <c r="I19" s="55">
        <v>875399.18</v>
      </c>
      <c r="J19" s="21">
        <v>6865768.4000000004</v>
      </c>
      <c r="K19" s="21">
        <v>874070.67</v>
      </c>
      <c r="L19" s="21">
        <v>7395350.4800000004</v>
      </c>
      <c r="M19" s="56">
        <v>-1.5E-3</v>
      </c>
      <c r="N19" s="56">
        <v>7.7100000000000002E-2</v>
      </c>
    </row>
    <row r="20" spans="1:14" ht="12.75" customHeight="1" x14ac:dyDescent="0.2">
      <c r="A20" s="28" t="s">
        <v>8</v>
      </c>
      <c r="B20" s="57">
        <v>0</v>
      </c>
      <c r="C20" s="21">
        <v>0</v>
      </c>
      <c r="D20" s="58">
        <v>0</v>
      </c>
      <c r="E20" s="21">
        <v>0</v>
      </c>
      <c r="F20" s="53">
        <v>0</v>
      </c>
      <c r="G20" s="32">
        <v>0</v>
      </c>
      <c r="H20" s="59" t="s">
        <v>49</v>
      </c>
      <c r="I20" s="55">
        <v>0</v>
      </c>
      <c r="J20" s="21">
        <v>0</v>
      </c>
      <c r="K20" s="21">
        <v>0</v>
      </c>
      <c r="L20" s="21">
        <v>0</v>
      </c>
      <c r="M20" s="60" t="s">
        <v>49</v>
      </c>
      <c r="N20" s="60" t="s">
        <v>49</v>
      </c>
    </row>
    <row r="21" spans="1:14" ht="12.75" customHeight="1" x14ac:dyDescent="0.2">
      <c r="A21" s="28" t="s">
        <v>9</v>
      </c>
      <c r="B21" s="57">
        <v>6.300573326716695E-2</v>
      </c>
      <c r="C21" s="21">
        <v>2962826.93</v>
      </c>
      <c r="D21" s="58">
        <v>6.1560140349826889E-2</v>
      </c>
      <c r="E21" s="21">
        <v>2908123.39</v>
      </c>
      <c r="F21" s="53">
        <v>-0.2536754827799797</v>
      </c>
      <c r="G21" s="32">
        <v>-54703.540000000037</v>
      </c>
      <c r="H21" s="59">
        <v>-1.8499999999999999E-2</v>
      </c>
      <c r="I21" s="55">
        <v>439220.18</v>
      </c>
      <c r="J21" s="21">
        <v>2523606.75</v>
      </c>
      <c r="K21" s="21">
        <v>408536.05</v>
      </c>
      <c r="L21" s="21">
        <v>2499587.34</v>
      </c>
      <c r="M21" s="60">
        <v>-6.9900000000000004E-2</v>
      </c>
      <c r="N21" s="60">
        <v>-9.4999999999999998E-3</v>
      </c>
    </row>
    <row r="22" spans="1:14" ht="12.75" customHeight="1" x14ac:dyDescent="0.2">
      <c r="A22" s="28" t="s">
        <v>10</v>
      </c>
      <c r="B22" s="57">
        <v>1.6723136668649097E-2</v>
      </c>
      <c r="C22" s="21">
        <v>786400.81</v>
      </c>
      <c r="D22" s="58">
        <v>1.6853155982148267E-2</v>
      </c>
      <c r="E22" s="21">
        <v>796149.21</v>
      </c>
      <c r="F22" s="53">
        <v>4.5206033765499067E-2</v>
      </c>
      <c r="G22" s="32">
        <v>9748.3999999999069</v>
      </c>
      <c r="H22" s="59">
        <v>1.24E-2</v>
      </c>
      <c r="I22" s="55">
        <v>286036.23</v>
      </c>
      <c r="J22" s="21">
        <v>500364.58</v>
      </c>
      <c r="K22" s="21">
        <v>284421.44</v>
      </c>
      <c r="L22" s="21">
        <v>511727.77</v>
      </c>
      <c r="M22" s="60">
        <v>-5.5999999999999999E-3</v>
      </c>
      <c r="N22" s="60">
        <v>2.2700000000000001E-2</v>
      </c>
    </row>
    <row r="23" spans="1:14" ht="12.75" customHeight="1" x14ac:dyDescent="0.2">
      <c r="A23" s="28" t="s">
        <v>11</v>
      </c>
      <c r="B23" s="57">
        <v>1.6361065183635257E-2</v>
      </c>
      <c r="C23" s="21">
        <v>769374.5</v>
      </c>
      <c r="D23" s="58">
        <v>1.652917604302874E-2</v>
      </c>
      <c r="E23" s="21">
        <v>780844.28</v>
      </c>
      <c r="F23" s="53">
        <v>5.3188550117234841E-2</v>
      </c>
      <c r="G23" s="32">
        <v>11469.780000000028</v>
      </c>
      <c r="H23" s="59">
        <v>1.49E-2</v>
      </c>
      <c r="I23" s="55">
        <v>0</v>
      </c>
      <c r="J23" s="21">
        <v>769374.5</v>
      </c>
      <c r="K23" s="21">
        <v>0</v>
      </c>
      <c r="L23" s="21">
        <v>780844.28</v>
      </c>
      <c r="M23" s="60" t="s">
        <v>49</v>
      </c>
      <c r="N23" s="60">
        <v>1.49E-2</v>
      </c>
    </row>
    <row r="24" spans="1:14" ht="12.75" customHeight="1" x14ac:dyDescent="0.2">
      <c r="A24" s="28" t="s">
        <v>12</v>
      </c>
      <c r="B24" s="57">
        <v>1.0165019072785775E-2</v>
      </c>
      <c r="C24" s="21">
        <v>478007.17</v>
      </c>
      <c r="D24" s="58">
        <v>1.0458297234066017E-2</v>
      </c>
      <c r="E24" s="21">
        <v>494053.76</v>
      </c>
      <c r="F24" s="53">
        <v>7.4412487111846851E-2</v>
      </c>
      <c r="G24" s="32">
        <v>16046.590000000026</v>
      </c>
      <c r="H24" s="59">
        <v>3.3599999999999998E-2</v>
      </c>
      <c r="I24" s="55">
        <v>0</v>
      </c>
      <c r="J24" s="21">
        <v>478007.17</v>
      </c>
      <c r="K24" s="21">
        <v>0</v>
      </c>
      <c r="L24" s="21">
        <v>494053.76</v>
      </c>
      <c r="M24" s="60" t="s">
        <v>49</v>
      </c>
      <c r="N24" s="60">
        <v>3.3599999999999998E-2</v>
      </c>
    </row>
    <row r="25" spans="1:14" ht="12.75" customHeight="1" x14ac:dyDescent="0.2">
      <c r="A25" s="34" t="s">
        <v>13</v>
      </c>
      <c r="B25" s="57">
        <v>1.1560374340853271E-2</v>
      </c>
      <c r="C25" s="21">
        <v>543623.36</v>
      </c>
      <c r="D25" s="58">
        <v>1.2144609628172966E-2</v>
      </c>
      <c r="E25" s="21">
        <v>573715.77</v>
      </c>
      <c r="F25" s="53">
        <v>0.13954684897472983</v>
      </c>
      <c r="G25" s="32">
        <v>30092.410000000033</v>
      </c>
      <c r="H25" s="59">
        <v>5.5399999999999998E-2</v>
      </c>
      <c r="I25" s="55">
        <v>19400.63</v>
      </c>
      <c r="J25" s="21">
        <v>524222.73</v>
      </c>
      <c r="K25" s="21">
        <v>18528.599999999999</v>
      </c>
      <c r="L25" s="21">
        <v>555187.17000000004</v>
      </c>
      <c r="M25" s="60">
        <v>-4.4900000000000002E-2</v>
      </c>
      <c r="N25" s="60">
        <v>5.91E-2</v>
      </c>
    </row>
    <row r="26" spans="1:14" ht="12.75" customHeight="1" x14ac:dyDescent="0.2">
      <c r="A26" s="28" t="s">
        <v>14</v>
      </c>
      <c r="B26" s="57">
        <v>6.9635499137387313E-2</v>
      </c>
      <c r="C26" s="21">
        <v>3274589.81</v>
      </c>
      <c r="D26" s="58">
        <v>7.3412143421703352E-2</v>
      </c>
      <c r="E26" s="21">
        <v>3468016.32</v>
      </c>
      <c r="F26" s="53">
        <v>0.89697235876684556</v>
      </c>
      <c r="G26" s="32">
        <v>193426.50999999978</v>
      </c>
      <c r="H26" s="59">
        <v>5.91E-2</v>
      </c>
      <c r="I26" s="55">
        <v>0</v>
      </c>
      <c r="J26" s="21">
        <v>3274589.81</v>
      </c>
      <c r="K26" s="21">
        <v>0</v>
      </c>
      <c r="L26" s="21">
        <v>3468016.32</v>
      </c>
      <c r="M26" s="60" t="s">
        <v>49</v>
      </c>
      <c r="N26" s="60">
        <v>5.91E-2</v>
      </c>
    </row>
    <row r="27" spans="1:14" ht="12.75" customHeight="1" x14ac:dyDescent="0.2">
      <c r="A27" s="28" t="s">
        <v>15</v>
      </c>
      <c r="B27" s="57"/>
      <c r="C27" s="61">
        <v>27055173.129999999</v>
      </c>
      <c r="D27" s="58"/>
      <c r="E27" s="62">
        <v>27099555.579999998</v>
      </c>
      <c r="F27" s="63"/>
      <c r="G27" s="64"/>
      <c r="H27" s="65" t="s">
        <v>29</v>
      </c>
      <c r="I27" s="55"/>
      <c r="J27" s="62">
        <v>27055173.129999999</v>
      </c>
      <c r="K27" s="21"/>
      <c r="L27" s="61">
        <v>27099555.579999998</v>
      </c>
      <c r="M27" s="66" t="s">
        <v>29</v>
      </c>
      <c r="N27" s="66" t="s">
        <v>29</v>
      </c>
    </row>
    <row r="28" spans="1:14" ht="12.75" customHeight="1" x14ac:dyDescent="0.2">
      <c r="A28" s="34" t="s">
        <v>16</v>
      </c>
      <c r="B28" s="57"/>
      <c r="C28" s="61">
        <v>0</v>
      </c>
      <c r="D28" s="67"/>
      <c r="E28" s="62">
        <v>0</v>
      </c>
      <c r="F28" s="63"/>
      <c r="G28" s="64"/>
      <c r="H28" s="65" t="s">
        <v>29</v>
      </c>
      <c r="I28" s="55"/>
      <c r="J28" s="61">
        <v>0</v>
      </c>
      <c r="K28" s="21"/>
      <c r="L28" s="62">
        <v>0</v>
      </c>
      <c r="M28" s="66" t="s">
        <v>29</v>
      </c>
      <c r="N28" s="66" t="s">
        <v>29</v>
      </c>
    </row>
    <row r="29" spans="1:14" ht="12.75" customHeight="1" x14ac:dyDescent="0.2">
      <c r="A29" s="28" t="s">
        <v>30</v>
      </c>
      <c r="B29" s="57">
        <v>0.57533938431084874</v>
      </c>
      <c r="C29" s="21">
        <v>27055173.129999999</v>
      </c>
      <c r="D29" s="58">
        <v>0.57365256600158709</v>
      </c>
      <c r="E29" s="21">
        <v>27099555.579999998</v>
      </c>
      <c r="F29" s="53">
        <v>0.20581372669315576</v>
      </c>
      <c r="G29" s="32">
        <v>44382.449999999255</v>
      </c>
      <c r="H29" s="59">
        <v>1.6000000000000001E-3</v>
      </c>
      <c r="I29" s="55"/>
      <c r="J29" s="21">
        <v>27055173.129999999</v>
      </c>
      <c r="K29" s="21"/>
      <c r="L29" s="21">
        <v>27099555.579999998</v>
      </c>
      <c r="M29" s="60" t="s">
        <v>49</v>
      </c>
      <c r="N29" s="60">
        <v>1.6000000000000001E-3</v>
      </c>
    </row>
    <row r="30" spans="1:14" ht="12.75" customHeight="1" x14ac:dyDescent="0.2">
      <c r="A30" s="28" t="s">
        <v>17</v>
      </c>
      <c r="B30" s="57">
        <v>7.2590675513873951E-2</v>
      </c>
      <c r="C30" s="21">
        <v>3413556.15</v>
      </c>
      <c r="D30" s="58">
        <v>6.0340005150366832E-2</v>
      </c>
      <c r="E30" s="21">
        <v>2850483.76</v>
      </c>
      <c r="F30" s="53">
        <v>-2.6111227970498248</v>
      </c>
      <c r="G30" s="32">
        <v>-563072.39000000013</v>
      </c>
      <c r="H30" s="59">
        <v>-0.16500000000000001</v>
      </c>
      <c r="I30" s="55">
        <v>3413556.15</v>
      </c>
      <c r="J30" s="21">
        <v>0</v>
      </c>
      <c r="K30" s="21">
        <v>2850483.76</v>
      </c>
      <c r="L30" s="21">
        <v>0</v>
      </c>
      <c r="M30" s="60">
        <v>-0.16500000000000001</v>
      </c>
      <c r="N30" s="60" t="s">
        <v>49</v>
      </c>
    </row>
    <row r="31" spans="1:14" ht="12.75" customHeight="1" x14ac:dyDescent="0.2">
      <c r="A31" s="38" t="s">
        <v>140</v>
      </c>
      <c r="B31" s="68">
        <v>1</v>
      </c>
      <c r="C31" s="40">
        <v>47024719.439999998</v>
      </c>
      <c r="D31" s="69">
        <v>1</v>
      </c>
      <c r="E31" s="40">
        <v>47240363.219999999</v>
      </c>
      <c r="F31" s="69">
        <v>0.99999999999999067</v>
      </c>
      <c r="G31" s="43">
        <v>215643.78000000119</v>
      </c>
      <c r="H31" s="70">
        <v>4.5999999999999999E-3</v>
      </c>
      <c r="I31" s="71">
        <v>5033612.37</v>
      </c>
      <c r="J31" s="40">
        <v>41991107.07</v>
      </c>
      <c r="K31" s="40">
        <v>4436040.5199999996</v>
      </c>
      <c r="L31" s="40">
        <v>42804322.700000003</v>
      </c>
      <c r="M31" s="72">
        <v>-0.1187</v>
      </c>
      <c r="N31" s="72">
        <v>1.9400000000000001E-2</v>
      </c>
    </row>
    <row r="32" spans="1:14" ht="3.75" customHeight="1" x14ac:dyDescent="0.2">
      <c r="A32" s="46"/>
      <c r="B32" s="46"/>
      <c r="C32" s="46"/>
      <c r="D32" s="46"/>
      <c r="E32" s="46"/>
      <c r="F32" s="46"/>
      <c r="G32" s="47"/>
      <c r="H32" s="46"/>
      <c r="I32" s="46"/>
      <c r="J32" s="46"/>
      <c r="K32" s="46"/>
      <c r="L32" s="46"/>
      <c r="M32" s="46"/>
      <c r="N32" s="46"/>
    </row>
    <row r="33" spans="1:14" s="14" customFormat="1" ht="12.75" customHeight="1" x14ac:dyDescent="0.2">
      <c r="A33" s="73"/>
      <c r="B33" s="49">
        <v>2022</v>
      </c>
      <c r="C33" s="11">
        <v>2022</v>
      </c>
      <c r="D33" s="49">
        <v>2023</v>
      </c>
      <c r="E33" s="11">
        <v>2023</v>
      </c>
      <c r="F33" s="49" t="s">
        <v>18</v>
      </c>
      <c r="G33" s="12" t="s">
        <v>1</v>
      </c>
      <c r="H33" s="12" t="s">
        <v>1</v>
      </c>
      <c r="I33" s="74"/>
      <c r="J33" s="11">
        <v>2022</v>
      </c>
      <c r="K33" s="11">
        <v>2023</v>
      </c>
      <c r="L33" s="73"/>
      <c r="M33" s="13"/>
      <c r="N33" s="13"/>
    </row>
    <row r="34" spans="1:14" ht="12.75" customHeight="1" thickBot="1" x14ac:dyDescent="0.25">
      <c r="A34" s="50" t="s">
        <v>31</v>
      </c>
      <c r="B34" s="51" t="s">
        <v>22</v>
      </c>
      <c r="C34" s="16" t="s">
        <v>3</v>
      </c>
      <c r="D34" s="51" t="s">
        <v>22</v>
      </c>
      <c r="E34" s="16" t="s">
        <v>3</v>
      </c>
      <c r="F34" s="51" t="s">
        <v>24</v>
      </c>
      <c r="G34" s="17" t="s">
        <v>4</v>
      </c>
      <c r="H34" s="16" t="s">
        <v>5</v>
      </c>
      <c r="I34" s="16"/>
      <c r="J34" s="16" t="s">
        <v>6</v>
      </c>
      <c r="K34" s="16" t="s">
        <v>6</v>
      </c>
      <c r="L34" s="18"/>
      <c r="M34" s="18"/>
      <c r="N34" s="18"/>
    </row>
    <row r="35" spans="1:14" ht="12.75" customHeight="1" x14ac:dyDescent="0.2">
      <c r="A35" s="75" t="s">
        <v>32</v>
      </c>
      <c r="B35" s="52">
        <v>0.59579044008199711</v>
      </c>
      <c r="C35" s="21">
        <v>2082136868</v>
      </c>
      <c r="D35" s="53">
        <v>0.58933865582832434</v>
      </c>
      <c r="E35" s="21">
        <v>2181248445</v>
      </c>
      <c r="F35" s="53">
        <v>0.48011504925620579</v>
      </c>
      <c r="G35" s="21">
        <v>99111577</v>
      </c>
      <c r="H35" s="54">
        <v>4.7600000000000003E-2</v>
      </c>
      <c r="I35" s="20"/>
      <c r="J35" s="25">
        <v>1.1822730800000001</v>
      </c>
      <c r="K35" s="25">
        <v>1.11652891</v>
      </c>
      <c r="L35" s="30"/>
      <c r="M35" s="30"/>
      <c r="N35" s="30"/>
    </row>
    <row r="36" spans="1:14" ht="12.75" customHeight="1" x14ac:dyDescent="0.2">
      <c r="A36" s="34" t="s">
        <v>33</v>
      </c>
      <c r="B36" s="57">
        <v>2.1888204912342689E-2</v>
      </c>
      <c r="C36" s="21">
        <v>76493739</v>
      </c>
      <c r="D36" s="58">
        <v>2.1315327015338528E-2</v>
      </c>
      <c r="E36" s="21">
        <v>78891862</v>
      </c>
      <c r="F36" s="53">
        <v>1.1616957141822494E-2</v>
      </c>
      <c r="G36" s="32">
        <v>2398123</v>
      </c>
      <c r="H36" s="59">
        <v>3.1399999999999997E-2</v>
      </c>
      <c r="I36" s="29"/>
      <c r="J36" s="33">
        <v>1.14951658</v>
      </c>
      <c r="K36" s="33">
        <v>1.09355684</v>
      </c>
      <c r="L36" s="22"/>
      <c r="M36" s="22"/>
      <c r="N36" s="22"/>
    </row>
    <row r="37" spans="1:14" ht="12.75" customHeight="1" x14ac:dyDescent="0.2">
      <c r="A37" s="28" t="s">
        <v>34</v>
      </c>
      <c r="B37" s="57">
        <v>0.21590170378641355</v>
      </c>
      <c r="C37" s="21">
        <v>754521837</v>
      </c>
      <c r="D37" s="58">
        <v>0.211417821727891</v>
      </c>
      <c r="E37" s="21">
        <v>782495413</v>
      </c>
      <c r="F37" s="53">
        <v>0.13550924347730051</v>
      </c>
      <c r="G37" s="32">
        <v>27973576</v>
      </c>
      <c r="H37" s="59">
        <v>3.7100000000000001E-2</v>
      </c>
      <c r="I37" s="29"/>
      <c r="J37" s="33">
        <v>1.64452647</v>
      </c>
      <c r="K37" s="33">
        <v>1.5614043900000001</v>
      </c>
      <c r="L37" s="22"/>
      <c r="M37" s="22"/>
      <c r="N37" s="22"/>
    </row>
    <row r="38" spans="1:14" ht="12.75" customHeight="1" x14ac:dyDescent="0.2">
      <c r="A38" s="28" t="s">
        <v>35</v>
      </c>
      <c r="B38" s="57">
        <v>9.197663312983291E-2</v>
      </c>
      <c r="C38" s="21">
        <v>321435065</v>
      </c>
      <c r="D38" s="58">
        <v>9.8403221998607585E-2</v>
      </c>
      <c r="E38" s="21">
        <v>364208037</v>
      </c>
      <c r="F38" s="53">
        <v>0.20720029062411457</v>
      </c>
      <c r="G38" s="32">
        <v>42772972</v>
      </c>
      <c r="H38" s="59">
        <v>0.1331</v>
      </c>
      <c r="I38" s="29"/>
      <c r="J38" s="33">
        <v>1.71203865</v>
      </c>
      <c r="K38" s="33">
        <v>1.64238635</v>
      </c>
      <c r="L38" s="22"/>
      <c r="M38" s="22"/>
      <c r="N38" s="22"/>
    </row>
    <row r="39" spans="1:14" ht="12.75" customHeight="1" x14ac:dyDescent="0.2">
      <c r="A39" s="28" t="s">
        <v>36</v>
      </c>
      <c r="B39" s="57">
        <v>1.9075762715614588E-2</v>
      </c>
      <c r="C39" s="21">
        <v>66664965</v>
      </c>
      <c r="D39" s="58">
        <v>1.9426244343385756E-2</v>
      </c>
      <c r="E39" s="21">
        <v>71900027</v>
      </c>
      <c r="F39" s="53">
        <v>2.535962120741244E-2</v>
      </c>
      <c r="G39" s="32">
        <v>5235062</v>
      </c>
      <c r="H39" s="59">
        <v>7.85E-2</v>
      </c>
      <c r="I39" s="29"/>
      <c r="J39" s="33">
        <v>1.36607854</v>
      </c>
      <c r="K39" s="33">
        <v>1.3066154299999999</v>
      </c>
      <c r="L39" s="22"/>
      <c r="M39" s="22"/>
      <c r="N39" s="22"/>
    </row>
    <row r="40" spans="1:14" ht="12.75" customHeight="1" x14ac:dyDescent="0.2">
      <c r="A40" s="28" t="s">
        <v>37</v>
      </c>
      <c r="B40" s="57">
        <v>7.1537395471421854E-4</v>
      </c>
      <c r="C40" s="21">
        <v>2500051</v>
      </c>
      <c r="D40" s="58">
        <v>6.7650830312306249E-4</v>
      </c>
      <c r="E40" s="21">
        <v>2503879</v>
      </c>
      <c r="F40" s="53">
        <v>1.85435492420099E-5</v>
      </c>
      <c r="G40" s="32">
        <v>3828</v>
      </c>
      <c r="H40" s="59">
        <v>1.5E-3</v>
      </c>
      <c r="I40" s="29"/>
      <c r="J40" s="33">
        <v>1.3898384500000001</v>
      </c>
      <c r="K40" s="33">
        <v>1.3251986200000001</v>
      </c>
      <c r="L40" s="22"/>
      <c r="M40" s="22"/>
      <c r="N40" s="22"/>
    </row>
    <row r="41" spans="1:14" s="14" customFormat="1" ht="12.75" customHeight="1" x14ac:dyDescent="0.25">
      <c r="A41" s="76" t="s">
        <v>38</v>
      </c>
      <c r="B41" s="77">
        <v>0.94534811858091505</v>
      </c>
      <c r="C41" s="78">
        <v>3303752525</v>
      </c>
      <c r="D41" s="79">
        <v>0.94057777921667018</v>
      </c>
      <c r="E41" s="78">
        <v>3481247663</v>
      </c>
      <c r="F41" s="53">
        <v>0.85981970525609785</v>
      </c>
      <c r="G41" s="78">
        <v>177495138</v>
      </c>
      <c r="H41" s="80">
        <v>5.3699999999999998E-2</v>
      </c>
      <c r="I41" s="29"/>
      <c r="J41" s="81">
        <v>1.3424945699999999</v>
      </c>
      <c r="K41" s="81">
        <v>1.2750961700000001</v>
      </c>
      <c r="L41" s="22"/>
      <c r="M41" s="22"/>
      <c r="N41" s="22"/>
    </row>
    <row r="42" spans="1:14" s="14" customFormat="1" ht="6.95" customHeight="1" x14ac:dyDescent="0.25">
      <c r="A42" s="76"/>
      <c r="B42" s="77"/>
      <c r="C42" s="82"/>
      <c r="D42" s="79"/>
      <c r="E42" s="82"/>
      <c r="F42" s="53"/>
      <c r="G42" s="78"/>
      <c r="H42" s="80"/>
      <c r="I42" s="29"/>
      <c r="J42" s="81"/>
      <c r="K42" s="81"/>
      <c r="L42" s="22"/>
      <c r="M42" s="22"/>
      <c r="N42" s="22"/>
    </row>
    <row r="43" spans="1:14" ht="12.75" customHeight="1" x14ac:dyDescent="0.2">
      <c r="A43" s="28" t="s">
        <v>39</v>
      </c>
      <c r="B43" s="57">
        <v>2.5047557483792407E-2</v>
      </c>
      <c r="C43" s="21">
        <v>87534877</v>
      </c>
      <c r="D43" s="58">
        <v>3.1077654170333598E-2</v>
      </c>
      <c r="E43" s="21">
        <v>115023992</v>
      </c>
      <c r="F43" s="53">
        <v>0.1331624236211528</v>
      </c>
      <c r="G43" s="32">
        <v>27489115</v>
      </c>
      <c r="H43" s="59">
        <v>0.314</v>
      </c>
      <c r="I43" s="29"/>
      <c r="J43" s="33">
        <v>1.18721122</v>
      </c>
      <c r="K43" s="33">
        <v>1.1084117099999999</v>
      </c>
      <c r="L43" s="22"/>
      <c r="M43" s="22"/>
      <c r="N43" s="22"/>
    </row>
    <row r="44" spans="1:14" ht="12.75" customHeight="1" x14ac:dyDescent="0.2">
      <c r="A44" s="28" t="s">
        <v>40</v>
      </c>
      <c r="B44" s="57">
        <v>2.0676330642273026E-2</v>
      </c>
      <c r="C44" s="21">
        <v>72258545</v>
      </c>
      <c r="D44" s="58">
        <v>2.0109051718700009E-2</v>
      </c>
      <c r="E44" s="21">
        <v>74427220</v>
      </c>
      <c r="F44" s="53">
        <v>1.0505468038771112E-2</v>
      </c>
      <c r="G44" s="32">
        <v>2168675</v>
      </c>
      <c r="H44" s="59">
        <v>0.03</v>
      </c>
      <c r="I44" s="29"/>
      <c r="J44" s="33">
        <v>1.6298901100000001</v>
      </c>
      <c r="K44" s="33">
        <v>1.5430644200000001</v>
      </c>
      <c r="L44" s="22"/>
      <c r="M44" s="22"/>
      <c r="N44" s="22"/>
    </row>
    <row r="45" spans="1:14" ht="12.75" customHeight="1" x14ac:dyDescent="0.2">
      <c r="A45" s="28" t="s">
        <v>41</v>
      </c>
      <c r="B45" s="57">
        <v>3.6889099290384258E-3</v>
      </c>
      <c r="C45" s="21">
        <v>12891807</v>
      </c>
      <c r="D45" s="58">
        <v>3.0063039371261619E-3</v>
      </c>
      <c r="E45" s="21">
        <v>11126872</v>
      </c>
      <c r="F45" s="53">
        <v>-8.5496758310989393E-3</v>
      </c>
      <c r="G45" s="32">
        <v>-1764935</v>
      </c>
      <c r="H45" s="59">
        <v>-0.13689999999999999</v>
      </c>
      <c r="I45" s="29"/>
      <c r="J45" s="33">
        <v>1.3660786300000001</v>
      </c>
      <c r="K45" s="33">
        <v>1.3066152799999999</v>
      </c>
      <c r="L45" s="22"/>
      <c r="M45" s="22"/>
      <c r="N45" s="22"/>
    </row>
    <row r="46" spans="1:14" ht="12.75" customHeight="1" x14ac:dyDescent="0.2">
      <c r="A46" s="28" t="s">
        <v>42</v>
      </c>
      <c r="B46" s="57">
        <v>5.2390833639811164E-3</v>
      </c>
      <c r="C46" s="21">
        <v>18309271</v>
      </c>
      <c r="D46" s="58">
        <v>5.2292109571699897E-3</v>
      </c>
      <c r="E46" s="21">
        <v>19354251</v>
      </c>
      <c r="F46" s="53">
        <v>5.0620789150771957E-3</v>
      </c>
      <c r="G46" s="32">
        <v>1044980</v>
      </c>
      <c r="H46" s="59">
        <v>5.7099999999999998E-2</v>
      </c>
      <c r="I46" s="29"/>
      <c r="J46" s="33">
        <v>1.5235466799999999</v>
      </c>
      <c r="K46" s="33">
        <v>1.45870879</v>
      </c>
      <c r="L46" s="22"/>
      <c r="M46" s="22"/>
      <c r="N46" s="22"/>
    </row>
    <row r="47" spans="1:14" s="14" customFormat="1" ht="12.75" customHeight="1" x14ac:dyDescent="0.25">
      <c r="A47" s="76" t="s">
        <v>43</v>
      </c>
      <c r="B47" s="77">
        <v>5.4651881419084974E-2</v>
      </c>
      <c r="C47" s="78">
        <v>190994500</v>
      </c>
      <c r="D47" s="79">
        <v>5.942222078332976E-2</v>
      </c>
      <c r="E47" s="78">
        <v>219932335</v>
      </c>
      <c r="F47" s="53">
        <v>0.14018029474390217</v>
      </c>
      <c r="G47" s="78">
        <v>28937835</v>
      </c>
      <c r="H47" s="80">
        <v>0.1515</v>
      </c>
      <c r="I47" s="29"/>
      <c r="J47" s="81">
        <v>1.3990043000000001</v>
      </c>
      <c r="K47" s="81">
        <v>1.29635641</v>
      </c>
      <c r="L47" s="22"/>
      <c r="M47" s="22"/>
      <c r="N47" s="22"/>
    </row>
    <row r="48" spans="1:14" s="14" customFormat="1" ht="6.95" customHeight="1" x14ac:dyDescent="0.25">
      <c r="A48" s="76"/>
      <c r="B48" s="77"/>
      <c r="C48" s="82"/>
      <c r="D48" s="79"/>
      <c r="E48" s="82"/>
      <c r="F48" s="53"/>
      <c r="G48" s="78"/>
      <c r="H48" s="80"/>
      <c r="I48" s="29"/>
      <c r="J48" s="81"/>
      <c r="K48" s="81"/>
      <c r="L48" s="22"/>
      <c r="M48" s="22"/>
      <c r="N48" s="22"/>
    </row>
    <row r="49" spans="1:14" x14ac:dyDescent="0.2">
      <c r="A49" s="38" t="s">
        <v>140</v>
      </c>
      <c r="B49" s="68">
        <v>1.0000000000000004</v>
      </c>
      <c r="C49" s="40">
        <v>3494747025</v>
      </c>
      <c r="D49" s="69">
        <v>1</v>
      </c>
      <c r="E49" s="40">
        <v>3701179998</v>
      </c>
      <c r="F49" s="69">
        <v>1</v>
      </c>
      <c r="G49" s="43">
        <v>206432973</v>
      </c>
      <c r="H49" s="70">
        <v>5.91E-2</v>
      </c>
      <c r="I49" s="39"/>
      <c r="J49" s="45">
        <v>1.34558293</v>
      </c>
      <c r="K49" s="45">
        <v>1.27635952</v>
      </c>
      <c r="L49" s="22"/>
      <c r="M49" s="22"/>
      <c r="N49" s="22"/>
    </row>
    <row r="50" spans="1:14" ht="3.75" customHeight="1" x14ac:dyDescent="0.2">
      <c r="A50" s="46"/>
      <c r="B50" s="46"/>
      <c r="C50" s="46"/>
      <c r="D50" s="46"/>
      <c r="E50" s="46"/>
      <c r="F50" s="46"/>
      <c r="G50" s="47"/>
      <c r="H50" s="46"/>
      <c r="I50" s="46"/>
      <c r="J50" s="46"/>
      <c r="K50" s="46"/>
      <c r="L50" s="13"/>
      <c r="M50" s="13"/>
      <c r="N50" s="13"/>
    </row>
    <row r="51" spans="1:14" s="14" customFormat="1" ht="12.75" customHeight="1" x14ac:dyDescent="0.2">
      <c r="A51" s="13"/>
      <c r="B51" s="49">
        <v>2022</v>
      </c>
      <c r="C51" s="11">
        <v>2022</v>
      </c>
      <c r="D51" s="49">
        <v>2023</v>
      </c>
      <c r="E51" s="11">
        <v>2023</v>
      </c>
      <c r="F51" s="49" t="s">
        <v>18</v>
      </c>
      <c r="G51" s="12" t="s">
        <v>1</v>
      </c>
      <c r="H51" s="12" t="s">
        <v>1</v>
      </c>
      <c r="I51" s="11">
        <v>2022</v>
      </c>
      <c r="J51" s="11">
        <v>2022</v>
      </c>
      <c r="K51" s="11">
        <v>2023</v>
      </c>
      <c r="L51" s="11">
        <v>2023</v>
      </c>
      <c r="M51" s="11" t="s">
        <v>20</v>
      </c>
      <c r="N51" s="11" t="s">
        <v>20</v>
      </c>
    </row>
    <row r="52" spans="1:14" ht="12.75" customHeight="1" thickBot="1" x14ac:dyDescent="0.25">
      <c r="A52" s="50" t="s">
        <v>44</v>
      </c>
      <c r="B52" s="51" t="s">
        <v>22</v>
      </c>
      <c r="C52" s="16" t="s">
        <v>23</v>
      </c>
      <c r="D52" s="51" t="s">
        <v>22</v>
      </c>
      <c r="E52" s="16" t="s">
        <v>23</v>
      </c>
      <c r="F52" s="51" t="s">
        <v>24</v>
      </c>
      <c r="G52" s="17" t="s">
        <v>4</v>
      </c>
      <c r="H52" s="16" t="s">
        <v>25</v>
      </c>
      <c r="I52" s="16" t="s">
        <v>26</v>
      </c>
      <c r="J52" s="16" t="s">
        <v>27</v>
      </c>
      <c r="K52" s="16" t="s">
        <v>26</v>
      </c>
      <c r="L52" s="16" t="s">
        <v>27</v>
      </c>
      <c r="M52" s="16" t="s">
        <v>26</v>
      </c>
      <c r="N52" s="16" t="s">
        <v>28</v>
      </c>
    </row>
    <row r="53" spans="1:14" ht="12.75" customHeight="1" x14ac:dyDescent="0.2">
      <c r="A53" s="75" t="s">
        <v>32</v>
      </c>
      <c r="B53" s="52">
        <v>0.52348092648184441</v>
      </c>
      <c r="C53" s="21">
        <v>24616543.699999999</v>
      </c>
      <c r="D53" s="53">
        <v>0.51553941841177908</v>
      </c>
      <c r="E53" s="21">
        <v>24354269.379999999</v>
      </c>
      <c r="F53" s="53">
        <v>-1.2162387433572108</v>
      </c>
      <c r="G53" s="21">
        <v>-262274.3200000003</v>
      </c>
      <c r="H53" s="54">
        <v>-1.0699999999999999E-2</v>
      </c>
      <c r="I53" s="55">
        <v>2570654.92</v>
      </c>
      <c r="J53" s="21">
        <v>22045888.780000001</v>
      </c>
      <c r="K53" s="21">
        <v>2129678.8199999998</v>
      </c>
      <c r="L53" s="21">
        <v>22224590.559999999</v>
      </c>
      <c r="M53" s="56">
        <v>-0.17150000000000001</v>
      </c>
      <c r="N53" s="56">
        <v>8.0999999999999996E-3</v>
      </c>
    </row>
    <row r="54" spans="1:14" ht="12.75" customHeight="1" x14ac:dyDescent="0.2">
      <c r="A54" s="34" t="s">
        <v>33</v>
      </c>
      <c r="B54" s="57">
        <v>1.8698850742149161E-2</v>
      </c>
      <c r="C54" s="21">
        <v>879308.21</v>
      </c>
      <c r="D54" s="58">
        <v>1.826250458706782E-2</v>
      </c>
      <c r="E54" s="21">
        <v>862727.35</v>
      </c>
      <c r="F54" s="53">
        <v>-7.6890045240349134E-2</v>
      </c>
      <c r="G54" s="32">
        <v>-16580.859999999986</v>
      </c>
      <c r="H54" s="59">
        <v>-1.89E-2</v>
      </c>
      <c r="I54" s="55">
        <v>97358.8</v>
      </c>
      <c r="J54" s="21">
        <v>781949.41</v>
      </c>
      <c r="K54" s="21">
        <v>81992.66</v>
      </c>
      <c r="L54" s="21">
        <v>780734.69</v>
      </c>
      <c r="M54" s="60">
        <v>-0.1578</v>
      </c>
      <c r="N54" s="60">
        <v>-1.6000000000000001E-3</v>
      </c>
    </row>
    <row r="55" spans="1:14" ht="12.75" customHeight="1" x14ac:dyDescent="0.2">
      <c r="A55" s="28" t="s">
        <v>34</v>
      </c>
      <c r="B55" s="57">
        <v>0.26386784456698503</v>
      </c>
      <c r="C55" s="21">
        <v>12408311.359999999</v>
      </c>
      <c r="D55" s="58">
        <v>0.25863301882546363</v>
      </c>
      <c r="E55" s="21">
        <v>12217917.75</v>
      </c>
      <c r="F55" s="53">
        <v>-0.88290796052637521</v>
      </c>
      <c r="G55" s="32">
        <v>-190393.6099999994</v>
      </c>
      <c r="H55" s="59">
        <v>-1.5299999999999999E-2</v>
      </c>
      <c r="I55" s="55">
        <v>1437891.93</v>
      </c>
      <c r="J55" s="21">
        <v>10970419.43</v>
      </c>
      <c r="K55" s="21">
        <v>1289683.8799999999</v>
      </c>
      <c r="L55" s="21">
        <v>10928233.869999999</v>
      </c>
      <c r="M55" s="60">
        <v>-0.1031</v>
      </c>
      <c r="N55" s="60">
        <v>-3.8E-3</v>
      </c>
    </row>
    <row r="56" spans="1:14" ht="12.75" customHeight="1" x14ac:dyDescent="0.2">
      <c r="A56" s="28" t="s">
        <v>35</v>
      </c>
      <c r="B56" s="57">
        <v>0.1170255264791432</v>
      </c>
      <c r="C56" s="21">
        <v>5503092.5499999998</v>
      </c>
      <c r="D56" s="58">
        <v>0.12662271587843224</v>
      </c>
      <c r="E56" s="21">
        <v>5981703.0899999999</v>
      </c>
      <c r="F56" s="53">
        <v>2.2194497796319346</v>
      </c>
      <c r="G56" s="32">
        <v>478610.54000000004</v>
      </c>
      <c r="H56" s="59">
        <v>8.6999999999999994E-2</v>
      </c>
      <c r="I56" s="55">
        <v>547318.29</v>
      </c>
      <c r="J56" s="21">
        <v>4955774.26</v>
      </c>
      <c r="K56" s="21">
        <v>566975.57999999996</v>
      </c>
      <c r="L56" s="21">
        <v>5414727.5099999998</v>
      </c>
      <c r="M56" s="60">
        <v>3.5900000000000001E-2</v>
      </c>
      <c r="N56" s="60">
        <v>9.2600000000000002E-2</v>
      </c>
    </row>
    <row r="57" spans="1:14" ht="12.75" customHeight="1" x14ac:dyDescent="0.2">
      <c r="A57" s="28" t="s">
        <v>36</v>
      </c>
      <c r="B57" s="57">
        <v>1.9366320327800772E-2</v>
      </c>
      <c r="C57" s="21">
        <v>910695.78</v>
      </c>
      <c r="D57" s="58">
        <v>1.988674061680934E-2</v>
      </c>
      <c r="E57" s="21">
        <v>939456.85</v>
      </c>
      <c r="F57" s="53">
        <v>0.13337305625045057</v>
      </c>
      <c r="G57" s="32">
        <v>28761.069999999949</v>
      </c>
      <c r="H57" s="59">
        <v>3.1600000000000003E-2</v>
      </c>
      <c r="I57" s="55">
        <v>98909.59</v>
      </c>
      <c r="J57" s="21">
        <v>811786.19</v>
      </c>
      <c r="K57" s="21">
        <v>97224.39</v>
      </c>
      <c r="L57" s="21">
        <v>842232.46</v>
      </c>
      <c r="M57" s="60">
        <v>-1.7000000000000001E-2</v>
      </c>
      <c r="N57" s="60">
        <v>3.7499999999999999E-2</v>
      </c>
    </row>
    <row r="58" spans="1:14" ht="12.75" customHeight="1" x14ac:dyDescent="0.2">
      <c r="A58" s="28" t="s">
        <v>37</v>
      </c>
      <c r="B58" s="57">
        <v>7.3890222873810305E-4</v>
      </c>
      <c r="C58" s="21">
        <v>34746.67</v>
      </c>
      <c r="D58" s="58">
        <v>7.0239447240219599E-4</v>
      </c>
      <c r="E58" s="21">
        <v>33181.370000000003</v>
      </c>
      <c r="F58" s="53">
        <v>-7.2587301150071988E-3</v>
      </c>
      <c r="G58" s="32">
        <v>-1565.2999999999956</v>
      </c>
      <c r="H58" s="59">
        <v>-4.4999999999999998E-2</v>
      </c>
      <c r="I58" s="55">
        <v>3759.02</v>
      </c>
      <c r="J58" s="21">
        <v>30987.65</v>
      </c>
      <c r="K58" s="21">
        <v>3286.94</v>
      </c>
      <c r="L58" s="21">
        <v>29894.43</v>
      </c>
      <c r="M58" s="60">
        <v>-0.12559999999999999</v>
      </c>
      <c r="N58" s="60">
        <v>-3.5299999999999998E-2</v>
      </c>
    </row>
    <row r="59" spans="1:14" s="14" customFormat="1" ht="12.75" customHeight="1" x14ac:dyDescent="0.25">
      <c r="A59" s="76" t="s">
        <v>38</v>
      </c>
      <c r="B59" s="77">
        <v>0.94317837082666067</v>
      </c>
      <c r="C59" s="78">
        <v>44352698.269999996</v>
      </c>
      <c r="D59" s="79">
        <v>0.93964679279195451</v>
      </c>
      <c r="E59" s="78">
        <v>44389255.790000007</v>
      </c>
      <c r="F59" s="53">
        <v>0.16952735664349108</v>
      </c>
      <c r="G59" s="78">
        <v>36557.520000010729</v>
      </c>
      <c r="H59" s="80">
        <v>8.0000000000000004E-4</v>
      </c>
      <c r="I59" s="83">
        <v>4755892.5499999989</v>
      </c>
      <c r="J59" s="78">
        <v>39596805.719999999</v>
      </c>
      <c r="K59" s="78">
        <v>4168842.27</v>
      </c>
      <c r="L59" s="78">
        <v>40220413.519999996</v>
      </c>
      <c r="M59" s="84">
        <v>-0.1234</v>
      </c>
      <c r="N59" s="84">
        <v>1.5699999999999999E-2</v>
      </c>
    </row>
    <row r="60" spans="1:14" s="14" customFormat="1" ht="6.95" customHeight="1" x14ac:dyDescent="0.25">
      <c r="A60" s="76"/>
      <c r="B60" s="77"/>
      <c r="C60" s="82"/>
      <c r="D60" s="79"/>
      <c r="E60" s="82"/>
      <c r="F60" s="53"/>
      <c r="G60" s="78"/>
      <c r="H60" s="80"/>
      <c r="I60" s="85"/>
      <c r="J60" s="82"/>
      <c r="K60" s="82"/>
      <c r="L60" s="82"/>
      <c r="M60" s="84"/>
      <c r="N60" s="84"/>
    </row>
    <row r="61" spans="1:14" ht="12.75" customHeight="1" x14ac:dyDescent="0.2">
      <c r="A61" s="28" t="s">
        <v>39</v>
      </c>
      <c r="B61" s="57">
        <v>2.2099523237474526E-2</v>
      </c>
      <c r="C61" s="21">
        <v>1039223.88</v>
      </c>
      <c r="D61" s="58">
        <v>2.698834879957555E-2</v>
      </c>
      <c r="E61" s="21">
        <v>1274939.3999999999</v>
      </c>
      <c r="F61" s="53">
        <v>1.0930782237261776</v>
      </c>
      <c r="G61" s="32">
        <v>235715.5199999999</v>
      </c>
      <c r="H61" s="59">
        <v>0.2268</v>
      </c>
      <c r="I61" s="55">
        <v>113829.59</v>
      </c>
      <c r="J61" s="21">
        <v>925394.29</v>
      </c>
      <c r="K61" s="21">
        <v>114232.72</v>
      </c>
      <c r="L61" s="21">
        <v>1160706.68</v>
      </c>
      <c r="M61" s="60">
        <v>3.5000000000000001E-3</v>
      </c>
      <c r="N61" s="60">
        <v>0.25430000000000003</v>
      </c>
    </row>
    <row r="62" spans="1:14" ht="12.75" customHeight="1" x14ac:dyDescent="0.2">
      <c r="A62" s="28" t="s">
        <v>40</v>
      </c>
      <c r="B62" s="57">
        <v>2.5045016621581356E-2</v>
      </c>
      <c r="C62" s="21">
        <v>1177734.8799999999</v>
      </c>
      <c r="D62" s="58">
        <v>2.4310988987353514E-2</v>
      </c>
      <c r="E62" s="21">
        <v>1148459.95</v>
      </c>
      <c r="F62" s="53">
        <v>-0.13575596754981653</v>
      </c>
      <c r="G62" s="32">
        <v>-29274.929999999935</v>
      </c>
      <c r="H62" s="59">
        <v>-2.4899999999999999E-2</v>
      </c>
      <c r="I62" s="55">
        <v>115279</v>
      </c>
      <c r="J62" s="21">
        <v>1062455.8799999999</v>
      </c>
      <c r="K62" s="21">
        <v>110475.82</v>
      </c>
      <c r="L62" s="21">
        <v>1037984.13</v>
      </c>
      <c r="M62" s="60">
        <v>-4.1700000000000001E-2</v>
      </c>
      <c r="N62" s="60">
        <v>-2.3E-2</v>
      </c>
    </row>
    <row r="63" spans="1:14" ht="12.75" customHeight="1" x14ac:dyDescent="0.2">
      <c r="A63" s="28" t="s">
        <v>41</v>
      </c>
      <c r="B63" s="57">
        <v>3.7450987926617176E-3</v>
      </c>
      <c r="C63" s="21">
        <v>176112.22</v>
      </c>
      <c r="D63" s="58">
        <v>3.0775675733680356E-3</v>
      </c>
      <c r="E63" s="21">
        <v>145385.41</v>
      </c>
      <c r="F63" s="53">
        <v>-0.14248873767655079</v>
      </c>
      <c r="G63" s="32">
        <v>-30726.809999999998</v>
      </c>
      <c r="H63" s="59">
        <v>-0.17449999999999999</v>
      </c>
      <c r="I63" s="55">
        <v>19127.34</v>
      </c>
      <c r="J63" s="21">
        <v>156984.88</v>
      </c>
      <c r="K63" s="21">
        <v>15045.93</v>
      </c>
      <c r="L63" s="21">
        <v>130339.48</v>
      </c>
      <c r="M63" s="60">
        <v>-0.21340000000000001</v>
      </c>
      <c r="N63" s="60">
        <v>-0.16969999999999999</v>
      </c>
    </row>
    <row r="64" spans="1:14" ht="12.75" customHeight="1" x14ac:dyDescent="0.2">
      <c r="A64" s="28" t="s">
        <v>42</v>
      </c>
      <c r="B64" s="57">
        <v>5.9319926481628356E-3</v>
      </c>
      <c r="C64" s="21">
        <v>278950.28999999998</v>
      </c>
      <c r="D64" s="58">
        <v>5.976291051895938E-3</v>
      </c>
      <c r="E64" s="21">
        <v>282322.15999999997</v>
      </c>
      <c r="F64" s="53">
        <v>1.5636296117606436E-2</v>
      </c>
      <c r="G64" s="32">
        <v>3371.8699999999953</v>
      </c>
      <c r="H64" s="59">
        <v>1.21E-2</v>
      </c>
      <c r="I64" s="55">
        <v>29483.919999999998</v>
      </c>
      <c r="J64" s="21">
        <v>249466.37</v>
      </c>
      <c r="K64" s="21">
        <v>27443.73</v>
      </c>
      <c r="L64" s="21">
        <v>254878.43</v>
      </c>
      <c r="M64" s="60">
        <v>-6.9199999999999998E-2</v>
      </c>
      <c r="N64" s="60">
        <v>2.1700000000000001E-2</v>
      </c>
    </row>
    <row r="65" spans="1:14" s="14" customFormat="1" ht="12.75" customHeight="1" x14ac:dyDescent="0.25">
      <c r="A65" s="76" t="s">
        <v>43</v>
      </c>
      <c r="B65" s="77">
        <v>5.6821631299880437E-2</v>
      </c>
      <c r="C65" s="78">
        <v>2672021.27</v>
      </c>
      <c r="D65" s="79">
        <v>6.0353196412193041E-2</v>
      </c>
      <c r="E65" s="78">
        <v>2851106.92</v>
      </c>
      <c r="F65" s="53">
        <v>0.83046981461741631</v>
      </c>
      <c r="G65" s="78">
        <v>179085.64999999991</v>
      </c>
      <c r="H65" s="80">
        <v>6.7000000000000004E-2</v>
      </c>
      <c r="I65" s="83">
        <v>277719.84999999998</v>
      </c>
      <c r="J65" s="78">
        <v>2394301.42</v>
      </c>
      <c r="K65" s="78">
        <v>267198.2</v>
      </c>
      <c r="L65" s="78">
        <v>2583908.7200000002</v>
      </c>
      <c r="M65" s="84">
        <v>-3.7900000000000003E-2</v>
      </c>
      <c r="N65" s="84">
        <v>7.9200000000000007E-2</v>
      </c>
    </row>
    <row r="66" spans="1:14" s="14" customFormat="1" ht="6.95" customHeight="1" x14ac:dyDescent="0.25">
      <c r="A66" s="76"/>
      <c r="B66" s="77"/>
      <c r="C66" s="82"/>
      <c r="D66" s="79"/>
      <c r="E66" s="82"/>
      <c r="F66" s="53"/>
      <c r="G66" s="78"/>
      <c r="H66" s="80"/>
      <c r="I66" s="85"/>
      <c r="J66" s="82"/>
      <c r="K66" s="82"/>
      <c r="L66" s="82"/>
      <c r="M66" s="84"/>
      <c r="N66" s="84"/>
    </row>
    <row r="67" spans="1:14" ht="12.75" customHeight="1" x14ac:dyDescent="0.2">
      <c r="A67" s="38" t="s">
        <v>140</v>
      </c>
      <c r="B67" s="68">
        <v>1.0000000021265412</v>
      </c>
      <c r="C67" s="40">
        <v>47024719.439999998</v>
      </c>
      <c r="D67" s="69">
        <v>0.99999998920414712</v>
      </c>
      <c r="E67" s="40">
        <v>47240363.219999999</v>
      </c>
      <c r="F67" s="69">
        <v>0.99999717126085919</v>
      </c>
      <c r="G67" s="43">
        <v>215643.78000000119</v>
      </c>
      <c r="H67" s="70">
        <v>4.5999999999999999E-3</v>
      </c>
      <c r="I67" s="71">
        <v>5033612.37</v>
      </c>
      <c r="J67" s="43">
        <v>41991107.07</v>
      </c>
      <c r="K67" s="43">
        <v>4436040.5199999996</v>
      </c>
      <c r="L67" s="43">
        <v>42804322.700000003</v>
      </c>
      <c r="M67" s="72">
        <v>-0.1187</v>
      </c>
      <c r="N67" s="72">
        <v>1.9400000000000001E-2</v>
      </c>
    </row>
    <row r="68" spans="1:14" s="92" customFormat="1" ht="12.75" customHeight="1" x14ac:dyDescent="0.25">
      <c r="A68" s="86" t="s">
        <v>45</v>
      </c>
      <c r="B68" s="87"/>
      <c r="C68" s="87"/>
      <c r="D68" s="87"/>
      <c r="E68" s="87"/>
      <c r="F68" s="87"/>
      <c r="G68" s="88"/>
      <c r="H68" s="86" t="s">
        <v>46</v>
      </c>
      <c r="I68" s="87"/>
      <c r="J68" s="87"/>
      <c r="K68" s="89"/>
      <c r="L68" s="90"/>
      <c r="M68" s="91"/>
      <c r="N68" s="87"/>
    </row>
    <row r="69" spans="1:14" s="93" customFormat="1" ht="12.75" customHeight="1" x14ac:dyDescent="0.2">
      <c r="G69" s="94"/>
      <c r="K69" s="95"/>
      <c r="L69" s="95"/>
      <c r="M69" s="96"/>
    </row>
    <row r="71" spans="1:14" x14ac:dyDescent="0.2">
      <c r="F71" s="97"/>
    </row>
    <row r="72" spans="1:14" x14ac:dyDescent="0.2">
      <c r="F72" s="97"/>
    </row>
  </sheetData>
  <printOptions horizontalCentered="1" verticalCentered="1"/>
  <pageMargins left="0.1" right="0.1" top="0.25" bottom="0.1" header="0" footer="0"/>
  <pageSetup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01adams</vt:lpstr>
      <vt:lpstr>02antelope</vt:lpstr>
      <vt:lpstr>03arthur</vt:lpstr>
      <vt:lpstr>04banner</vt:lpstr>
      <vt:lpstr>05blaine</vt:lpstr>
      <vt:lpstr>06boone</vt:lpstr>
      <vt:lpstr>07box 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 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 willow</vt:lpstr>
      <vt:lpstr>74richardson</vt:lpstr>
      <vt:lpstr>75rock</vt:lpstr>
      <vt:lpstr>76saline</vt:lpstr>
      <vt:lpstr>77sarpy</vt:lpstr>
      <vt:lpstr>78saunders</vt:lpstr>
      <vt:lpstr>79scotts 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'01adams'!Print_Area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 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 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 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 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O'Donnell, Kamisah</dc:creator>
  <cp:lastModifiedBy>O'Donnell, Kamisah</cp:lastModifiedBy>
  <cp:lastPrinted>2023-12-14T13:33:04Z</cp:lastPrinted>
  <dcterms:created xsi:type="dcterms:W3CDTF">2023-12-14T13:31:18Z</dcterms:created>
  <dcterms:modified xsi:type="dcterms:W3CDTF">2023-12-14T19:10:43Z</dcterms:modified>
</cp:coreProperties>
</file>