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1325" windowHeight="6450" activeTab="3"/>
  </bookViews>
  <sheets>
    <sheet name="table 4A value 1of2 " sheetId="1" r:id="rId1"/>
    <sheet name="table 4A value 2of2 " sheetId="2" r:id="rId2"/>
    <sheet name="table 4B taxes 1of2 " sheetId="3" r:id="rId3"/>
    <sheet name="table 4B taxes 2of2 " sheetId="4" r:id="rId4"/>
    <sheet name="Sheet1" sheetId="5" r:id="rId5"/>
  </sheets>
  <definedNames>
    <definedName name="elaine" hidden="1">{#N/A,#N/A,FALSE,"COVPG";#N/A,#N/A,FALSE,"avgrat02";#N/A,#N/A,FALSE,"ARRAYTAX";#N/A,#N/A,FALSE,"ARRAYVAL";#N/A,#N/A,FALSE,"ARRAYRATE";#N/A,#N/A,FALSE,"2002arraytxdol";#N/A,#N/A,FALSE,"2002arrayval";#N/A,#N/A,FALSE,"2002arrayrate";#N/A,#N/A,FALSE,"97to02tax";#N/A,#N/A,FALSE,"97to02val";#N/A,#N/A,FALSE,"97to02rate";#N/A,#N/A,FALSE,"compbndnb"}</definedName>
    <definedName name="_xlnm.Print_Area" localSheetId="0">'table 4A value 1of2 '!$A$1:$O$52</definedName>
    <definedName name="_xlnm.Print_Area" localSheetId="1">'table 4A value 2of2 '!$A$6:$O$52</definedName>
    <definedName name="_xlnm.Print_Area" localSheetId="2">'table 4B taxes 1of2 '!$A$6:$O$52</definedName>
    <definedName name="_xlnm.Print_Area" localSheetId="3">'table 4B taxes 2of2 '!$A$6:$O$52</definedName>
    <definedName name="_xlnm.Print_Titles" localSheetId="1">'table 4A value 2of2 '!$1:$5</definedName>
    <definedName name="_xlnm.Print_Titles" localSheetId="2">'table 4B taxes 1of2 '!$1:$5</definedName>
    <definedName name="_xlnm.Print_Titles" localSheetId="3">'table 4B taxes 2of2 '!$1:$5</definedName>
    <definedName name="wrn.handoutpkg." localSheetId="0" hidden="1">{#N/A,#N/A,FALSE,"COVPG";#N/A,#N/A,FALSE,"avgrat02";#N/A,#N/A,FALSE,"ARRAYTAX";#N/A,#N/A,FALSE,"ARRAYVAL";#N/A,#N/A,FALSE,"ARRAYRATE";#N/A,#N/A,FALSE,"2002arraytxdol";#N/A,#N/A,FALSE,"2002arrayval";#N/A,#N/A,FALSE,"2002arrayrate";#N/A,#N/A,FALSE,"97to02tax";#N/A,#N/A,FALSE,"97to02val";#N/A,#N/A,FALSE,"97to02rate";#N/A,#N/A,FALSE,"compbndnb"}</definedName>
    <definedName name="wrn.table4A4B4C4D." hidden="1">{#N/A,#N/A,FALSE,"insert pg before 4A";#N/A,#N/A,FALSE,"table 4A subdiv92-96 1of4 bb";#N/A,#N/A,FALSE,"table 4A subdiv92-96 2of4 tb";#N/A,#N/A,FALSE,"table4A proptype92-96 3of4 bb";#N/A,#N/A,FALSE,"table4A proptype92-96 4of4 tb";#N/A,#N/A,FALSE,"table4B subdiv97-05 1of4 bb";#N/A,#N/A,FALSE,"table4B subdiv97-05 2of4 tb";#N/A,#N/A,FALSE,"table4B proptype97-05 3of4 bb";#N/A,#N/A,FALSE,"table4B proptype97-05 4of4 tb";#N/A,#N/A,FALSE,"table 4C value 1of2 bb";#N/A,#N/A,FALSE,"table 4C value 2of2 tb";#N/A,#N/A,FALSE,"table 4D taxes 1of2 bb";#N/A,#N/A,FALSE,"table 4D taxes 2of2 tb"}</definedName>
    <definedName name="wrn.tb4._.out." localSheetId="1" hidden="1">{#N/A,#N/A,FALSE,"table 4A pg1 lb";#N/A,#N/A,FALSE,"table 4A pg2 lb";#N/A,#N/A,FALSE,"table 4A pg3 lb ";#N/A,#N/A,FALSE,"table 4B pg1";#N/A,#N/A,FALSE,"table 4B pg2";#N/A,#N/A,FALSE,"table 4B pg3";#N/A,#N/A,FALSE,"table 4B pg4";#N/A,#N/A,FALSE,"table 4C pg1";#N/A,#N/A,FALSE,"table 4C pg2"}</definedName>
  </definedNames>
  <calcPr fullCalcOnLoad="1"/>
</workbook>
</file>

<file path=xl/sharedStrings.xml><?xml version="1.0" encoding="utf-8"?>
<sst xmlns="http://schemas.openxmlformats.org/spreadsheetml/2006/main" count="310" uniqueCount="111">
  <si>
    <t>Co#</t>
  </si>
  <si>
    <t>Value</t>
  </si>
  <si>
    <t>Taxes Levied</t>
  </si>
  <si>
    <t>STATE TOTALS</t>
  </si>
  <si>
    <t>Cumulative</t>
  </si>
  <si>
    <t>Annual</t>
  </si>
  <si>
    <t>% Chg Value</t>
  </si>
  <si>
    <t>County Name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</si>
  <si>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</si>
  <si>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</si>
  <si>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</si>
  <si>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</si>
  <si>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</si>
  <si>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</si>
  <si>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</si>
  <si>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</si>
  <si>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</si>
  <si>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</si>
  <si>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</si>
  <si>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</si>
  <si>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</si>
  <si>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</si>
  <si>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</si>
  <si>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</si>
  <si>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</si>
  <si>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</si>
  <si>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</si>
  <si>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</si>
  <si>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</si>
  <si>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</si>
  <si>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</si>
  <si>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</si>
  <si>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</si>
  <si>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</si>
  <si>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</si>
  <si>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</si>
  <si>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</si>
  <si>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</si>
  <si>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</si>
  <si>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</si>
  <si>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</si>
  <si>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</si>
  <si>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</si>
  <si>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</si>
  <si>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</si>
  <si>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</si>
  <si>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</si>
  <si>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</si>
  <si>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</si>
  <si>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</si>
  <si>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</si>
  <si>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</si>
  <si>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</si>
  <si>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</si>
  <si>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</si>
  <si>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</si>
  <si>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</si>
  <si>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</si>
  <si>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</si>
  <si>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</si>
  <si>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</si>
  <si>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</si>
  <si>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</si>
  <si>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</si>
  <si>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</si>
  <si>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</si>
  <si>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</si>
  <si>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</si>
  <si>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</si>
  <si>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</si>
  <si>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</si>
  <si>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</si>
  <si>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</si>
  <si>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</si>
  <si>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</si>
  <si>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</si>
  <si>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</si>
  <si>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</si>
  <si>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</si>
  <si>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</si>
  <si>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</si>
  <si>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</si>
  <si>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</si>
  <si>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</si>
  <si>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</si>
  <si>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</si>
  <si>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</si>
  <si>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</si>
  <si>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</si>
  <si>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</si>
  <si>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</si>
  <si>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</si>
  <si>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</si>
  <si>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</si>
  <si>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</si>
  <si>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</si>
  <si>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</si>
  <si>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</si>
  <si>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</si>
  <si>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</si>
  <si>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</si>
  <si>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Property</t>
  </si>
  <si>
    <t>% Chg Taxes</t>
  </si>
  <si>
    <t>Total Property</t>
  </si>
  <si>
    <t>%chg</t>
  </si>
  <si>
    <t>Annualz.</t>
  </si>
  <si>
    <t>RateChg</t>
  </si>
  <si>
    <t>Table 4A  2007 to 2017 Cumulative % Change in Value, by County</t>
  </si>
  <si>
    <t>2007 to 2017</t>
  </si>
  <si>
    <t>07-'17</t>
  </si>
  <si>
    <t>Table 4B  2007 to 2017 Cumulative % Change in Taxes Levied, by County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</si>
</sst>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48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thin"/>
      <bottom style="double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 style="double"/>
    </border>
  </borders>
  <cellStyleXfs count="62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8" fillId="0" borderId="0" xfId="55" applyFill="1">
      <alignment/>
      <protection/>
    </xf>
    <xf numFmtId="0" fontId="8" fillId="0" borderId="0" xfId="55">
      <alignment/>
      <protection/>
    </xf>
    <xf numFmtId="0" fontId="3" fillId="0" borderId="10" xfId="55" applyFont="1" applyBorder="1" applyAlignment="1">
      <alignment horizontal="center"/>
      <protection/>
    </xf>
    <xf numFmtId="1" fontId="3" fillId="0" borderId="10" xfId="55" applyNumberFormat="1" applyFont="1" applyBorder="1" applyAlignment="1">
      <alignment horizontal="center"/>
      <protection/>
    </xf>
    <xf numFmtId="1" fontId="3" fillId="0" borderId="11" xfId="55" applyNumberFormat="1" applyFont="1" applyBorder="1" applyAlignment="1">
      <alignment horizontal="center"/>
      <protection/>
    </xf>
    <xf numFmtId="0" fontId="11" fillId="0" borderId="12" xfId="55" applyFont="1" applyFill="1" applyBorder="1" applyAlignment="1">
      <alignment horizontal="center"/>
      <protection/>
    </xf>
    <xf numFmtId="0" fontId="12" fillId="0" borderId="12" xfId="55" applyFont="1" applyFill="1" applyBorder="1" applyAlignment="1">
      <alignment horizontal="center"/>
      <protection/>
    </xf>
    <xf numFmtId="0" fontId="8" fillId="0" borderId="0" xfId="55" applyFont="1">
      <alignment/>
      <protection/>
    </xf>
    <xf numFmtId="0" fontId="3" fillId="0" borderId="13" xfId="55" applyFont="1" applyBorder="1" applyAlignment="1">
      <alignment horizontal="center"/>
      <protection/>
    </xf>
    <xf numFmtId="0" fontId="11" fillId="0" borderId="14" xfId="55" applyFont="1" applyFill="1" applyBorder="1" applyAlignment="1">
      <alignment horizontal="center"/>
      <protection/>
    </xf>
    <xf numFmtId="0" fontId="12" fillId="0" borderId="14" xfId="55" applyFont="1" applyFill="1" applyBorder="1" applyAlignment="1">
      <alignment horizontal="center"/>
      <protection/>
    </xf>
    <xf numFmtId="1" fontId="3" fillId="0" borderId="15" xfId="55" applyNumberFormat="1" applyFont="1" applyBorder="1" applyAlignment="1">
      <alignment horizontal="center"/>
      <protection/>
    </xf>
    <xf numFmtId="0" fontId="3" fillId="0" borderId="16" xfId="55" applyFont="1" applyBorder="1" applyAlignment="1">
      <alignment horizontal="left"/>
      <protection/>
    </xf>
    <xf numFmtId="0" fontId="3" fillId="0" borderId="15" xfId="55" applyFont="1" applyBorder="1" applyAlignment="1">
      <alignment horizontal="center"/>
      <protection/>
    </xf>
    <xf numFmtId="0" fontId="11" fillId="0" borderId="17" xfId="55" applyFont="1" applyFill="1" applyBorder="1" applyAlignment="1">
      <alignment horizontal="center"/>
      <protection/>
    </xf>
    <xf numFmtId="0" fontId="4" fillId="0" borderId="18" xfId="55" applyFont="1" applyBorder="1">
      <alignment/>
      <protection/>
    </xf>
    <xf numFmtId="3" fontId="4" fillId="0" borderId="18" xfId="55" applyNumberFormat="1" applyFont="1" applyBorder="1">
      <alignment/>
      <protection/>
    </xf>
    <xf numFmtId="3" fontId="4" fillId="0" borderId="19" xfId="55" applyNumberFormat="1" applyFont="1" applyBorder="1">
      <alignment/>
      <protection/>
    </xf>
    <xf numFmtId="10" fontId="13" fillId="0" borderId="20" xfId="55" applyNumberFormat="1" applyFont="1" applyFill="1" applyBorder="1">
      <alignment/>
      <protection/>
    </xf>
    <xf numFmtId="0" fontId="6" fillId="0" borderId="21" xfId="55" applyFont="1" applyBorder="1">
      <alignment/>
      <protection/>
    </xf>
    <xf numFmtId="3" fontId="6" fillId="0" borderId="21" xfId="55" applyNumberFormat="1" applyFont="1" applyBorder="1">
      <alignment/>
      <protection/>
    </xf>
    <xf numFmtId="3" fontId="6" fillId="0" borderId="22" xfId="55" applyNumberFormat="1" applyFont="1" applyBorder="1">
      <alignment/>
      <protection/>
    </xf>
    <xf numFmtId="0" fontId="3" fillId="0" borderId="23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4" fillId="0" borderId="18" xfId="0" applyFont="1" applyBorder="1" applyAlignment="1">
      <alignment/>
    </xf>
    <xf numFmtId="37" fontId="4" fillId="0" borderId="18" xfId="0" applyNumberFormat="1" applyFont="1" applyBorder="1" applyAlignment="1">
      <alignment/>
    </xf>
    <xf numFmtId="0" fontId="4" fillId="0" borderId="18" xfId="0" applyFont="1" applyFill="1" applyBorder="1" applyAlignment="1">
      <alignment/>
    </xf>
    <xf numFmtId="37" fontId="4" fillId="0" borderId="18" xfId="0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37" fontId="4" fillId="0" borderId="18" xfId="0" applyNumberFormat="1" applyFont="1" applyFill="1" applyBorder="1" applyAlignment="1">
      <alignment/>
    </xf>
    <xf numFmtId="37" fontId="4" fillId="0" borderId="19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33" borderId="18" xfId="55" applyFont="1" applyFill="1" applyBorder="1">
      <alignment/>
      <protection/>
    </xf>
    <xf numFmtId="3" fontId="4" fillId="33" borderId="18" xfId="55" applyNumberFormat="1" applyFont="1" applyFill="1" applyBorder="1">
      <alignment/>
      <protection/>
    </xf>
    <xf numFmtId="3" fontId="4" fillId="33" borderId="19" xfId="55" applyNumberFormat="1" applyFont="1" applyFill="1" applyBorder="1">
      <alignment/>
      <protection/>
    </xf>
    <xf numFmtId="10" fontId="13" fillId="33" borderId="20" xfId="55" applyNumberFormat="1" applyFont="1" applyFill="1" applyBorder="1">
      <alignment/>
      <protection/>
    </xf>
    <xf numFmtId="0" fontId="4" fillId="33" borderId="18" xfId="0" applyFont="1" applyFill="1" applyBorder="1" applyAlignment="1">
      <alignment/>
    </xf>
    <xf numFmtId="37" fontId="4" fillId="33" borderId="18" xfId="0" applyNumberFormat="1" applyFont="1" applyFill="1" applyBorder="1" applyAlignment="1">
      <alignment/>
    </xf>
    <xf numFmtId="37" fontId="4" fillId="33" borderId="18" xfId="0" applyNumberFormat="1" applyFont="1" applyFill="1" applyBorder="1" applyAlignment="1">
      <alignment/>
    </xf>
    <xf numFmtId="37" fontId="4" fillId="33" borderId="19" xfId="0" applyNumberFormat="1" applyFont="1" applyFill="1" applyBorder="1" applyAlignment="1">
      <alignment/>
    </xf>
    <xf numFmtId="0" fontId="3" fillId="0" borderId="25" xfId="55" applyFont="1" applyBorder="1" applyAlignment="1">
      <alignment horizontal="center"/>
      <protection/>
    </xf>
    <xf numFmtId="0" fontId="3" fillId="0" borderId="26" xfId="55" applyFont="1" applyBorder="1" applyAlignment="1">
      <alignment horizontal="center"/>
      <protection/>
    </xf>
    <xf numFmtId="10" fontId="7" fillId="0" borderId="20" xfId="0" applyNumberFormat="1" applyFont="1" applyFill="1" applyBorder="1" applyAlignment="1">
      <alignment/>
    </xf>
    <xf numFmtId="10" fontId="7" fillId="33" borderId="2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centerContinuous"/>
      <protection locked="0"/>
    </xf>
    <xf numFmtId="0" fontId="8" fillId="0" borderId="0" xfId="55" applyAlignment="1">
      <alignment horizontal="centerContinuous"/>
      <protection/>
    </xf>
    <xf numFmtId="0" fontId="10" fillId="0" borderId="0" xfId="0" applyFont="1" applyAlignment="1">
      <alignment horizontal="centerContinuous"/>
    </xf>
    <xf numFmtId="14" fontId="8" fillId="0" borderId="0" xfId="55" applyNumberFormat="1" applyFill="1" applyAlignment="1">
      <alignment horizontal="centerContinuous"/>
      <protection/>
    </xf>
    <xf numFmtId="0" fontId="8" fillId="0" borderId="0" xfId="55" applyFill="1" applyAlignment="1">
      <alignment horizontal="centerContinuous"/>
      <protection/>
    </xf>
    <xf numFmtId="10" fontId="12" fillId="0" borderId="27" xfId="0" applyNumberFormat="1" applyFont="1" applyFill="1" applyBorder="1" applyAlignment="1">
      <alignment/>
    </xf>
    <xf numFmtId="42" fontId="4" fillId="0" borderId="18" xfId="0" applyNumberFormat="1" applyFont="1" applyFill="1" applyBorder="1" applyAlignment="1">
      <alignment/>
    </xf>
    <xf numFmtId="42" fontId="4" fillId="0" borderId="18" xfId="44" applyNumberFormat="1" applyFont="1" applyBorder="1" applyAlignment="1">
      <alignment/>
    </xf>
    <xf numFmtId="42" fontId="4" fillId="0" borderId="18" xfId="44" applyNumberFormat="1" applyFont="1" applyFill="1" applyBorder="1" applyAlignment="1">
      <alignment/>
    </xf>
    <xf numFmtId="42" fontId="6" fillId="0" borderId="22" xfId="0" applyNumberFormat="1" applyFont="1" applyFill="1" applyBorder="1" applyAlignment="1">
      <alignment/>
    </xf>
    <xf numFmtId="42" fontId="6" fillId="0" borderId="21" xfId="0" applyNumberFormat="1" applyFont="1" applyFill="1" applyBorder="1" applyAlignment="1">
      <alignment/>
    </xf>
    <xf numFmtId="0" fontId="11" fillId="0" borderId="28" xfId="55" applyFont="1" applyFill="1" applyBorder="1" applyAlignment="1">
      <alignment horizontal="center"/>
      <protection/>
    </xf>
    <xf numFmtId="10" fontId="13" fillId="0" borderId="29" xfId="55" applyNumberFormat="1" applyFont="1" applyFill="1" applyBorder="1">
      <alignment/>
      <protection/>
    </xf>
    <xf numFmtId="10" fontId="13" fillId="33" borderId="29" xfId="55" applyNumberFormat="1" applyFont="1" applyFill="1" applyBorder="1">
      <alignment/>
      <protection/>
    </xf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32" xfId="55" applyFont="1" applyFill="1" applyBorder="1" applyAlignment="1">
      <alignment horizontal="center"/>
      <protection/>
    </xf>
    <xf numFmtId="0" fontId="11" fillId="0" borderId="33" xfId="55" applyFont="1" applyFill="1" applyBorder="1" applyAlignment="1">
      <alignment horizontal="center"/>
      <protection/>
    </xf>
    <xf numFmtId="0" fontId="11" fillId="0" borderId="34" xfId="55" applyFont="1" applyFill="1" applyBorder="1" applyAlignment="1">
      <alignment horizontal="center"/>
      <protection/>
    </xf>
    <xf numFmtId="0" fontId="3" fillId="0" borderId="33" xfId="55" applyFont="1" applyBorder="1" applyAlignment="1">
      <alignment horizontal="center"/>
      <protection/>
    </xf>
    <xf numFmtId="0" fontId="3" fillId="0" borderId="34" xfId="55" applyFont="1" applyBorder="1" applyAlignment="1">
      <alignment horizontal="center"/>
      <protection/>
    </xf>
    <xf numFmtId="3" fontId="4" fillId="0" borderId="35" xfId="55" applyNumberFormat="1" applyFont="1" applyBorder="1">
      <alignment/>
      <protection/>
    </xf>
    <xf numFmtId="3" fontId="4" fillId="33" borderId="35" xfId="55" applyNumberFormat="1" applyFont="1" applyFill="1" applyBorder="1">
      <alignment/>
      <protection/>
    </xf>
    <xf numFmtId="10" fontId="7" fillId="0" borderId="27" xfId="0" applyNumberFormat="1" applyFont="1" applyFill="1" applyBorder="1" applyAlignment="1">
      <alignment/>
    </xf>
    <xf numFmtId="0" fontId="12" fillId="0" borderId="17" xfId="55" applyFont="1" applyFill="1" applyBorder="1" applyAlignment="1" quotePrefix="1">
      <alignment horizontal="center"/>
      <protection/>
    </xf>
    <xf numFmtId="10" fontId="14" fillId="0" borderId="36" xfId="55" applyNumberFormat="1" applyFont="1" applyFill="1" applyBorder="1">
      <alignment/>
      <protection/>
    </xf>
    <xf numFmtId="3" fontId="6" fillId="0" borderId="37" xfId="55" applyNumberFormat="1" applyFont="1" applyBorder="1">
      <alignment/>
      <protection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42" fontId="4" fillId="0" borderId="35" xfId="44" applyNumberFormat="1" applyFont="1" applyBorder="1" applyAlignment="1">
      <alignment/>
    </xf>
    <xf numFmtId="37" fontId="4" fillId="0" borderId="35" xfId="0" applyNumberFormat="1" applyFont="1" applyBorder="1" applyAlignment="1">
      <alignment/>
    </xf>
    <xf numFmtId="37" fontId="4" fillId="33" borderId="35" xfId="0" applyNumberFormat="1" applyFont="1" applyFill="1" applyBorder="1" applyAlignment="1">
      <alignment/>
    </xf>
    <xf numFmtId="37" fontId="4" fillId="0" borderId="35" xfId="0" applyNumberFormat="1" applyFont="1" applyFill="1" applyBorder="1" applyAlignment="1">
      <alignment/>
    </xf>
    <xf numFmtId="42" fontId="4" fillId="0" borderId="35" xfId="0" applyNumberFormat="1" applyFont="1" applyFill="1" applyBorder="1" applyAlignment="1">
      <alignment/>
    </xf>
    <xf numFmtId="10" fontId="13" fillId="0" borderId="36" xfId="55" applyNumberFormat="1" applyFont="1" applyFill="1" applyBorder="1">
      <alignment/>
      <protection/>
    </xf>
    <xf numFmtId="42" fontId="4" fillId="0" borderId="35" xfId="44" applyNumberFormat="1" applyFont="1" applyFill="1" applyBorder="1" applyAlignment="1">
      <alignment/>
    </xf>
    <xf numFmtId="37" fontId="4" fillId="0" borderId="35" xfId="0" applyNumberFormat="1" applyFont="1" applyFill="1" applyBorder="1" applyAlignment="1">
      <alignment/>
    </xf>
    <xf numFmtId="37" fontId="4" fillId="33" borderId="35" xfId="0" applyNumberFormat="1" applyFont="1" applyFill="1" applyBorder="1" applyAlignment="1">
      <alignment/>
    </xf>
    <xf numFmtId="42" fontId="6" fillId="0" borderId="37" xfId="0" applyNumberFormat="1" applyFont="1" applyFill="1" applyBorder="1" applyAlignment="1">
      <alignment/>
    </xf>
    <xf numFmtId="1" fontId="3" fillId="0" borderId="32" xfId="55" applyNumberFormat="1" applyFont="1" applyFill="1" applyBorder="1" applyAlignment="1">
      <alignment horizontal="center"/>
      <protection/>
    </xf>
    <xf numFmtId="1" fontId="3" fillId="0" borderId="10" xfId="55" applyNumberFormat="1" applyFont="1" applyFill="1" applyBorder="1" applyAlignment="1">
      <alignment horizontal="center"/>
      <protection/>
    </xf>
    <xf numFmtId="1" fontId="3" fillId="0" borderId="32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vgrat02compx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P15" sqref="P15"/>
    </sheetView>
  </sheetViews>
  <sheetFormatPr defaultColWidth="10.66015625" defaultRowHeight="12.75"/>
  <cols>
    <col min="1" max="1" width="4.83203125" style="6" bestFit="1" customWidth="1"/>
    <col min="2" max="2" width="13.5" style="6" bestFit="1" customWidth="1"/>
    <col min="3" max="13" width="13.83203125" style="6" customWidth="1"/>
    <col min="14" max="14" width="14.16015625" style="5" bestFit="1" customWidth="1"/>
    <col min="15" max="15" width="11.83203125" style="5" bestFit="1" customWidth="1"/>
    <col min="16" max="16384" width="10.66015625" style="6" customWidth="1"/>
  </cols>
  <sheetData>
    <row r="1" spans="1:15" ht="15.75">
      <c r="A1" s="59" t="s">
        <v>107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  <c r="O1" s="63"/>
    </row>
    <row r="2" spans="1:15" ht="15.75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  <c r="O2" s="63"/>
    </row>
    <row r="3" spans="1:15" s="12" customFormat="1" ht="12.75" customHeight="1">
      <c r="A3" s="7"/>
      <c r="B3" s="7"/>
      <c r="C3" s="8">
        <v>2007</v>
      </c>
      <c r="D3" s="8">
        <v>2008</v>
      </c>
      <c r="E3" s="9">
        <v>2009</v>
      </c>
      <c r="F3" s="8">
        <v>2010</v>
      </c>
      <c r="G3" s="8">
        <v>2011</v>
      </c>
      <c r="H3" s="8">
        <v>2012</v>
      </c>
      <c r="I3" s="8">
        <v>2013</v>
      </c>
      <c r="J3" s="8">
        <v>2014</v>
      </c>
      <c r="K3" s="8">
        <v>2015</v>
      </c>
      <c r="L3" s="8">
        <v>2016</v>
      </c>
      <c r="M3" s="98">
        <v>2017</v>
      </c>
      <c r="N3" s="10" t="s">
        <v>4</v>
      </c>
      <c r="O3" s="11" t="s">
        <v>5</v>
      </c>
    </row>
    <row r="4" spans="1:15" s="12" customFormat="1" ht="12.75" customHeight="1">
      <c r="A4" s="13"/>
      <c r="B4" s="13"/>
      <c r="C4" s="13" t="s">
        <v>103</v>
      </c>
      <c r="D4" s="13" t="s">
        <v>103</v>
      </c>
      <c r="E4" s="55" t="s">
        <v>103</v>
      </c>
      <c r="F4" s="13" t="s">
        <v>103</v>
      </c>
      <c r="G4" s="13" t="s">
        <v>103</v>
      </c>
      <c r="H4" s="13" t="s">
        <v>103</v>
      </c>
      <c r="I4" s="13" t="s">
        <v>103</v>
      </c>
      <c r="J4" s="13" t="s">
        <v>103</v>
      </c>
      <c r="K4" s="13" t="s">
        <v>103</v>
      </c>
      <c r="L4" s="13" t="s">
        <v>103</v>
      </c>
      <c r="M4" s="78" t="s">
        <v>103</v>
      </c>
      <c r="N4" s="14" t="s">
        <v>6</v>
      </c>
      <c r="O4" s="15" t="s">
        <v>104</v>
      </c>
    </row>
    <row r="5" spans="1:15" s="12" customFormat="1" ht="12.75" customHeight="1">
      <c r="A5" s="16" t="s">
        <v>0</v>
      </c>
      <c r="B5" s="17" t="s">
        <v>7</v>
      </c>
      <c r="C5" s="18" t="s">
        <v>1</v>
      </c>
      <c r="D5" s="18" t="s">
        <v>1</v>
      </c>
      <c r="E5" s="56" t="s">
        <v>1</v>
      </c>
      <c r="F5" s="18" t="s">
        <v>1</v>
      </c>
      <c r="G5" s="18" t="s">
        <v>1</v>
      </c>
      <c r="H5" s="18" t="s">
        <v>1</v>
      </c>
      <c r="I5" s="18" t="s">
        <v>1</v>
      </c>
      <c r="J5" s="18" t="s">
        <v>1</v>
      </c>
      <c r="K5" s="18" t="s">
        <v>1</v>
      </c>
      <c r="L5" s="18" t="s">
        <v>1</v>
      </c>
      <c r="M5" s="79" t="s">
        <v>1</v>
      </c>
      <c r="N5" s="19" t="s">
        <v>108</v>
      </c>
      <c r="O5" s="83" t="s">
        <v>109</v>
      </c>
    </row>
    <row r="6" spans="1:15" ht="12.75">
      <c r="A6" s="20">
        <v>1</v>
      </c>
      <c r="B6" s="20" t="s">
        <v>8</v>
      </c>
      <c r="C6" s="21">
        <v>1883732145</v>
      </c>
      <c r="D6" s="21">
        <v>1981652100</v>
      </c>
      <c r="E6" s="22">
        <v>2090006535</v>
      </c>
      <c r="F6" s="21">
        <v>2236730810</v>
      </c>
      <c r="G6" s="21">
        <v>2358181905</v>
      </c>
      <c r="H6" s="21">
        <v>2545093000</v>
      </c>
      <c r="I6" s="21">
        <v>2802359375</v>
      </c>
      <c r="J6" s="21">
        <v>3232434114</v>
      </c>
      <c r="K6" s="21">
        <v>3686540481</v>
      </c>
      <c r="L6" s="21">
        <v>3739889712</v>
      </c>
      <c r="M6" s="80">
        <v>3772105664</v>
      </c>
      <c r="N6" s="23">
        <f>+(M6-C6)/C6</f>
        <v>1.0024639246149298</v>
      </c>
      <c r="O6" s="57">
        <f>RATE(10,,C6,-M6)</f>
        <v>0.071905427844277</v>
      </c>
    </row>
    <row r="7" spans="1:15" ht="12.75">
      <c r="A7" s="20">
        <v>2</v>
      </c>
      <c r="B7" s="20" t="s">
        <v>9</v>
      </c>
      <c r="C7" s="21">
        <v>849334342</v>
      </c>
      <c r="D7" s="21">
        <v>956478663</v>
      </c>
      <c r="E7" s="22">
        <v>1053833333</v>
      </c>
      <c r="F7" s="21">
        <v>1162155447</v>
      </c>
      <c r="G7" s="21">
        <v>1265502251</v>
      </c>
      <c r="H7" s="21">
        <v>1426031079</v>
      </c>
      <c r="I7" s="21">
        <v>1672417978</v>
      </c>
      <c r="J7" s="21">
        <v>2304203043</v>
      </c>
      <c r="K7" s="21">
        <v>2606355448</v>
      </c>
      <c r="L7" s="21">
        <v>2623115820</v>
      </c>
      <c r="M7" s="80">
        <v>2545973249</v>
      </c>
      <c r="N7" s="23">
        <f aca="true" t="shared" si="0" ref="N7:N52">+(M7-C7)/C7</f>
        <v>1.9976101555069345</v>
      </c>
      <c r="O7" s="57">
        <f aca="true" t="shared" si="1" ref="O7:O52">RATE(10,,C7,-M7)</f>
        <v>0.11603423011755842</v>
      </c>
    </row>
    <row r="8" spans="1:15" ht="12.75">
      <c r="A8" s="20">
        <v>3</v>
      </c>
      <c r="B8" s="20" t="s">
        <v>10</v>
      </c>
      <c r="C8" s="21">
        <v>97994983</v>
      </c>
      <c r="D8" s="21">
        <v>100262447</v>
      </c>
      <c r="E8" s="22">
        <v>122396449</v>
      </c>
      <c r="F8" s="21">
        <v>135110907</v>
      </c>
      <c r="G8" s="21">
        <v>125433471</v>
      </c>
      <c r="H8" s="21">
        <v>132800821</v>
      </c>
      <c r="I8" s="21">
        <v>141393819</v>
      </c>
      <c r="J8" s="21">
        <v>155319387</v>
      </c>
      <c r="K8" s="21">
        <v>187005151</v>
      </c>
      <c r="L8" s="21">
        <v>217109881</v>
      </c>
      <c r="M8" s="80">
        <v>228974107</v>
      </c>
      <c r="N8" s="23">
        <f t="shared" si="0"/>
        <v>1.3365900986992365</v>
      </c>
      <c r="O8" s="57">
        <f t="shared" si="1"/>
        <v>0.08857474190240856</v>
      </c>
    </row>
    <row r="9" spans="1:15" ht="12.75">
      <c r="A9" s="20">
        <v>4</v>
      </c>
      <c r="B9" s="20" t="s">
        <v>11</v>
      </c>
      <c r="C9" s="21">
        <v>129478008</v>
      </c>
      <c r="D9" s="21">
        <v>147118521</v>
      </c>
      <c r="E9" s="22">
        <v>151655749</v>
      </c>
      <c r="F9" s="21">
        <v>167990676</v>
      </c>
      <c r="G9" s="21">
        <v>190923178</v>
      </c>
      <c r="H9" s="21">
        <v>205404849</v>
      </c>
      <c r="I9" s="21">
        <v>219941075</v>
      </c>
      <c r="J9" s="21">
        <v>235062415</v>
      </c>
      <c r="K9" s="21">
        <v>260621556</v>
      </c>
      <c r="L9" s="21">
        <v>278971953</v>
      </c>
      <c r="M9" s="80">
        <v>276403954</v>
      </c>
      <c r="N9" s="23">
        <f t="shared" si="0"/>
        <v>1.134755996555029</v>
      </c>
      <c r="O9" s="57">
        <f t="shared" si="1"/>
        <v>0.0787848138378922</v>
      </c>
    </row>
    <row r="10" spans="1:15" ht="12.75">
      <c r="A10" s="20">
        <v>5</v>
      </c>
      <c r="B10" s="20" t="s">
        <v>12</v>
      </c>
      <c r="C10" s="21">
        <v>132150585</v>
      </c>
      <c r="D10" s="21">
        <v>135005450</v>
      </c>
      <c r="E10" s="22">
        <v>139041706</v>
      </c>
      <c r="F10" s="21">
        <v>162728665</v>
      </c>
      <c r="G10" s="21">
        <v>167625542</v>
      </c>
      <c r="H10" s="21">
        <v>170242645</v>
      </c>
      <c r="I10" s="21">
        <v>177271653</v>
      </c>
      <c r="J10" s="21">
        <v>210686017</v>
      </c>
      <c r="K10" s="21">
        <v>249224313</v>
      </c>
      <c r="L10" s="21">
        <v>321306771</v>
      </c>
      <c r="M10" s="80">
        <v>329890931</v>
      </c>
      <c r="N10" s="23">
        <f t="shared" si="0"/>
        <v>1.4963259224315957</v>
      </c>
      <c r="O10" s="57">
        <f t="shared" si="1"/>
        <v>0.09579705434651611</v>
      </c>
    </row>
    <row r="11" spans="1:15" ht="12.75">
      <c r="A11" s="47">
        <v>6</v>
      </c>
      <c r="B11" s="47" t="s">
        <v>13</v>
      </c>
      <c r="C11" s="48">
        <v>692307733</v>
      </c>
      <c r="D11" s="48">
        <v>815842200</v>
      </c>
      <c r="E11" s="49">
        <v>936447057</v>
      </c>
      <c r="F11" s="48">
        <v>1037271278</v>
      </c>
      <c r="G11" s="48">
        <v>1109884392</v>
      </c>
      <c r="H11" s="48">
        <v>1231042204</v>
      </c>
      <c r="I11" s="48">
        <v>1535273668</v>
      </c>
      <c r="J11" s="48">
        <v>1906586077</v>
      </c>
      <c r="K11" s="48">
        <v>2195263463</v>
      </c>
      <c r="L11" s="48">
        <v>2408202906</v>
      </c>
      <c r="M11" s="81">
        <v>2392950213</v>
      </c>
      <c r="N11" s="50">
        <f t="shared" si="0"/>
        <v>2.4564834378355846</v>
      </c>
      <c r="O11" s="58">
        <f t="shared" si="1"/>
        <v>0.1320443670037966</v>
      </c>
    </row>
    <row r="12" spans="1:15" ht="12.75">
      <c r="A12" s="47">
        <v>7</v>
      </c>
      <c r="B12" s="47" t="s">
        <v>14</v>
      </c>
      <c r="C12" s="48">
        <v>690030119</v>
      </c>
      <c r="D12" s="48">
        <v>730217194</v>
      </c>
      <c r="E12" s="49">
        <v>789170315</v>
      </c>
      <c r="F12" s="48">
        <v>850966521</v>
      </c>
      <c r="G12" s="48">
        <v>946506166</v>
      </c>
      <c r="H12" s="48">
        <v>1038666146</v>
      </c>
      <c r="I12" s="48">
        <v>1082260415</v>
      </c>
      <c r="J12" s="48">
        <v>1214949316</v>
      </c>
      <c r="K12" s="48">
        <v>1323002925</v>
      </c>
      <c r="L12" s="48">
        <v>1412896804</v>
      </c>
      <c r="M12" s="81">
        <v>1416243872</v>
      </c>
      <c r="N12" s="50">
        <f t="shared" si="0"/>
        <v>1.0524377603291255</v>
      </c>
      <c r="O12" s="58">
        <f t="shared" si="1"/>
        <v>0.07455091822046506</v>
      </c>
    </row>
    <row r="13" spans="1:15" ht="12.75">
      <c r="A13" s="47">
        <v>8</v>
      </c>
      <c r="B13" s="47" t="s">
        <v>15</v>
      </c>
      <c r="C13" s="48">
        <v>201078517</v>
      </c>
      <c r="D13" s="48">
        <v>208522977</v>
      </c>
      <c r="E13" s="49">
        <v>229260791</v>
      </c>
      <c r="F13" s="48">
        <v>260126338</v>
      </c>
      <c r="G13" s="48">
        <v>269987818</v>
      </c>
      <c r="H13" s="48">
        <v>291592277</v>
      </c>
      <c r="I13" s="48">
        <v>337234065</v>
      </c>
      <c r="J13" s="48">
        <v>407718520</v>
      </c>
      <c r="K13" s="48">
        <v>498259695</v>
      </c>
      <c r="L13" s="48">
        <v>579855066</v>
      </c>
      <c r="M13" s="81">
        <v>588178230</v>
      </c>
      <c r="N13" s="50">
        <f t="shared" si="0"/>
        <v>1.9251172068272215</v>
      </c>
      <c r="O13" s="58">
        <f t="shared" si="1"/>
        <v>0.11330542991867118</v>
      </c>
    </row>
    <row r="14" spans="1:15" ht="12.75">
      <c r="A14" s="47">
        <v>9</v>
      </c>
      <c r="B14" s="47" t="s">
        <v>16</v>
      </c>
      <c r="C14" s="48">
        <v>318382564</v>
      </c>
      <c r="D14" s="48">
        <v>342677988</v>
      </c>
      <c r="E14" s="49">
        <v>384485530</v>
      </c>
      <c r="F14" s="48">
        <v>415320145</v>
      </c>
      <c r="G14" s="48">
        <v>432738238</v>
      </c>
      <c r="H14" s="48">
        <v>461894714</v>
      </c>
      <c r="I14" s="48">
        <v>506103474</v>
      </c>
      <c r="J14" s="48">
        <v>559742945</v>
      </c>
      <c r="K14" s="48">
        <v>668323313</v>
      </c>
      <c r="L14" s="48">
        <v>824705848</v>
      </c>
      <c r="M14" s="81">
        <v>829021041</v>
      </c>
      <c r="N14" s="50">
        <f t="shared" si="0"/>
        <v>1.603851889954627</v>
      </c>
      <c r="O14" s="58">
        <f t="shared" si="1"/>
        <v>0.1004279883860094</v>
      </c>
    </row>
    <row r="15" spans="1:15" ht="12.75">
      <c r="A15" s="47">
        <v>10</v>
      </c>
      <c r="B15" s="47" t="s">
        <v>17</v>
      </c>
      <c r="C15" s="48">
        <v>2750362009</v>
      </c>
      <c r="D15" s="48">
        <v>2956178415</v>
      </c>
      <c r="E15" s="49">
        <v>3133071439</v>
      </c>
      <c r="F15" s="48">
        <v>3230685773</v>
      </c>
      <c r="G15" s="48">
        <v>3485346019</v>
      </c>
      <c r="H15" s="48">
        <v>3586494165</v>
      </c>
      <c r="I15" s="48">
        <v>4006130004</v>
      </c>
      <c r="J15" s="48">
        <v>4590096891</v>
      </c>
      <c r="K15" s="48">
        <v>5347978788</v>
      </c>
      <c r="L15" s="48">
        <v>5859076639</v>
      </c>
      <c r="M15" s="81">
        <v>6134517295</v>
      </c>
      <c r="N15" s="50">
        <f t="shared" si="0"/>
        <v>1.23043994751456</v>
      </c>
      <c r="O15" s="58">
        <f t="shared" si="1"/>
        <v>0.08352529264719588</v>
      </c>
    </row>
    <row r="16" spans="1:15" ht="12.75">
      <c r="A16" s="20">
        <v>11</v>
      </c>
      <c r="B16" s="20" t="s">
        <v>18</v>
      </c>
      <c r="C16" s="21">
        <v>723020820</v>
      </c>
      <c r="D16" s="21">
        <v>811134375</v>
      </c>
      <c r="E16" s="22">
        <v>888546817</v>
      </c>
      <c r="F16" s="21">
        <v>1003021557</v>
      </c>
      <c r="G16" s="21">
        <v>1041957202</v>
      </c>
      <c r="H16" s="21">
        <v>1135125308</v>
      </c>
      <c r="I16" s="21">
        <v>1358018089</v>
      </c>
      <c r="J16" s="21">
        <v>1529777831</v>
      </c>
      <c r="K16" s="21">
        <v>1851958370</v>
      </c>
      <c r="L16" s="21">
        <v>1979743051</v>
      </c>
      <c r="M16" s="80">
        <v>1998753098</v>
      </c>
      <c r="N16" s="23">
        <f t="shared" si="0"/>
        <v>1.7644474995892927</v>
      </c>
      <c r="O16" s="57">
        <f t="shared" si="1"/>
        <v>0.10703368192016151</v>
      </c>
    </row>
    <row r="17" spans="1:15" ht="12.75">
      <c r="A17" s="20">
        <v>12</v>
      </c>
      <c r="B17" s="20" t="s">
        <v>19</v>
      </c>
      <c r="C17" s="21">
        <v>909576201</v>
      </c>
      <c r="D17" s="21">
        <v>982035497</v>
      </c>
      <c r="E17" s="22">
        <v>1124544518</v>
      </c>
      <c r="F17" s="21">
        <v>1210850485</v>
      </c>
      <c r="G17" s="21">
        <v>1331381323</v>
      </c>
      <c r="H17" s="21">
        <v>1543216244</v>
      </c>
      <c r="I17" s="21">
        <v>1823384298</v>
      </c>
      <c r="J17" s="21">
        <v>2000317950</v>
      </c>
      <c r="K17" s="21">
        <v>2228171988</v>
      </c>
      <c r="L17" s="21">
        <v>2437062572</v>
      </c>
      <c r="M17" s="80">
        <v>2445117390</v>
      </c>
      <c r="N17" s="23">
        <f t="shared" si="0"/>
        <v>1.6881941142609118</v>
      </c>
      <c r="O17" s="57">
        <f t="shared" si="1"/>
        <v>0.10394150684172056</v>
      </c>
    </row>
    <row r="18" spans="1:15" ht="12.75">
      <c r="A18" s="20">
        <v>13</v>
      </c>
      <c r="B18" s="20" t="s">
        <v>20</v>
      </c>
      <c r="C18" s="21">
        <v>2100720164</v>
      </c>
      <c r="D18" s="21">
        <v>2238728833</v>
      </c>
      <c r="E18" s="22">
        <v>2384134600</v>
      </c>
      <c r="F18" s="21">
        <v>2414698496</v>
      </c>
      <c r="G18" s="21">
        <v>2554419070</v>
      </c>
      <c r="H18" s="21">
        <v>2643574915</v>
      </c>
      <c r="I18" s="21">
        <v>2898547631</v>
      </c>
      <c r="J18" s="21">
        <v>3111494293</v>
      </c>
      <c r="K18" s="21">
        <v>3393249805</v>
      </c>
      <c r="L18" s="21">
        <v>3460580111</v>
      </c>
      <c r="M18" s="80">
        <v>3472387427</v>
      </c>
      <c r="N18" s="23">
        <f t="shared" si="0"/>
        <v>0.6529509672474396</v>
      </c>
      <c r="O18" s="57">
        <f t="shared" si="1"/>
        <v>0.05154048288844675</v>
      </c>
    </row>
    <row r="19" spans="1:15" ht="12.75">
      <c r="A19" s="20">
        <v>14</v>
      </c>
      <c r="B19" s="20" t="s">
        <v>21</v>
      </c>
      <c r="C19" s="21">
        <v>890033494</v>
      </c>
      <c r="D19" s="21">
        <v>959961515</v>
      </c>
      <c r="E19" s="22">
        <v>1050506780</v>
      </c>
      <c r="F19" s="21">
        <v>1217786465</v>
      </c>
      <c r="G19" s="21">
        <v>1365404619</v>
      </c>
      <c r="H19" s="21">
        <v>1646930940</v>
      </c>
      <c r="I19" s="21">
        <v>1999072474</v>
      </c>
      <c r="J19" s="21">
        <v>2399541791</v>
      </c>
      <c r="K19" s="21">
        <v>2664599671</v>
      </c>
      <c r="L19" s="21">
        <v>2691128924</v>
      </c>
      <c r="M19" s="80">
        <v>2618285730</v>
      </c>
      <c r="N19" s="23">
        <f t="shared" si="0"/>
        <v>1.941783368435795</v>
      </c>
      <c r="O19" s="57">
        <f t="shared" si="1"/>
        <v>0.11393812685007049</v>
      </c>
    </row>
    <row r="20" spans="1:15" ht="12.75">
      <c r="A20" s="20">
        <v>15</v>
      </c>
      <c r="B20" s="20" t="s">
        <v>22</v>
      </c>
      <c r="C20" s="21">
        <v>496947597</v>
      </c>
      <c r="D20" s="21">
        <v>551675863</v>
      </c>
      <c r="E20" s="22">
        <v>605931189</v>
      </c>
      <c r="F20" s="21">
        <v>630559834</v>
      </c>
      <c r="G20" s="21">
        <v>701408416</v>
      </c>
      <c r="H20" s="21">
        <v>735155505</v>
      </c>
      <c r="I20" s="21">
        <v>898481864</v>
      </c>
      <c r="J20" s="21">
        <v>1266906047</v>
      </c>
      <c r="K20" s="21">
        <v>1515394420</v>
      </c>
      <c r="L20" s="21">
        <v>1561730053</v>
      </c>
      <c r="M20" s="80">
        <v>1567549851</v>
      </c>
      <c r="N20" s="23">
        <f t="shared" si="0"/>
        <v>2.154356436097225</v>
      </c>
      <c r="O20" s="57">
        <f t="shared" si="1"/>
        <v>0.12173708135378486</v>
      </c>
    </row>
    <row r="21" spans="1:15" ht="12.75">
      <c r="A21" s="47">
        <v>16</v>
      </c>
      <c r="B21" s="47" t="s">
        <v>23</v>
      </c>
      <c r="C21" s="48">
        <v>920238838</v>
      </c>
      <c r="D21" s="48">
        <v>1014611298</v>
      </c>
      <c r="E21" s="49">
        <v>1066549735</v>
      </c>
      <c r="F21" s="48">
        <v>1124429864</v>
      </c>
      <c r="G21" s="48">
        <v>1148083115</v>
      </c>
      <c r="H21" s="48">
        <v>1216351108</v>
      </c>
      <c r="I21" s="48">
        <v>1310030360</v>
      </c>
      <c r="J21" s="48">
        <v>1390687991</v>
      </c>
      <c r="K21" s="48">
        <v>1633705844</v>
      </c>
      <c r="L21" s="48">
        <v>1934898535</v>
      </c>
      <c r="M21" s="81">
        <v>2107616494</v>
      </c>
      <c r="N21" s="50">
        <f t="shared" si="0"/>
        <v>1.2902929184999254</v>
      </c>
      <c r="O21" s="58">
        <f t="shared" si="1"/>
        <v>0.0863983642274223</v>
      </c>
    </row>
    <row r="22" spans="1:15" ht="12.75">
      <c r="A22" s="47">
        <v>17</v>
      </c>
      <c r="B22" s="47" t="s">
        <v>24</v>
      </c>
      <c r="C22" s="48">
        <v>806053190</v>
      </c>
      <c r="D22" s="48">
        <v>867230236</v>
      </c>
      <c r="E22" s="49">
        <v>912189920</v>
      </c>
      <c r="F22" s="48">
        <v>950754337</v>
      </c>
      <c r="G22" s="48">
        <v>1034500011</v>
      </c>
      <c r="H22" s="48">
        <v>1075614517</v>
      </c>
      <c r="I22" s="48">
        <v>1147495190</v>
      </c>
      <c r="J22" s="48">
        <v>1308530742</v>
      </c>
      <c r="K22" s="48">
        <v>1481373871</v>
      </c>
      <c r="L22" s="48">
        <v>1555635012</v>
      </c>
      <c r="M22" s="81">
        <v>1581404232</v>
      </c>
      <c r="N22" s="50">
        <f t="shared" si="0"/>
        <v>0.961910518585008</v>
      </c>
      <c r="O22" s="58">
        <f t="shared" si="1"/>
        <v>0.06971459076028057</v>
      </c>
    </row>
    <row r="23" spans="1:15" ht="12.75">
      <c r="A23" s="47">
        <v>18</v>
      </c>
      <c r="B23" s="47" t="s">
        <v>25</v>
      </c>
      <c r="C23" s="48">
        <v>743183779</v>
      </c>
      <c r="D23" s="48">
        <v>801338898</v>
      </c>
      <c r="E23" s="49">
        <v>887429349</v>
      </c>
      <c r="F23" s="48">
        <v>1079979975</v>
      </c>
      <c r="G23" s="48">
        <v>1203149592</v>
      </c>
      <c r="H23" s="48">
        <v>1312042656</v>
      </c>
      <c r="I23" s="48">
        <v>1495130596</v>
      </c>
      <c r="J23" s="48">
        <v>2029626914</v>
      </c>
      <c r="K23" s="48">
        <v>2242404390</v>
      </c>
      <c r="L23" s="48">
        <v>2291415774</v>
      </c>
      <c r="M23" s="81">
        <v>2270543111</v>
      </c>
      <c r="N23" s="50">
        <f t="shared" si="0"/>
        <v>2.0551569815680812</v>
      </c>
      <c r="O23" s="58">
        <f t="shared" si="1"/>
        <v>0.11815845744197305</v>
      </c>
    </row>
    <row r="24" spans="1:15" ht="12.75">
      <c r="A24" s="47">
        <v>19</v>
      </c>
      <c r="B24" s="47" t="s">
        <v>26</v>
      </c>
      <c r="C24" s="48">
        <v>819468693</v>
      </c>
      <c r="D24" s="48">
        <v>857743524</v>
      </c>
      <c r="E24" s="49">
        <v>934514988</v>
      </c>
      <c r="F24" s="48">
        <v>1015683931</v>
      </c>
      <c r="G24" s="48">
        <v>1144099394</v>
      </c>
      <c r="H24" s="48">
        <v>1222990949</v>
      </c>
      <c r="I24" s="48">
        <v>1293967176</v>
      </c>
      <c r="J24" s="48">
        <v>1624380664</v>
      </c>
      <c r="K24" s="48">
        <v>1793898636</v>
      </c>
      <c r="L24" s="48">
        <v>1845071591</v>
      </c>
      <c r="M24" s="81">
        <v>1869168789</v>
      </c>
      <c r="N24" s="50">
        <f t="shared" si="0"/>
        <v>1.2809520424229313</v>
      </c>
      <c r="O24" s="58">
        <f t="shared" si="1"/>
        <v>0.085954465317828</v>
      </c>
    </row>
    <row r="25" spans="1:15" ht="12.75">
      <c r="A25" s="47">
        <v>20</v>
      </c>
      <c r="B25" s="47" t="s">
        <v>27</v>
      </c>
      <c r="C25" s="48">
        <v>979136588</v>
      </c>
      <c r="D25" s="48">
        <v>1106187411</v>
      </c>
      <c r="E25" s="49">
        <v>1208850866</v>
      </c>
      <c r="F25" s="48">
        <v>1352176695</v>
      </c>
      <c r="G25" s="48">
        <v>1406619835</v>
      </c>
      <c r="H25" s="48">
        <v>1521515886</v>
      </c>
      <c r="I25" s="48">
        <v>1735366902</v>
      </c>
      <c r="J25" s="48">
        <v>2076377864</v>
      </c>
      <c r="K25" s="48">
        <v>2359856423</v>
      </c>
      <c r="L25" s="48">
        <v>2606994423</v>
      </c>
      <c r="M25" s="81">
        <v>2634851847</v>
      </c>
      <c r="N25" s="50">
        <f t="shared" si="0"/>
        <v>1.6909951883035954</v>
      </c>
      <c r="O25" s="58">
        <f t="shared" si="1"/>
        <v>0.10405648265053123</v>
      </c>
    </row>
    <row r="26" spans="1:15" ht="12.75">
      <c r="A26" s="20">
        <v>21</v>
      </c>
      <c r="B26" s="20" t="s">
        <v>28</v>
      </c>
      <c r="C26" s="21">
        <v>1200990643</v>
      </c>
      <c r="D26" s="21">
        <v>1321714769</v>
      </c>
      <c r="E26" s="22">
        <v>1410455023</v>
      </c>
      <c r="F26" s="21">
        <v>1578836107</v>
      </c>
      <c r="G26" s="21">
        <v>1719793442</v>
      </c>
      <c r="H26" s="21">
        <v>1908401331</v>
      </c>
      <c r="I26" s="21">
        <v>2138251688</v>
      </c>
      <c r="J26" s="21">
        <v>2629528080</v>
      </c>
      <c r="K26" s="21">
        <v>3261900996</v>
      </c>
      <c r="L26" s="21">
        <v>3557298273</v>
      </c>
      <c r="M26" s="80">
        <v>3745052693</v>
      </c>
      <c r="N26" s="23">
        <f t="shared" si="0"/>
        <v>2.1183029733229986</v>
      </c>
      <c r="O26" s="57">
        <f t="shared" si="1"/>
        <v>0.12044832288558184</v>
      </c>
    </row>
    <row r="27" spans="1:15" ht="12.75">
      <c r="A27" s="20">
        <v>22</v>
      </c>
      <c r="B27" s="20" t="s">
        <v>29</v>
      </c>
      <c r="C27" s="21">
        <v>1059314046</v>
      </c>
      <c r="D27" s="21">
        <v>1106687715</v>
      </c>
      <c r="E27" s="22">
        <v>1169476182</v>
      </c>
      <c r="F27" s="21">
        <v>1189975508</v>
      </c>
      <c r="G27" s="21">
        <v>1237114761</v>
      </c>
      <c r="H27" s="21">
        <v>1330063891</v>
      </c>
      <c r="I27" s="21">
        <v>1474179236</v>
      </c>
      <c r="J27" s="21">
        <v>1615465526</v>
      </c>
      <c r="K27" s="21">
        <v>1689996628</v>
      </c>
      <c r="L27" s="21">
        <v>1704342234</v>
      </c>
      <c r="M27" s="80">
        <v>1745372425</v>
      </c>
      <c r="N27" s="23">
        <f t="shared" si="0"/>
        <v>0.6476439933847531</v>
      </c>
      <c r="O27" s="57">
        <f t="shared" si="1"/>
        <v>0.051202385936280743</v>
      </c>
    </row>
    <row r="28" spans="1:15" ht="12.75">
      <c r="A28" s="20">
        <v>23</v>
      </c>
      <c r="B28" s="20" t="s">
        <v>30</v>
      </c>
      <c r="C28" s="21">
        <v>567529198</v>
      </c>
      <c r="D28" s="21">
        <v>600172229</v>
      </c>
      <c r="E28" s="22">
        <v>616044599</v>
      </c>
      <c r="F28" s="21">
        <v>702402250</v>
      </c>
      <c r="G28" s="21">
        <v>707068351</v>
      </c>
      <c r="H28" s="21">
        <v>695453506</v>
      </c>
      <c r="I28" s="21">
        <v>711345212</v>
      </c>
      <c r="J28" s="21">
        <v>767411218</v>
      </c>
      <c r="K28" s="21">
        <v>826497859</v>
      </c>
      <c r="L28" s="21">
        <v>881532578</v>
      </c>
      <c r="M28" s="80">
        <v>909678978</v>
      </c>
      <c r="N28" s="23">
        <f t="shared" si="0"/>
        <v>0.6028760832143124</v>
      </c>
      <c r="O28" s="57">
        <f t="shared" si="1"/>
        <v>0.04831064269204534</v>
      </c>
    </row>
    <row r="29" spans="1:15" ht="12.75">
      <c r="A29" s="20">
        <v>24</v>
      </c>
      <c r="B29" s="20" t="s">
        <v>31</v>
      </c>
      <c r="C29" s="21">
        <v>1532165643</v>
      </c>
      <c r="D29" s="21">
        <v>1581328774</v>
      </c>
      <c r="E29" s="22">
        <v>1671151440</v>
      </c>
      <c r="F29" s="21">
        <v>1804522711</v>
      </c>
      <c r="G29" s="21">
        <v>1945846140</v>
      </c>
      <c r="H29" s="21">
        <v>2064615392</v>
      </c>
      <c r="I29" s="21">
        <v>2368985612</v>
      </c>
      <c r="J29" s="21">
        <v>2798926566</v>
      </c>
      <c r="K29" s="21">
        <v>3131169557</v>
      </c>
      <c r="L29" s="21">
        <v>3320997753</v>
      </c>
      <c r="M29" s="80">
        <v>3403279808</v>
      </c>
      <c r="N29" s="23">
        <f t="shared" si="0"/>
        <v>1.2212218525774632</v>
      </c>
      <c r="O29" s="57">
        <f t="shared" si="1"/>
        <v>0.08307665185703061</v>
      </c>
    </row>
    <row r="30" spans="1:15" ht="12.75">
      <c r="A30" s="20">
        <v>25</v>
      </c>
      <c r="B30" s="20" t="s">
        <v>32</v>
      </c>
      <c r="C30" s="21">
        <v>185822171</v>
      </c>
      <c r="D30" s="21">
        <v>195319016</v>
      </c>
      <c r="E30" s="22">
        <v>204717367</v>
      </c>
      <c r="F30" s="21">
        <v>217234767</v>
      </c>
      <c r="G30" s="21">
        <v>239731291</v>
      </c>
      <c r="H30" s="21">
        <v>258345833</v>
      </c>
      <c r="I30" s="21">
        <v>287429060</v>
      </c>
      <c r="J30" s="21">
        <v>333195008</v>
      </c>
      <c r="K30" s="21">
        <v>407801751</v>
      </c>
      <c r="L30" s="21">
        <v>436344061</v>
      </c>
      <c r="M30" s="80">
        <v>452901119</v>
      </c>
      <c r="N30" s="23">
        <f t="shared" si="0"/>
        <v>1.4372824650724805</v>
      </c>
      <c r="O30" s="57">
        <f t="shared" si="1"/>
        <v>0.0931772533782863</v>
      </c>
    </row>
    <row r="31" spans="1:15" ht="12.75">
      <c r="A31" s="47">
        <v>26</v>
      </c>
      <c r="B31" s="47" t="s">
        <v>33</v>
      </c>
      <c r="C31" s="48">
        <v>497376757</v>
      </c>
      <c r="D31" s="48">
        <v>573305103</v>
      </c>
      <c r="E31" s="49">
        <v>623630946</v>
      </c>
      <c r="F31" s="48">
        <v>671666424</v>
      </c>
      <c r="G31" s="48">
        <v>713023505</v>
      </c>
      <c r="H31" s="48">
        <v>871066409</v>
      </c>
      <c r="I31" s="48">
        <v>998646312</v>
      </c>
      <c r="J31" s="48">
        <v>1260486080</v>
      </c>
      <c r="K31" s="48">
        <v>1509283645</v>
      </c>
      <c r="L31" s="48">
        <v>1526342589</v>
      </c>
      <c r="M31" s="81">
        <v>1483009771</v>
      </c>
      <c r="N31" s="50">
        <f t="shared" si="0"/>
        <v>1.981662794105998</v>
      </c>
      <c r="O31" s="58">
        <f t="shared" si="1"/>
        <v>0.11543907088960095</v>
      </c>
    </row>
    <row r="32" spans="1:15" ht="12.75">
      <c r="A32" s="47">
        <v>27</v>
      </c>
      <c r="B32" s="47" t="s">
        <v>34</v>
      </c>
      <c r="C32" s="48">
        <v>2441927289</v>
      </c>
      <c r="D32" s="48">
        <v>2583229312</v>
      </c>
      <c r="E32" s="49">
        <v>2687481423</v>
      </c>
      <c r="F32" s="48">
        <v>2803712283</v>
      </c>
      <c r="G32" s="48">
        <v>2918326447</v>
      </c>
      <c r="H32" s="48">
        <v>3036505747</v>
      </c>
      <c r="I32" s="48">
        <v>3279701866</v>
      </c>
      <c r="J32" s="48">
        <v>3537153066</v>
      </c>
      <c r="K32" s="48">
        <v>3764401394</v>
      </c>
      <c r="L32" s="48">
        <v>3939459295</v>
      </c>
      <c r="M32" s="81">
        <v>4039832437</v>
      </c>
      <c r="N32" s="50">
        <f t="shared" si="0"/>
        <v>0.6543622962067648</v>
      </c>
      <c r="O32" s="58">
        <f t="shared" si="1"/>
        <v>0.051630231444978025</v>
      </c>
    </row>
    <row r="33" spans="1:15" ht="12.75">
      <c r="A33" s="47">
        <v>28</v>
      </c>
      <c r="B33" s="47" t="s">
        <v>35</v>
      </c>
      <c r="C33" s="48">
        <v>33945415750</v>
      </c>
      <c r="D33" s="48">
        <v>35186296370</v>
      </c>
      <c r="E33" s="49">
        <v>36018442935</v>
      </c>
      <c r="F33" s="48">
        <v>36041424160</v>
      </c>
      <c r="G33" s="48">
        <v>36541143065</v>
      </c>
      <c r="H33" s="48">
        <v>36730192130</v>
      </c>
      <c r="I33" s="48">
        <v>36938384475</v>
      </c>
      <c r="J33" s="48">
        <v>37624892430</v>
      </c>
      <c r="K33" s="48">
        <v>39124877435</v>
      </c>
      <c r="L33" s="48">
        <v>40399217100</v>
      </c>
      <c r="M33" s="81">
        <v>42202331785</v>
      </c>
      <c r="N33" s="50">
        <f t="shared" si="0"/>
        <v>0.24324097532963637</v>
      </c>
      <c r="O33" s="58">
        <f t="shared" si="1"/>
        <v>0.02201090907393344</v>
      </c>
    </row>
    <row r="34" spans="1:15" ht="12.75">
      <c r="A34" s="47">
        <v>29</v>
      </c>
      <c r="B34" s="47" t="s">
        <v>36</v>
      </c>
      <c r="C34" s="48">
        <v>309654074</v>
      </c>
      <c r="D34" s="48">
        <v>349231939</v>
      </c>
      <c r="E34" s="49">
        <v>377612707</v>
      </c>
      <c r="F34" s="48">
        <v>394628106</v>
      </c>
      <c r="G34" s="48">
        <v>447835763</v>
      </c>
      <c r="H34" s="48">
        <v>476756604</v>
      </c>
      <c r="I34" s="48">
        <v>567333037</v>
      </c>
      <c r="J34" s="48">
        <v>738564216</v>
      </c>
      <c r="K34" s="48">
        <v>868397155</v>
      </c>
      <c r="L34" s="48">
        <v>895667085</v>
      </c>
      <c r="M34" s="81">
        <v>917257900</v>
      </c>
      <c r="N34" s="50">
        <f t="shared" si="0"/>
        <v>1.9622019440958494</v>
      </c>
      <c r="O34" s="58">
        <f t="shared" si="1"/>
        <v>0.11470889396788779</v>
      </c>
    </row>
    <row r="35" spans="1:15" ht="12.75">
      <c r="A35" s="47">
        <v>30</v>
      </c>
      <c r="B35" s="47" t="s">
        <v>37</v>
      </c>
      <c r="C35" s="48">
        <v>753036314</v>
      </c>
      <c r="D35" s="48">
        <v>933978504</v>
      </c>
      <c r="E35" s="49">
        <v>1016627708</v>
      </c>
      <c r="F35" s="48">
        <v>1068882294</v>
      </c>
      <c r="G35" s="48">
        <v>1233114185</v>
      </c>
      <c r="H35" s="48">
        <v>1396407774</v>
      </c>
      <c r="I35" s="48">
        <v>1783933855</v>
      </c>
      <c r="J35" s="48">
        <v>2127063146</v>
      </c>
      <c r="K35" s="48">
        <v>2284454883</v>
      </c>
      <c r="L35" s="48">
        <v>2546201370</v>
      </c>
      <c r="M35" s="81">
        <v>2541155993</v>
      </c>
      <c r="N35" s="50">
        <f t="shared" si="0"/>
        <v>2.3745464139728063</v>
      </c>
      <c r="O35" s="58">
        <f t="shared" si="1"/>
        <v>0.1293317565835902</v>
      </c>
    </row>
    <row r="36" spans="1:15" ht="12.75">
      <c r="A36" s="20">
        <v>31</v>
      </c>
      <c r="B36" s="20" t="s">
        <v>38</v>
      </c>
      <c r="C36" s="21">
        <v>359800584</v>
      </c>
      <c r="D36" s="21">
        <v>368301493</v>
      </c>
      <c r="E36" s="22">
        <v>414286006</v>
      </c>
      <c r="F36" s="21">
        <v>449492389</v>
      </c>
      <c r="G36" s="21">
        <v>507035571</v>
      </c>
      <c r="H36" s="21">
        <v>597485291</v>
      </c>
      <c r="I36" s="21">
        <v>683631184</v>
      </c>
      <c r="J36" s="21">
        <v>927228276</v>
      </c>
      <c r="K36" s="21">
        <v>1093662843</v>
      </c>
      <c r="L36" s="21">
        <v>1069865474</v>
      </c>
      <c r="M36" s="80">
        <v>1015919524</v>
      </c>
      <c r="N36" s="23">
        <f t="shared" si="0"/>
        <v>1.8235627433000499</v>
      </c>
      <c r="O36" s="57">
        <f t="shared" si="1"/>
        <v>0.10937849840674635</v>
      </c>
    </row>
    <row r="37" spans="1:15" ht="12.75">
      <c r="A37" s="20">
        <v>32</v>
      </c>
      <c r="B37" s="20" t="s">
        <v>39</v>
      </c>
      <c r="C37" s="21">
        <v>310205627</v>
      </c>
      <c r="D37" s="21">
        <v>330725579</v>
      </c>
      <c r="E37" s="22">
        <v>372921257</v>
      </c>
      <c r="F37" s="21">
        <v>413226097</v>
      </c>
      <c r="G37" s="21">
        <v>456689236</v>
      </c>
      <c r="H37" s="21">
        <v>525317472</v>
      </c>
      <c r="I37" s="21">
        <v>616887309</v>
      </c>
      <c r="J37" s="21">
        <v>773217392</v>
      </c>
      <c r="K37" s="21">
        <v>946722855</v>
      </c>
      <c r="L37" s="21">
        <v>967562901</v>
      </c>
      <c r="M37" s="80">
        <v>971326317</v>
      </c>
      <c r="N37" s="23">
        <f t="shared" si="0"/>
        <v>2.1312337122756317</v>
      </c>
      <c r="O37" s="57">
        <f t="shared" si="1"/>
        <v>0.12091207705862732</v>
      </c>
    </row>
    <row r="38" spans="1:15" ht="12.75">
      <c r="A38" s="20">
        <v>33</v>
      </c>
      <c r="B38" s="20" t="s">
        <v>40</v>
      </c>
      <c r="C38" s="21">
        <v>354835958</v>
      </c>
      <c r="D38" s="21">
        <v>366450361</v>
      </c>
      <c r="E38" s="22">
        <v>467988156</v>
      </c>
      <c r="F38" s="21">
        <v>473167449</v>
      </c>
      <c r="G38" s="21">
        <v>516872384</v>
      </c>
      <c r="H38" s="21">
        <v>578646658</v>
      </c>
      <c r="I38" s="21">
        <v>719348997</v>
      </c>
      <c r="J38" s="21">
        <v>883179754</v>
      </c>
      <c r="K38" s="21">
        <v>1050035363</v>
      </c>
      <c r="L38" s="21">
        <v>1093442549</v>
      </c>
      <c r="M38" s="80">
        <v>1056915642</v>
      </c>
      <c r="N38" s="23">
        <f t="shared" si="0"/>
        <v>1.9786035438945002</v>
      </c>
      <c r="O38" s="57">
        <f t="shared" si="1"/>
        <v>0.11532457156438146</v>
      </c>
    </row>
    <row r="39" spans="1:15" ht="12.75">
      <c r="A39" s="20">
        <v>34</v>
      </c>
      <c r="B39" s="20" t="s">
        <v>41</v>
      </c>
      <c r="C39" s="21">
        <v>1559100310</v>
      </c>
      <c r="D39" s="21">
        <v>1696479638</v>
      </c>
      <c r="E39" s="22">
        <v>1914741860</v>
      </c>
      <c r="F39" s="21">
        <v>1930818287</v>
      </c>
      <c r="G39" s="21">
        <v>2022000993</v>
      </c>
      <c r="H39" s="21">
        <v>2086253181</v>
      </c>
      <c r="I39" s="21">
        <v>2322706977</v>
      </c>
      <c r="J39" s="21">
        <v>2610689426</v>
      </c>
      <c r="K39" s="21">
        <v>3024337835</v>
      </c>
      <c r="L39" s="21">
        <v>3228271337</v>
      </c>
      <c r="M39" s="80">
        <v>3229535029</v>
      </c>
      <c r="N39" s="23">
        <f t="shared" si="0"/>
        <v>1.0714093944346659</v>
      </c>
      <c r="O39" s="57">
        <f t="shared" si="1"/>
        <v>0.07554006798398422</v>
      </c>
    </row>
    <row r="40" spans="1:15" ht="12.75">
      <c r="A40" s="20">
        <v>35</v>
      </c>
      <c r="B40" s="20" t="s">
        <v>42</v>
      </c>
      <c r="C40" s="21">
        <v>313053533</v>
      </c>
      <c r="D40" s="21">
        <v>345521725</v>
      </c>
      <c r="E40" s="22">
        <v>389527217</v>
      </c>
      <c r="F40" s="21">
        <v>417290081</v>
      </c>
      <c r="G40" s="21">
        <v>436905387</v>
      </c>
      <c r="H40" s="21">
        <v>456016156</v>
      </c>
      <c r="I40" s="21">
        <v>478730004</v>
      </c>
      <c r="J40" s="21">
        <v>556693417</v>
      </c>
      <c r="K40" s="21">
        <v>629007403</v>
      </c>
      <c r="L40" s="21">
        <v>708191159</v>
      </c>
      <c r="M40" s="80">
        <v>748628133</v>
      </c>
      <c r="N40" s="23">
        <f t="shared" si="0"/>
        <v>1.3913741711389662</v>
      </c>
      <c r="O40" s="57">
        <f t="shared" si="1"/>
        <v>0.09110049655184678</v>
      </c>
    </row>
    <row r="41" spans="1:15" ht="12.75">
      <c r="A41" s="47">
        <v>36</v>
      </c>
      <c r="B41" s="47" t="s">
        <v>43</v>
      </c>
      <c r="C41" s="48">
        <v>167106798</v>
      </c>
      <c r="D41" s="48">
        <v>171534559</v>
      </c>
      <c r="E41" s="49">
        <v>203922187</v>
      </c>
      <c r="F41" s="48">
        <v>226745668</v>
      </c>
      <c r="G41" s="48">
        <v>237272361</v>
      </c>
      <c r="H41" s="48">
        <v>246103961</v>
      </c>
      <c r="I41" s="48">
        <v>255726078</v>
      </c>
      <c r="J41" s="48">
        <v>302327242</v>
      </c>
      <c r="K41" s="48">
        <v>400579839</v>
      </c>
      <c r="L41" s="48">
        <v>456343664</v>
      </c>
      <c r="M41" s="81">
        <v>465094296</v>
      </c>
      <c r="N41" s="50">
        <f t="shared" si="0"/>
        <v>1.783215892868703</v>
      </c>
      <c r="O41" s="58">
        <f t="shared" si="1"/>
        <v>0.1077829830993429</v>
      </c>
    </row>
    <row r="42" spans="1:15" ht="12.75">
      <c r="A42" s="47">
        <v>37</v>
      </c>
      <c r="B42" s="47" t="s">
        <v>44</v>
      </c>
      <c r="C42" s="48">
        <v>288421050</v>
      </c>
      <c r="D42" s="48">
        <v>301809689</v>
      </c>
      <c r="E42" s="49">
        <v>354896985</v>
      </c>
      <c r="F42" s="48">
        <v>406588399</v>
      </c>
      <c r="G42" s="48">
        <v>442884659</v>
      </c>
      <c r="H42" s="48">
        <v>483231345</v>
      </c>
      <c r="I42" s="48">
        <v>578003875</v>
      </c>
      <c r="J42" s="48">
        <v>748959832</v>
      </c>
      <c r="K42" s="48">
        <v>868585567</v>
      </c>
      <c r="L42" s="48">
        <v>905170346</v>
      </c>
      <c r="M42" s="81">
        <v>892840801</v>
      </c>
      <c r="N42" s="50">
        <f t="shared" si="0"/>
        <v>2.0956159441205835</v>
      </c>
      <c r="O42" s="58">
        <f t="shared" si="1"/>
        <v>0.11963046611707573</v>
      </c>
    </row>
    <row r="43" spans="1:15" ht="12.75">
      <c r="A43" s="47">
        <v>38</v>
      </c>
      <c r="B43" s="47" t="s">
        <v>45</v>
      </c>
      <c r="C43" s="48">
        <v>124540842</v>
      </c>
      <c r="D43" s="48">
        <v>129903747</v>
      </c>
      <c r="E43" s="49">
        <v>145241016</v>
      </c>
      <c r="F43" s="48">
        <v>170943636</v>
      </c>
      <c r="G43" s="48">
        <v>175475000</v>
      </c>
      <c r="H43" s="48">
        <v>182206756</v>
      </c>
      <c r="I43" s="48">
        <v>191214505</v>
      </c>
      <c r="J43" s="48">
        <v>203619268</v>
      </c>
      <c r="K43" s="48">
        <v>235661380</v>
      </c>
      <c r="L43" s="48">
        <v>264755815</v>
      </c>
      <c r="M43" s="81">
        <v>284400299</v>
      </c>
      <c r="N43" s="50">
        <f t="shared" si="0"/>
        <v>1.2835906232270375</v>
      </c>
      <c r="O43" s="58">
        <f t="shared" si="1"/>
        <v>0.08608002201771903</v>
      </c>
    </row>
    <row r="44" spans="1:15" ht="12.75">
      <c r="A44" s="47">
        <v>39</v>
      </c>
      <c r="B44" s="47" t="s">
        <v>46</v>
      </c>
      <c r="C44" s="48">
        <v>316644025</v>
      </c>
      <c r="D44" s="48">
        <v>332167117</v>
      </c>
      <c r="E44" s="49">
        <v>368727514</v>
      </c>
      <c r="F44" s="48">
        <v>396052589</v>
      </c>
      <c r="G44" s="48">
        <v>455558949</v>
      </c>
      <c r="H44" s="48">
        <v>486783703</v>
      </c>
      <c r="I44" s="48">
        <v>566617672</v>
      </c>
      <c r="J44" s="48">
        <v>744552630</v>
      </c>
      <c r="K44" s="48">
        <v>874281456</v>
      </c>
      <c r="L44" s="48">
        <v>963104162</v>
      </c>
      <c r="M44" s="81">
        <v>951733469</v>
      </c>
      <c r="N44" s="50">
        <f t="shared" si="0"/>
        <v>2.0056890193964656</v>
      </c>
      <c r="O44" s="58">
        <f t="shared" si="1"/>
        <v>0.11633464851375319</v>
      </c>
    </row>
    <row r="45" spans="1:15" ht="12.75">
      <c r="A45" s="47">
        <v>40</v>
      </c>
      <c r="B45" s="47" t="s">
        <v>47</v>
      </c>
      <c r="C45" s="48">
        <v>3294925981</v>
      </c>
      <c r="D45" s="48">
        <v>3401235972</v>
      </c>
      <c r="E45" s="49">
        <v>3588612488</v>
      </c>
      <c r="F45" s="48">
        <v>3743778254</v>
      </c>
      <c r="G45" s="48">
        <v>3864378775</v>
      </c>
      <c r="H45" s="48">
        <v>4012866111</v>
      </c>
      <c r="I45" s="48">
        <v>4260684170</v>
      </c>
      <c r="J45" s="48">
        <v>4758253495</v>
      </c>
      <c r="K45" s="48">
        <v>5169224034</v>
      </c>
      <c r="L45" s="48">
        <v>5479857745</v>
      </c>
      <c r="M45" s="81">
        <v>5519448528</v>
      </c>
      <c r="N45" s="50">
        <f t="shared" si="0"/>
        <v>0.6751358178689235</v>
      </c>
      <c r="O45" s="58">
        <f t="shared" si="1"/>
        <v>0.05294334125456288</v>
      </c>
    </row>
    <row r="46" spans="1:15" ht="12.75">
      <c r="A46" s="20">
        <v>41</v>
      </c>
      <c r="B46" s="20" t="s">
        <v>48</v>
      </c>
      <c r="C46" s="21">
        <v>1087894709</v>
      </c>
      <c r="D46" s="21">
        <v>1165500900</v>
      </c>
      <c r="E46" s="22">
        <v>1281226802</v>
      </c>
      <c r="F46" s="21">
        <v>1394205765</v>
      </c>
      <c r="G46" s="21">
        <v>1575466224</v>
      </c>
      <c r="H46" s="21">
        <v>1742992201</v>
      </c>
      <c r="I46" s="21">
        <v>2213552534</v>
      </c>
      <c r="J46" s="21">
        <v>2816713708</v>
      </c>
      <c r="K46" s="21">
        <v>3111351654</v>
      </c>
      <c r="L46" s="21">
        <v>3204401315</v>
      </c>
      <c r="M46" s="80">
        <v>3036370845</v>
      </c>
      <c r="N46" s="23">
        <f t="shared" si="0"/>
        <v>1.7910521302112519</v>
      </c>
      <c r="O46" s="57">
        <f t="shared" si="1"/>
        <v>0.1080944886287284</v>
      </c>
    </row>
    <row r="47" spans="1:15" ht="12.75">
      <c r="A47" s="20">
        <v>42</v>
      </c>
      <c r="B47" s="20" t="s">
        <v>49</v>
      </c>
      <c r="C47" s="21">
        <v>337196061</v>
      </c>
      <c r="D47" s="21">
        <v>347443450</v>
      </c>
      <c r="E47" s="22">
        <v>397447116</v>
      </c>
      <c r="F47" s="21">
        <v>432498149</v>
      </c>
      <c r="G47" s="21">
        <v>476027132</v>
      </c>
      <c r="H47" s="21">
        <v>549801929</v>
      </c>
      <c r="I47" s="21">
        <v>664975607</v>
      </c>
      <c r="J47" s="21">
        <v>874042624</v>
      </c>
      <c r="K47" s="21">
        <v>988741701</v>
      </c>
      <c r="L47" s="21">
        <v>1029860358</v>
      </c>
      <c r="M47" s="80">
        <v>1023267326</v>
      </c>
      <c r="N47" s="23">
        <f t="shared" si="0"/>
        <v>2.0346360599983404</v>
      </c>
      <c r="O47" s="57">
        <f t="shared" si="1"/>
        <v>0.11740513139849347</v>
      </c>
    </row>
    <row r="48" spans="1:15" ht="12.75">
      <c r="A48" s="20">
        <v>43</v>
      </c>
      <c r="B48" s="20" t="s">
        <v>50</v>
      </c>
      <c r="C48" s="21">
        <v>183527126</v>
      </c>
      <c r="D48" s="21">
        <v>216221263</v>
      </c>
      <c r="E48" s="22">
        <v>236454675</v>
      </c>
      <c r="F48" s="21">
        <v>242099490</v>
      </c>
      <c r="G48" s="21">
        <v>265734033</v>
      </c>
      <c r="H48" s="21">
        <v>301938594</v>
      </c>
      <c r="I48" s="21">
        <v>369161411</v>
      </c>
      <c r="J48" s="21">
        <v>459563450</v>
      </c>
      <c r="K48" s="21">
        <v>538999882</v>
      </c>
      <c r="L48" s="21">
        <v>569291305</v>
      </c>
      <c r="M48" s="80">
        <v>555423501</v>
      </c>
      <c r="N48" s="23">
        <f t="shared" si="0"/>
        <v>2.0263836910953423</v>
      </c>
      <c r="O48" s="57">
        <f t="shared" si="1"/>
        <v>0.11710089250696512</v>
      </c>
    </row>
    <row r="49" spans="1:15" ht="12.75">
      <c r="A49" s="20">
        <v>44</v>
      </c>
      <c r="B49" s="20" t="s">
        <v>51</v>
      </c>
      <c r="C49" s="21">
        <v>336623382</v>
      </c>
      <c r="D49" s="21">
        <v>361483768</v>
      </c>
      <c r="E49" s="22">
        <v>377944490</v>
      </c>
      <c r="F49" s="21">
        <v>397953660</v>
      </c>
      <c r="G49" s="21">
        <v>468957324</v>
      </c>
      <c r="H49" s="21">
        <v>566430611</v>
      </c>
      <c r="I49" s="21">
        <v>587654209</v>
      </c>
      <c r="J49" s="21">
        <v>759514736</v>
      </c>
      <c r="K49" s="21">
        <v>806292266</v>
      </c>
      <c r="L49" s="21">
        <v>773529503</v>
      </c>
      <c r="M49" s="80">
        <v>777450645</v>
      </c>
      <c r="N49" s="23">
        <f t="shared" si="0"/>
        <v>1.309556277347365</v>
      </c>
      <c r="O49" s="57">
        <f t="shared" si="1"/>
        <v>0.08730867974813376</v>
      </c>
    </row>
    <row r="50" spans="1:15" ht="12.75">
      <c r="A50" s="20">
        <v>45</v>
      </c>
      <c r="B50" s="20" t="s">
        <v>52</v>
      </c>
      <c r="C50" s="21">
        <v>1207224347</v>
      </c>
      <c r="D50" s="21">
        <v>1312045521</v>
      </c>
      <c r="E50" s="22">
        <v>1451396549</v>
      </c>
      <c r="F50" s="21">
        <v>1631618747</v>
      </c>
      <c r="G50" s="21">
        <v>1753041959</v>
      </c>
      <c r="H50" s="21">
        <v>1902087973</v>
      </c>
      <c r="I50" s="21">
        <v>2066666377</v>
      </c>
      <c r="J50" s="21">
        <v>2484669216</v>
      </c>
      <c r="K50" s="21">
        <v>3116425518</v>
      </c>
      <c r="L50" s="21">
        <v>3274285189</v>
      </c>
      <c r="M50" s="80">
        <v>3467721156</v>
      </c>
      <c r="N50" s="23">
        <f t="shared" si="0"/>
        <v>1.8724745028688525</v>
      </c>
      <c r="O50" s="57">
        <f t="shared" si="1"/>
        <v>0.11128542454270339</v>
      </c>
    </row>
    <row r="51" spans="1:15" ht="12.75">
      <c r="A51" s="20">
        <v>46</v>
      </c>
      <c r="B51" s="20" t="s">
        <v>53</v>
      </c>
      <c r="C51" s="21">
        <v>114120046</v>
      </c>
      <c r="D51" s="21">
        <v>126029418</v>
      </c>
      <c r="E51" s="22">
        <v>162546913</v>
      </c>
      <c r="F51" s="21">
        <v>166545207</v>
      </c>
      <c r="G51" s="21">
        <v>168187918</v>
      </c>
      <c r="H51" s="21">
        <v>179472664</v>
      </c>
      <c r="I51" s="21">
        <v>193533996</v>
      </c>
      <c r="J51" s="21">
        <v>202505282</v>
      </c>
      <c r="K51" s="21">
        <v>235543782</v>
      </c>
      <c r="L51" s="21">
        <v>269531384</v>
      </c>
      <c r="M51" s="80">
        <v>304696612</v>
      </c>
      <c r="N51" s="23">
        <f t="shared" si="0"/>
        <v>1.6699657306482334</v>
      </c>
      <c r="O51" s="57">
        <f t="shared" si="1"/>
        <v>0.10319064075534126</v>
      </c>
    </row>
    <row r="52" spans="1:15" ht="12.75">
      <c r="A52" s="20">
        <v>47</v>
      </c>
      <c r="B52" s="20" t="s">
        <v>54</v>
      </c>
      <c r="C52" s="21">
        <v>533092861</v>
      </c>
      <c r="D52" s="21">
        <v>566252246</v>
      </c>
      <c r="E52" s="22">
        <v>614891658</v>
      </c>
      <c r="F52" s="21">
        <v>660240262</v>
      </c>
      <c r="G52" s="21">
        <v>697338228</v>
      </c>
      <c r="H52" s="21">
        <v>783483419</v>
      </c>
      <c r="I52" s="21">
        <v>871603691</v>
      </c>
      <c r="J52" s="21">
        <v>1085693021</v>
      </c>
      <c r="K52" s="21">
        <v>1286494884</v>
      </c>
      <c r="L52" s="21">
        <v>1326285301</v>
      </c>
      <c r="M52" s="80">
        <v>1357506257</v>
      </c>
      <c r="N52" s="23">
        <f t="shared" si="0"/>
        <v>1.5464723996744725</v>
      </c>
      <c r="O52" s="57">
        <f t="shared" si="1"/>
        <v>0.09797865485436225</v>
      </c>
    </row>
  </sheetData>
  <sheetProtection/>
  <printOptions horizontalCentered="1"/>
  <pageMargins left="0.25" right="0.25" top="0.5" bottom="0.25" header="0" footer="0.25"/>
  <pageSetup fitToHeight="1" fitToWidth="1" horizontalDpi="600" verticalDpi="600" orientation="landscape" scale="76" r:id="rId1"/>
  <headerFooter alignWithMargins="0">
    <oddFooter>&amp;L3&amp;C Nebraska Department of Revenue, Property Assessment Division 2017 Annual Report&amp;RTable 4A, Page 34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3">
      <selection activeCell="O7" sqref="O7"/>
    </sheetView>
  </sheetViews>
  <sheetFormatPr defaultColWidth="10.66015625" defaultRowHeight="12.75"/>
  <cols>
    <col min="1" max="1" width="4.83203125" style="6" bestFit="1" customWidth="1"/>
    <col min="2" max="2" width="16.5" style="6" bestFit="1" customWidth="1"/>
    <col min="3" max="3" width="14.83203125" style="6" customWidth="1"/>
    <col min="4" max="7" width="14.83203125" style="6" bestFit="1" customWidth="1"/>
    <col min="8" max="13" width="14.83203125" style="6" customWidth="1"/>
    <col min="14" max="14" width="14.16015625" style="5" bestFit="1" customWidth="1"/>
    <col min="15" max="15" width="11.83203125" style="5" bestFit="1" customWidth="1"/>
    <col min="16" max="16384" width="10.66015625" style="6" customWidth="1"/>
  </cols>
  <sheetData>
    <row r="1" spans="1:15" ht="15.75">
      <c r="A1" s="59" t="str">
        <f>'table 4A value 1of2 '!$A$1</f>
        <v>Table 4A  2007 to 2017 Cumulative % Change in Value, by County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  <c r="O1" s="63"/>
    </row>
    <row r="2" spans="1:15" ht="15.75">
      <c r="A2" s="59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  <c r="O2" s="63"/>
    </row>
    <row r="3" spans="1:15" s="12" customFormat="1" ht="12.75" customHeight="1">
      <c r="A3" s="7"/>
      <c r="B3" s="7"/>
      <c r="C3" s="8">
        <v>2007</v>
      </c>
      <c r="D3" s="8">
        <v>2008</v>
      </c>
      <c r="E3" s="9">
        <v>2009</v>
      </c>
      <c r="F3" s="8">
        <v>2010</v>
      </c>
      <c r="G3" s="8">
        <v>2011</v>
      </c>
      <c r="H3" s="8">
        <v>2012</v>
      </c>
      <c r="I3" s="8">
        <v>2013</v>
      </c>
      <c r="J3" s="8">
        <v>2014</v>
      </c>
      <c r="K3" s="8">
        <v>2015</v>
      </c>
      <c r="L3" s="8">
        <v>2016</v>
      </c>
      <c r="M3" s="99">
        <v>2017</v>
      </c>
      <c r="N3" s="75" t="s">
        <v>4</v>
      </c>
      <c r="O3" s="11" t="s">
        <v>5</v>
      </c>
    </row>
    <row r="4" spans="1:15" s="12" customFormat="1" ht="12.75" customHeight="1">
      <c r="A4" s="13"/>
      <c r="B4" s="13"/>
      <c r="C4" s="13" t="s">
        <v>103</v>
      </c>
      <c r="D4" s="13" t="s">
        <v>103</v>
      </c>
      <c r="E4" s="55" t="s">
        <v>103</v>
      </c>
      <c r="F4" s="13" t="s">
        <v>103</v>
      </c>
      <c r="G4" s="13" t="s">
        <v>103</v>
      </c>
      <c r="H4" s="13" t="s">
        <v>103</v>
      </c>
      <c r="I4" s="13" t="s">
        <v>103</v>
      </c>
      <c r="J4" s="13" t="s">
        <v>103</v>
      </c>
      <c r="K4" s="13" t="s">
        <v>103</v>
      </c>
      <c r="L4" s="13" t="s">
        <v>103</v>
      </c>
      <c r="M4" s="13" t="s">
        <v>103</v>
      </c>
      <c r="N4" s="76" t="s">
        <v>6</v>
      </c>
      <c r="O4" s="15" t="s">
        <v>104</v>
      </c>
    </row>
    <row r="5" spans="1:15" s="12" customFormat="1" ht="12.75" customHeight="1">
      <c r="A5" s="16" t="s">
        <v>0</v>
      </c>
      <c r="B5" s="17" t="s">
        <v>7</v>
      </c>
      <c r="C5" s="18" t="s">
        <v>1</v>
      </c>
      <c r="D5" s="18" t="s">
        <v>1</v>
      </c>
      <c r="E5" s="56" t="s">
        <v>1</v>
      </c>
      <c r="F5" s="18" t="s">
        <v>1</v>
      </c>
      <c r="G5" s="18" t="s">
        <v>1</v>
      </c>
      <c r="H5" s="18" t="s">
        <v>1</v>
      </c>
      <c r="I5" s="18" t="s">
        <v>1</v>
      </c>
      <c r="J5" s="18" t="s">
        <v>1</v>
      </c>
      <c r="K5" s="18" t="s">
        <v>1</v>
      </c>
      <c r="L5" s="18" t="s">
        <v>1</v>
      </c>
      <c r="M5" s="18" t="s">
        <v>1</v>
      </c>
      <c r="N5" s="77" t="s">
        <v>108</v>
      </c>
      <c r="O5" s="83" t="s">
        <v>109</v>
      </c>
    </row>
    <row r="6" spans="1:15" ht="12.75">
      <c r="A6" s="20">
        <v>48</v>
      </c>
      <c r="B6" s="20" t="s">
        <v>55</v>
      </c>
      <c r="C6" s="21">
        <v>717959001</v>
      </c>
      <c r="D6" s="21">
        <v>786008902</v>
      </c>
      <c r="E6" s="22">
        <v>932839203</v>
      </c>
      <c r="F6" s="21">
        <v>983483004</v>
      </c>
      <c r="G6" s="21">
        <v>1070224509</v>
      </c>
      <c r="H6" s="21">
        <v>1258982779</v>
      </c>
      <c r="I6" s="21">
        <v>1471918497</v>
      </c>
      <c r="J6" s="21">
        <v>1673596597</v>
      </c>
      <c r="K6" s="21">
        <v>1825009065</v>
      </c>
      <c r="L6" s="21">
        <v>1940044660</v>
      </c>
      <c r="M6" s="80">
        <v>1947430059</v>
      </c>
      <c r="N6" s="71">
        <f>+(M6-C6)/C6</f>
        <v>1.7124530179126483</v>
      </c>
      <c r="O6" s="57">
        <f>RATE(10,,C6,-M6)</f>
        <v>0.10493370734061991</v>
      </c>
    </row>
    <row r="7" spans="1:15" ht="12.75">
      <c r="A7" s="20">
        <v>49</v>
      </c>
      <c r="B7" s="20" t="s">
        <v>56</v>
      </c>
      <c r="C7" s="21">
        <v>391868534</v>
      </c>
      <c r="D7" s="21">
        <v>411896288</v>
      </c>
      <c r="E7" s="22">
        <v>429811500</v>
      </c>
      <c r="F7" s="21">
        <v>459912990</v>
      </c>
      <c r="G7" s="21">
        <v>504226341</v>
      </c>
      <c r="H7" s="21">
        <v>554156275</v>
      </c>
      <c r="I7" s="21">
        <v>623313249</v>
      </c>
      <c r="J7" s="21">
        <v>729893127</v>
      </c>
      <c r="K7" s="21">
        <v>842833646</v>
      </c>
      <c r="L7" s="21">
        <v>890563105</v>
      </c>
      <c r="M7" s="80">
        <v>912524856</v>
      </c>
      <c r="N7" s="71">
        <f aca="true" t="shared" si="0" ref="N7:N51">+(M7-C7)/C7</f>
        <v>1.3286504958318495</v>
      </c>
      <c r="O7" s="57">
        <f aca="true" t="shared" si="1" ref="O7:O52">RATE(10,,C7,-M7)</f>
        <v>0.08820428346280584</v>
      </c>
    </row>
    <row r="8" spans="1:15" ht="12.75">
      <c r="A8" s="20">
        <v>50</v>
      </c>
      <c r="B8" s="20" t="s">
        <v>57</v>
      </c>
      <c r="C8" s="21">
        <v>742980244</v>
      </c>
      <c r="D8" s="21">
        <v>782427454</v>
      </c>
      <c r="E8" s="22">
        <v>838804289</v>
      </c>
      <c r="F8" s="21">
        <v>911485661</v>
      </c>
      <c r="G8" s="21">
        <v>1050478731</v>
      </c>
      <c r="H8" s="21">
        <v>1162121378</v>
      </c>
      <c r="I8" s="21">
        <v>1299721464</v>
      </c>
      <c r="J8" s="21">
        <v>1673231675</v>
      </c>
      <c r="K8" s="21">
        <v>2097054172</v>
      </c>
      <c r="L8" s="21">
        <v>2141018627</v>
      </c>
      <c r="M8" s="80">
        <v>2133774718</v>
      </c>
      <c r="N8" s="71">
        <f t="shared" si="0"/>
        <v>1.871913129900127</v>
      </c>
      <c r="O8" s="57">
        <f t="shared" si="1"/>
        <v>0.11126370457729635</v>
      </c>
    </row>
    <row r="9" spans="1:15" ht="12.75">
      <c r="A9" s="20">
        <v>51</v>
      </c>
      <c r="B9" s="20" t="s">
        <v>58</v>
      </c>
      <c r="C9" s="21">
        <v>761643575</v>
      </c>
      <c r="D9" s="21">
        <v>819779571</v>
      </c>
      <c r="E9" s="22">
        <v>920879513</v>
      </c>
      <c r="F9" s="21">
        <v>973105129</v>
      </c>
      <c r="G9" s="21">
        <v>1026161436</v>
      </c>
      <c r="H9" s="21">
        <v>1071771449</v>
      </c>
      <c r="I9" s="21">
        <v>1198769007</v>
      </c>
      <c r="J9" s="21">
        <v>1367166361</v>
      </c>
      <c r="K9" s="21">
        <v>1552161608</v>
      </c>
      <c r="L9" s="21">
        <v>1688610789</v>
      </c>
      <c r="M9" s="80">
        <v>1719655590</v>
      </c>
      <c r="N9" s="71">
        <f t="shared" si="0"/>
        <v>1.2578219608824246</v>
      </c>
      <c r="O9" s="57">
        <f t="shared" si="1"/>
        <v>0.08484819140452927</v>
      </c>
    </row>
    <row r="10" spans="1:15" ht="12.75">
      <c r="A10" s="20">
        <v>52</v>
      </c>
      <c r="B10" s="20" t="s">
        <v>59</v>
      </c>
      <c r="C10" s="21">
        <v>182405755</v>
      </c>
      <c r="D10" s="21">
        <v>197869109</v>
      </c>
      <c r="E10" s="22">
        <v>222330227</v>
      </c>
      <c r="F10" s="21">
        <v>245812674</v>
      </c>
      <c r="G10" s="21">
        <v>258795800</v>
      </c>
      <c r="H10" s="21">
        <v>279565266</v>
      </c>
      <c r="I10" s="21">
        <v>319733121</v>
      </c>
      <c r="J10" s="21">
        <v>361653332</v>
      </c>
      <c r="K10" s="21">
        <v>418890078</v>
      </c>
      <c r="L10" s="21">
        <v>461454748</v>
      </c>
      <c r="M10" s="80">
        <v>477394541</v>
      </c>
      <c r="N10" s="71">
        <f t="shared" si="0"/>
        <v>1.6172120556174339</v>
      </c>
      <c r="O10" s="57">
        <f t="shared" si="1"/>
        <v>0.10099131016067953</v>
      </c>
    </row>
    <row r="11" spans="1:15" ht="12.75">
      <c r="A11" s="47">
        <v>53</v>
      </c>
      <c r="B11" s="47" t="s">
        <v>60</v>
      </c>
      <c r="C11" s="48">
        <v>404098503</v>
      </c>
      <c r="D11" s="48">
        <v>446613566</v>
      </c>
      <c r="E11" s="49">
        <v>508575111</v>
      </c>
      <c r="F11" s="48">
        <v>537051582</v>
      </c>
      <c r="G11" s="48">
        <v>574370794</v>
      </c>
      <c r="H11" s="48">
        <v>598788148</v>
      </c>
      <c r="I11" s="48">
        <v>629464947</v>
      </c>
      <c r="J11" s="48">
        <v>669786107</v>
      </c>
      <c r="K11" s="48">
        <v>715037985</v>
      </c>
      <c r="L11" s="48">
        <v>687253598</v>
      </c>
      <c r="M11" s="81">
        <v>699175051</v>
      </c>
      <c r="N11" s="72">
        <f t="shared" si="0"/>
        <v>0.7302094558860566</v>
      </c>
      <c r="O11" s="58">
        <f t="shared" si="1"/>
        <v>0.05635494122668452</v>
      </c>
    </row>
    <row r="12" spans="1:15" ht="12.75">
      <c r="A12" s="47">
        <v>54</v>
      </c>
      <c r="B12" s="47" t="s">
        <v>61</v>
      </c>
      <c r="C12" s="48">
        <v>708222816</v>
      </c>
      <c r="D12" s="48">
        <v>779617310</v>
      </c>
      <c r="E12" s="49">
        <v>991640992</v>
      </c>
      <c r="F12" s="48">
        <v>950972105</v>
      </c>
      <c r="G12" s="48">
        <v>994025861</v>
      </c>
      <c r="H12" s="48">
        <v>1159310434</v>
      </c>
      <c r="I12" s="48">
        <v>1464520740</v>
      </c>
      <c r="J12" s="48">
        <v>1630678436</v>
      </c>
      <c r="K12" s="48">
        <v>1883575998</v>
      </c>
      <c r="L12" s="48">
        <v>2094000198</v>
      </c>
      <c r="M12" s="81">
        <v>2133534626</v>
      </c>
      <c r="N12" s="72">
        <f t="shared" si="0"/>
        <v>2.0125189104328434</v>
      </c>
      <c r="O12" s="58">
        <f t="shared" si="1"/>
        <v>0.11658805659516458</v>
      </c>
    </row>
    <row r="13" spans="1:15" ht="12.75">
      <c r="A13" s="47">
        <v>55</v>
      </c>
      <c r="B13" s="47" t="s">
        <v>62</v>
      </c>
      <c r="C13" s="48">
        <v>18352523504</v>
      </c>
      <c r="D13" s="48">
        <v>18807139415</v>
      </c>
      <c r="E13" s="49">
        <v>18640159827</v>
      </c>
      <c r="F13" s="48">
        <v>18793289211</v>
      </c>
      <c r="G13" s="48">
        <v>19021815940</v>
      </c>
      <c r="H13" s="48">
        <v>20128746326</v>
      </c>
      <c r="I13" s="48">
        <v>20853387003</v>
      </c>
      <c r="J13" s="48">
        <v>21336257938</v>
      </c>
      <c r="K13" s="48">
        <v>22740340848</v>
      </c>
      <c r="L13" s="48">
        <v>23418257589</v>
      </c>
      <c r="M13" s="81">
        <v>25435412800</v>
      </c>
      <c r="N13" s="72">
        <f t="shared" si="0"/>
        <v>0.385935443398629</v>
      </c>
      <c r="O13" s="58">
        <f t="shared" si="1"/>
        <v>0.033175978343400116</v>
      </c>
    </row>
    <row r="14" spans="1:15" ht="12.75">
      <c r="A14" s="47">
        <v>56</v>
      </c>
      <c r="B14" s="47" t="s">
        <v>63</v>
      </c>
      <c r="C14" s="48">
        <v>2555640364</v>
      </c>
      <c r="D14" s="48">
        <v>2713974974</v>
      </c>
      <c r="E14" s="49">
        <v>2958439073</v>
      </c>
      <c r="F14" s="48">
        <v>3116113497</v>
      </c>
      <c r="G14" s="48">
        <v>3242691129</v>
      </c>
      <c r="H14" s="48">
        <v>3368708969</v>
      </c>
      <c r="I14" s="48">
        <v>3624226001</v>
      </c>
      <c r="J14" s="48">
        <v>3950697758</v>
      </c>
      <c r="K14" s="48">
        <v>4439639042</v>
      </c>
      <c r="L14" s="48">
        <v>4740313768</v>
      </c>
      <c r="M14" s="81">
        <v>4931435838</v>
      </c>
      <c r="N14" s="72">
        <f t="shared" si="0"/>
        <v>0.9296282479595396</v>
      </c>
      <c r="O14" s="58">
        <f t="shared" si="1"/>
        <v>0.0679412574873065</v>
      </c>
    </row>
    <row r="15" spans="1:15" ht="12.75">
      <c r="A15" s="47">
        <v>57</v>
      </c>
      <c r="B15" s="47" t="s">
        <v>64</v>
      </c>
      <c r="C15" s="48">
        <v>110124802</v>
      </c>
      <c r="D15" s="48">
        <v>116255538</v>
      </c>
      <c r="E15" s="49">
        <v>138580987</v>
      </c>
      <c r="F15" s="48">
        <v>171793030</v>
      </c>
      <c r="G15" s="48">
        <v>174563846</v>
      </c>
      <c r="H15" s="48">
        <v>175023203</v>
      </c>
      <c r="I15" s="48">
        <v>194580446</v>
      </c>
      <c r="J15" s="48">
        <v>242876794</v>
      </c>
      <c r="K15" s="48">
        <v>290330034</v>
      </c>
      <c r="L15" s="48">
        <v>330528824</v>
      </c>
      <c r="M15" s="81">
        <v>331032843</v>
      </c>
      <c r="N15" s="72">
        <f t="shared" si="0"/>
        <v>2.005979007344776</v>
      </c>
      <c r="O15" s="58">
        <f t="shared" si="1"/>
        <v>0.11634541840838901</v>
      </c>
    </row>
    <row r="16" spans="1:15" ht="12.75">
      <c r="A16" s="20">
        <v>58</v>
      </c>
      <c r="B16" s="20" t="s">
        <v>65</v>
      </c>
      <c r="C16" s="21">
        <v>112532680</v>
      </c>
      <c r="D16" s="21">
        <v>118048595</v>
      </c>
      <c r="E16" s="22">
        <v>118958240</v>
      </c>
      <c r="F16" s="21">
        <v>129560000</v>
      </c>
      <c r="G16" s="21">
        <v>150957055</v>
      </c>
      <c r="H16" s="21">
        <v>151820245</v>
      </c>
      <c r="I16" s="21">
        <v>168480750</v>
      </c>
      <c r="J16" s="21">
        <v>202823320</v>
      </c>
      <c r="K16" s="21">
        <v>288448755</v>
      </c>
      <c r="L16" s="21">
        <v>338498045</v>
      </c>
      <c r="M16" s="80">
        <v>359207435</v>
      </c>
      <c r="N16" s="71">
        <f t="shared" si="0"/>
        <v>2.192027729189423</v>
      </c>
      <c r="O16" s="57">
        <f t="shared" si="1"/>
        <v>0.12306958425498522</v>
      </c>
    </row>
    <row r="17" spans="1:15" ht="12.75">
      <c r="A17" s="20">
        <v>59</v>
      </c>
      <c r="B17" s="20" t="s">
        <v>66</v>
      </c>
      <c r="C17" s="21">
        <v>2174595103</v>
      </c>
      <c r="D17" s="21">
        <v>2359480150</v>
      </c>
      <c r="E17" s="22">
        <v>2462281694</v>
      </c>
      <c r="F17" s="21">
        <v>2510893163</v>
      </c>
      <c r="G17" s="21">
        <v>2585875468</v>
      </c>
      <c r="H17" s="21">
        <v>2752240704</v>
      </c>
      <c r="I17" s="21">
        <v>2992461600</v>
      </c>
      <c r="J17" s="21">
        <v>3449953940</v>
      </c>
      <c r="K17" s="21">
        <v>3737082730</v>
      </c>
      <c r="L17" s="21">
        <v>3829849842</v>
      </c>
      <c r="M17" s="80">
        <v>3937664227</v>
      </c>
      <c r="N17" s="71">
        <f t="shared" si="0"/>
        <v>0.8107574240223975</v>
      </c>
      <c r="O17" s="57">
        <f t="shared" si="1"/>
        <v>0.061172599240291295</v>
      </c>
    </row>
    <row r="18" spans="1:15" ht="12.75">
      <c r="A18" s="20">
        <v>60</v>
      </c>
      <c r="B18" s="20" t="s">
        <v>67</v>
      </c>
      <c r="C18" s="21">
        <v>115347859</v>
      </c>
      <c r="D18" s="21">
        <v>123757476</v>
      </c>
      <c r="E18" s="22">
        <v>149556784</v>
      </c>
      <c r="F18" s="21">
        <v>169345501</v>
      </c>
      <c r="G18" s="21">
        <v>148346080</v>
      </c>
      <c r="H18" s="21">
        <v>154302348</v>
      </c>
      <c r="I18" s="21">
        <v>165500479</v>
      </c>
      <c r="J18" s="21">
        <v>187933402</v>
      </c>
      <c r="K18" s="21">
        <v>229510591</v>
      </c>
      <c r="L18" s="21">
        <v>254337869</v>
      </c>
      <c r="M18" s="80">
        <v>297985735</v>
      </c>
      <c r="N18" s="71">
        <f t="shared" si="0"/>
        <v>1.583365981678082</v>
      </c>
      <c r="O18" s="57">
        <f t="shared" si="1"/>
        <v>0.09955914177796193</v>
      </c>
    </row>
    <row r="19" spans="1:15" ht="12.75">
      <c r="A19" s="20">
        <v>61</v>
      </c>
      <c r="B19" s="20" t="s">
        <v>68</v>
      </c>
      <c r="C19" s="21">
        <v>677474809</v>
      </c>
      <c r="D19" s="21">
        <v>739569482</v>
      </c>
      <c r="E19" s="22">
        <v>784601665</v>
      </c>
      <c r="F19" s="21">
        <v>920338590</v>
      </c>
      <c r="G19" s="21">
        <v>966425398</v>
      </c>
      <c r="H19" s="21">
        <v>1057853247</v>
      </c>
      <c r="I19" s="21">
        <v>1238282104</v>
      </c>
      <c r="J19" s="21">
        <v>1462774878</v>
      </c>
      <c r="K19" s="21">
        <v>1656236651</v>
      </c>
      <c r="L19" s="21">
        <v>1818698667</v>
      </c>
      <c r="M19" s="80">
        <v>1845773161</v>
      </c>
      <c r="N19" s="71">
        <f t="shared" si="0"/>
        <v>1.7244897322816914</v>
      </c>
      <c r="O19" s="57">
        <f t="shared" si="1"/>
        <v>0.10542305360081777</v>
      </c>
    </row>
    <row r="20" spans="1:15" ht="12.75">
      <c r="A20" s="20">
        <v>62</v>
      </c>
      <c r="B20" s="20" t="s">
        <v>69</v>
      </c>
      <c r="C20" s="21">
        <v>381546940</v>
      </c>
      <c r="D20" s="21">
        <v>415850390</v>
      </c>
      <c r="E20" s="22">
        <v>600077172</v>
      </c>
      <c r="F20" s="21">
        <v>647093270</v>
      </c>
      <c r="G20" s="21">
        <v>704005399</v>
      </c>
      <c r="H20" s="21">
        <v>752682723</v>
      </c>
      <c r="I20" s="21">
        <v>847564600</v>
      </c>
      <c r="J20" s="21">
        <v>956462479</v>
      </c>
      <c r="K20" s="21">
        <v>1026534252</v>
      </c>
      <c r="L20" s="21">
        <v>1068389568</v>
      </c>
      <c r="M20" s="80">
        <v>1090223281</v>
      </c>
      <c r="N20" s="71">
        <f t="shared" si="0"/>
        <v>1.8573765550314727</v>
      </c>
      <c r="O20" s="57">
        <f t="shared" si="1"/>
        <v>0.11069993819014107</v>
      </c>
    </row>
    <row r="21" spans="1:15" ht="12.75">
      <c r="A21" s="47">
        <v>63</v>
      </c>
      <c r="B21" s="47" t="s">
        <v>70</v>
      </c>
      <c r="C21" s="48">
        <v>351882579</v>
      </c>
      <c r="D21" s="48">
        <v>403338699</v>
      </c>
      <c r="E21" s="49">
        <v>450520016</v>
      </c>
      <c r="F21" s="48">
        <v>511150656</v>
      </c>
      <c r="G21" s="48">
        <v>535354922</v>
      </c>
      <c r="H21" s="48">
        <v>623006152</v>
      </c>
      <c r="I21" s="48">
        <v>739857989</v>
      </c>
      <c r="J21" s="48">
        <v>931610861</v>
      </c>
      <c r="K21" s="48">
        <v>1097735560</v>
      </c>
      <c r="L21" s="48">
        <v>1157709904</v>
      </c>
      <c r="M21" s="81">
        <v>1169794653</v>
      </c>
      <c r="N21" s="72">
        <f t="shared" si="0"/>
        <v>2.3243892218943865</v>
      </c>
      <c r="O21" s="58">
        <f t="shared" si="1"/>
        <v>0.1276418530030051</v>
      </c>
    </row>
    <row r="22" spans="1:15" ht="12.75">
      <c r="A22" s="47">
        <v>64</v>
      </c>
      <c r="B22" s="47" t="s">
        <v>71</v>
      </c>
      <c r="C22" s="48">
        <v>508289246</v>
      </c>
      <c r="D22" s="48">
        <v>556910909</v>
      </c>
      <c r="E22" s="49">
        <v>595977158</v>
      </c>
      <c r="F22" s="48">
        <v>674239985</v>
      </c>
      <c r="G22" s="48">
        <v>677765547</v>
      </c>
      <c r="H22" s="48">
        <v>753949003</v>
      </c>
      <c r="I22" s="48">
        <v>861175651</v>
      </c>
      <c r="J22" s="48">
        <v>994431255</v>
      </c>
      <c r="K22" s="48">
        <v>1118684548</v>
      </c>
      <c r="L22" s="48">
        <v>1149127534</v>
      </c>
      <c r="M22" s="81">
        <v>1138420626</v>
      </c>
      <c r="N22" s="72">
        <f t="shared" si="0"/>
        <v>1.2397102338065205</v>
      </c>
      <c r="O22" s="58">
        <f t="shared" si="1"/>
        <v>0.08397479376105517</v>
      </c>
    </row>
    <row r="23" spans="1:15" ht="12.75">
      <c r="A23" s="47">
        <v>65</v>
      </c>
      <c r="B23" s="47" t="s">
        <v>72</v>
      </c>
      <c r="C23" s="48">
        <v>411475238</v>
      </c>
      <c r="D23" s="48">
        <v>439272720</v>
      </c>
      <c r="E23" s="49">
        <v>534288956</v>
      </c>
      <c r="F23" s="48">
        <v>637199919</v>
      </c>
      <c r="G23" s="48">
        <v>692882753</v>
      </c>
      <c r="H23" s="48">
        <v>773063338</v>
      </c>
      <c r="I23" s="48">
        <v>850167469</v>
      </c>
      <c r="J23" s="48">
        <v>1142977621</v>
      </c>
      <c r="K23" s="48">
        <v>1411125627</v>
      </c>
      <c r="L23" s="48">
        <v>1442318369</v>
      </c>
      <c r="M23" s="81">
        <v>1340251233</v>
      </c>
      <c r="N23" s="72">
        <f t="shared" si="0"/>
        <v>2.257185631666127</v>
      </c>
      <c r="O23" s="58">
        <f t="shared" si="1"/>
        <v>0.12534128256887306</v>
      </c>
    </row>
    <row r="24" spans="1:15" ht="12.75">
      <c r="A24" s="47">
        <v>66</v>
      </c>
      <c r="B24" s="47" t="s">
        <v>73</v>
      </c>
      <c r="C24" s="48">
        <v>1246126053</v>
      </c>
      <c r="D24" s="48">
        <v>1310073450</v>
      </c>
      <c r="E24" s="49">
        <v>1369217191</v>
      </c>
      <c r="F24" s="48">
        <v>1414821903</v>
      </c>
      <c r="G24" s="48">
        <v>1548738360</v>
      </c>
      <c r="H24" s="48">
        <v>1681190042</v>
      </c>
      <c r="I24" s="48">
        <v>1865750009</v>
      </c>
      <c r="J24" s="48">
        <v>2048325716</v>
      </c>
      <c r="K24" s="48">
        <v>2281675350</v>
      </c>
      <c r="L24" s="48">
        <v>2328474821</v>
      </c>
      <c r="M24" s="81">
        <v>2371855502</v>
      </c>
      <c r="N24" s="72">
        <f t="shared" si="0"/>
        <v>0.9033832863776904</v>
      </c>
      <c r="O24" s="58">
        <f t="shared" si="1"/>
        <v>0.06647977832731645</v>
      </c>
    </row>
    <row r="25" spans="1:15" ht="12.75">
      <c r="A25" s="47">
        <v>67</v>
      </c>
      <c r="B25" s="47" t="s">
        <v>74</v>
      </c>
      <c r="C25" s="48">
        <v>285371712</v>
      </c>
      <c r="D25" s="48">
        <v>319875497</v>
      </c>
      <c r="E25" s="49">
        <v>350914559</v>
      </c>
      <c r="F25" s="48">
        <v>388783167</v>
      </c>
      <c r="G25" s="48">
        <v>412771331</v>
      </c>
      <c r="H25" s="48">
        <v>450198949</v>
      </c>
      <c r="I25" s="48">
        <v>554005700</v>
      </c>
      <c r="J25" s="48">
        <v>616699019</v>
      </c>
      <c r="K25" s="48">
        <v>708488123</v>
      </c>
      <c r="L25" s="48">
        <v>730100118</v>
      </c>
      <c r="M25" s="81">
        <v>773943696</v>
      </c>
      <c r="N25" s="72">
        <f t="shared" si="0"/>
        <v>1.7120547112952806</v>
      </c>
      <c r="O25" s="58">
        <f t="shared" si="1"/>
        <v>0.10491748101378574</v>
      </c>
    </row>
    <row r="26" spans="1:15" ht="12.75">
      <c r="A26" s="20">
        <v>68</v>
      </c>
      <c r="B26" s="20" t="s">
        <v>75</v>
      </c>
      <c r="C26" s="21">
        <v>395090734</v>
      </c>
      <c r="D26" s="21">
        <v>456252455</v>
      </c>
      <c r="E26" s="22">
        <v>549053160</v>
      </c>
      <c r="F26" s="21">
        <v>630162914</v>
      </c>
      <c r="G26" s="21">
        <v>698523885</v>
      </c>
      <c r="H26" s="21">
        <v>766407565</v>
      </c>
      <c r="I26" s="21">
        <v>901687428</v>
      </c>
      <c r="J26" s="21">
        <v>1155670382</v>
      </c>
      <c r="K26" s="21">
        <v>1338599260</v>
      </c>
      <c r="L26" s="21">
        <v>1361574432</v>
      </c>
      <c r="M26" s="80">
        <v>1363559823</v>
      </c>
      <c r="N26" s="71">
        <f t="shared" si="0"/>
        <v>2.451257409139846</v>
      </c>
      <c r="O26" s="57">
        <f t="shared" si="1"/>
        <v>0.13187309103821968</v>
      </c>
    </row>
    <row r="27" spans="1:15" ht="12.75">
      <c r="A27" s="20">
        <v>69</v>
      </c>
      <c r="B27" s="20" t="s">
        <v>76</v>
      </c>
      <c r="C27" s="21">
        <v>871864458</v>
      </c>
      <c r="D27" s="21">
        <v>926544293</v>
      </c>
      <c r="E27" s="22">
        <v>1036532626</v>
      </c>
      <c r="F27" s="21">
        <v>1153270772</v>
      </c>
      <c r="G27" s="21">
        <v>1272737597</v>
      </c>
      <c r="H27" s="21">
        <v>1363434897</v>
      </c>
      <c r="I27" s="21">
        <v>1655851234</v>
      </c>
      <c r="J27" s="21">
        <v>2039468965</v>
      </c>
      <c r="K27" s="21">
        <v>2356434983</v>
      </c>
      <c r="L27" s="21">
        <v>2389001821</v>
      </c>
      <c r="M27" s="80">
        <v>2302620858</v>
      </c>
      <c r="N27" s="71">
        <f t="shared" si="0"/>
        <v>1.6410307667341568</v>
      </c>
      <c r="O27" s="57">
        <f t="shared" si="1"/>
        <v>0.10198921980309145</v>
      </c>
    </row>
    <row r="28" spans="1:15" ht="12.75">
      <c r="A28" s="20">
        <v>70</v>
      </c>
      <c r="B28" s="20" t="s">
        <v>77</v>
      </c>
      <c r="C28" s="21">
        <v>747828663</v>
      </c>
      <c r="D28" s="21">
        <v>881387812</v>
      </c>
      <c r="E28" s="22">
        <v>902728192</v>
      </c>
      <c r="F28" s="21">
        <v>1012022984</v>
      </c>
      <c r="G28" s="21">
        <v>1040569661</v>
      </c>
      <c r="H28" s="21">
        <v>1117046175</v>
      </c>
      <c r="I28" s="21">
        <v>1355171588</v>
      </c>
      <c r="J28" s="21">
        <v>1754965763</v>
      </c>
      <c r="K28" s="21">
        <v>1979854221</v>
      </c>
      <c r="L28" s="21">
        <v>2058655649</v>
      </c>
      <c r="M28" s="80">
        <v>1995239082</v>
      </c>
      <c r="N28" s="71">
        <f t="shared" si="0"/>
        <v>1.6680430701811706</v>
      </c>
      <c r="O28" s="57">
        <f t="shared" si="1"/>
        <v>0.10311117349298649</v>
      </c>
    </row>
    <row r="29" spans="1:15" ht="12.75">
      <c r="A29" s="20">
        <v>71</v>
      </c>
      <c r="B29" s="20" t="s">
        <v>78</v>
      </c>
      <c r="C29" s="21">
        <v>2502191935</v>
      </c>
      <c r="D29" s="21">
        <v>2715070711</v>
      </c>
      <c r="E29" s="22">
        <v>3040470576</v>
      </c>
      <c r="F29" s="21">
        <v>3556501878</v>
      </c>
      <c r="G29" s="21">
        <v>3396500016</v>
      </c>
      <c r="H29" s="21">
        <v>3656164116</v>
      </c>
      <c r="I29" s="21">
        <v>4014768180</v>
      </c>
      <c r="J29" s="21">
        <v>4640368139</v>
      </c>
      <c r="K29" s="21">
        <v>5046232001</v>
      </c>
      <c r="L29" s="21">
        <v>5309013126</v>
      </c>
      <c r="M29" s="80">
        <v>5388623994</v>
      </c>
      <c r="N29" s="71">
        <f t="shared" si="0"/>
        <v>1.1535614109474779</v>
      </c>
      <c r="O29" s="57">
        <f t="shared" si="1"/>
        <v>0.07973138670945744</v>
      </c>
    </row>
    <row r="30" spans="1:15" ht="12.75">
      <c r="A30" s="20">
        <v>72</v>
      </c>
      <c r="B30" s="20" t="s">
        <v>79</v>
      </c>
      <c r="C30" s="21">
        <v>704456800</v>
      </c>
      <c r="D30" s="21">
        <v>751708701</v>
      </c>
      <c r="E30" s="22">
        <v>788498419</v>
      </c>
      <c r="F30" s="21">
        <v>862382052</v>
      </c>
      <c r="G30" s="21">
        <v>949903567</v>
      </c>
      <c r="H30" s="21">
        <v>1053609579</v>
      </c>
      <c r="I30" s="21">
        <v>1277983664</v>
      </c>
      <c r="J30" s="21">
        <v>1536370884</v>
      </c>
      <c r="K30" s="21">
        <v>1842088567</v>
      </c>
      <c r="L30" s="21">
        <v>1936280009</v>
      </c>
      <c r="M30" s="80">
        <v>1950149204</v>
      </c>
      <c r="N30" s="71">
        <f t="shared" si="0"/>
        <v>1.7683020506012577</v>
      </c>
      <c r="O30" s="57">
        <f t="shared" si="1"/>
        <v>0.10718794213908753</v>
      </c>
    </row>
    <row r="31" spans="1:15" ht="12.75">
      <c r="A31" s="47">
        <v>73</v>
      </c>
      <c r="B31" s="47" t="s">
        <v>80</v>
      </c>
      <c r="C31" s="48">
        <v>616843296</v>
      </c>
      <c r="D31" s="48">
        <v>647815543</v>
      </c>
      <c r="E31" s="49">
        <v>672589557</v>
      </c>
      <c r="F31" s="48">
        <v>714999254</v>
      </c>
      <c r="G31" s="48">
        <v>763171956</v>
      </c>
      <c r="H31" s="48">
        <v>838962500</v>
      </c>
      <c r="I31" s="48">
        <v>931419587</v>
      </c>
      <c r="J31" s="48">
        <v>1128552219</v>
      </c>
      <c r="K31" s="48">
        <v>1241786501</v>
      </c>
      <c r="L31" s="48">
        <v>1259640865</v>
      </c>
      <c r="M31" s="81">
        <v>1296766748</v>
      </c>
      <c r="N31" s="72">
        <f t="shared" si="0"/>
        <v>1.1022628541301356</v>
      </c>
      <c r="O31" s="58">
        <f t="shared" si="1"/>
        <v>0.0771314378227415</v>
      </c>
    </row>
    <row r="32" spans="1:15" ht="12.75">
      <c r="A32" s="47">
        <v>74</v>
      </c>
      <c r="B32" s="47" t="s">
        <v>81</v>
      </c>
      <c r="C32" s="48">
        <v>568530314</v>
      </c>
      <c r="D32" s="48">
        <v>660558398</v>
      </c>
      <c r="E32" s="49">
        <v>702951739</v>
      </c>
      <c r="F32" s="48">
        <v>775829650</v>
      </c>
      <c r="G32" s="48">
        <v>914230181</v>
      </c>
      <c r="H32" s="48">
        <v>999554205</v>
      </c>
      <c r="I32" s="48">
        <v>1105188284</v>
      </c>
      <c r="J32" s="48">
        <v>1281925444</v>
      </c>
      <c r="K32" s="48">
        <v>1432222644</v>
      </c>
      <c r="L32" s="48">
        <v>1477745200</v>
      </c>
      <c r="M32" s="81">
        <v>1479425916</v>
      </c>
      <c r="N32" s="72">
        <f t="shared" si="0"/>
        <v>1.6021935498763924</v>
      </c>
      <c r="O32" s="58">
        <f t="shared" si="1"/>
        <v>0.10035788428145173</v>
      </c>
    </row>
    <row r="33" spans="1:15" ht="12.75">
      <c r="A33" s="47">
        <v>75</v>
      </c>
      <c r="B33" s="47" t="s">
        <v>82</v>
      </c>
      <c r="C33" s="48">
        <v>252048909</v>
      </c>
      <c r="D33" s="48">
        <v>279457938</v>
      </c>
      <c r="E33" s="49">
        <v>324518981</v>
      </c>
      <c r="F33" s="48">
        <v>325973182</v>
      </c>
      <c r="G33" s="48">
        <v>325987971</v>
      </c>
      <c r="H33" s="48">
        <v>350829384</v>
      </c>
      <c r="I33" s="48">
        <v>389370824</v>
      </c>
      <c r="J33" s="48">
        <v>444434196</v>
      </c>
      <c r="K33" s="48">
        <v>579927519</v>
      </c>
      <c r="L33" s="48">
        <v>664477562</v>
      </c>
      <c r="M33" s="81">
        <v>679212399</v>
      </c>
      <c r="N33" s="72">
        <f t="shared" si="0"/>
        <v>1.694764288783333</v>
      </c>
      <c r="O33" s="58">
        <f t="shared" si="1"/>
        <v>0.10421102322176154</v>
      </c>
    </row>
    <row r="34" spans="1:15" ht="12.75">
      <c r="A34" s="47">
        <v>76</v>
      </c>
      <c r="B34" s="47" t="s">
        <v>83</v>
      </c>
      <c r="C34" s="48">
        <v>1058221220</v>
      </c>
      <c r="D34" s="48">
        <v>1133626718</v>
      </c>
      <c r="E34" s="49">
        <v>1187793060</v>
      </c>
      <c r="F34" s="48">
        <v>1235103379</v>
      </c>
      <c r="G34" s="48">
        <v>1373036896</v>
      </c>
      <c r="H34" s="48">
        <v>1526309517</v>
      </c>
      <c r="I34" s="48">
        <v>1679019577</v>
      </c>
      <c r="J34" s="48">
        <v>2039507951</v>
      </c>
      <c r="K34" s="48">
        <v>2279288074</v>
      </c>
      <c r="L34" s="48">
        <v>2290192884</v>
      </c>
      <c r="M34" s="81">
        <v>2373715299</v>
      </c>
      <c r="N34" s="72">
        <f t="shared" si="0"/>
        <v>1.243118219647873</v>
      </c>
      <c r="O34" s="58">
        <f t="shared" si="1"/>
        <v>0.08413962060447673</v>
      </c>
    </row>
    <row r="35" spans="1:15" ht="12.75">
      <c r="A35" s="47">
        <v>77</v>
      </c>
      <c r="B35" s="47" t="s">
        <v>84</v>
      </c>
      <c r="C35" s="48">
        <v>9970805255</v>
      </c>
      <c r="D35" s="48">
        <v>10716455672</v>
      </c>
      <c r="E35" s="49">
        <v>10979296630</v>
      </c>
      <c r="F35" s="48">
        <v>11077286277</v>
      </c>
      <c r="G35" s="48">
        <v>11197836530</v>
      </c>
      <c r="H35" s="48">
        <v>11450613379</v>
      </c>
      <c r="I35" s="48">
        <v>11599848943</v>
      </c>
      <c r="J35" s="48">
        <v>11996965824</v>
      </c>
      <c r="K35" s="48">
        <v>12785172881</v>
      </c>
      <c r="L35" s="48">
        <v>13564295114</v>
      </c>
      <c r="M35" s="81">
        <v>14494248828</v>
      </c>
      <c r="N35" s="72">
        <f t="shared" si="0"/>
        <v>0.4536688318861364</v>
      </c>
      <c r="O35" s="58">
        <f t="shared" si="1"/>
        <v>0.03811758530436127</v>
      </c>
    </row>
    <row r="36" spans="1:15" ht="12.75">
      <c r="A36" s="20">
        <v>78</v>
      </c>
      <c r="B36" s="20" t="s">
        <v>85</v>
      </c>
      <c r="C36" s="21">
        <v>1733841177</v>
      </c>
      <c r="D36" s="21">
        <v>1907769746</v>
      </c>
      <c r="E36" s="22">
        <v>2036334390</v>
      </c>
      <c r="F36" s="21">
        <v>2071203462</v>
      </c>
      <c r="G36" s="21">
        <v>2265345695</v>
      </c>
      <c r="H36" s="21">
        <v>2504619107</v>
      </c>
      <c r="I36" s="21">
        <v>2953352255</v>
      </c>
      <c r="J36" s="21">
        <v>3239985762</v>
      </c>
      <c r="K36" s="21">
        <v>3520988063</v>
      </c>
      <c r="L36" s="21">
        <v>3655133768</v>
      </c>
      <c r="M36" s="80">
        <v>3798040771</v>
      </c>
      <c r="N36" s="71">
        <f t="shared" si="0"/>
        <v>1.1905355700293188</v>
      </c>
      <c r="O36" s="57">
        <f t="shared" si="1"/>
        <v>0.08157099224359834</v>
      </c>
    </row>
    <row r="37" spans="1:15" ht="12.75">
      <c r="A37" s="20">
        <v>79</v>
      </c>
      <c r="B37" s="20" t="s">
        <v>86</v>
      </c>
      <c r="C37" s="21">
        <v>1883038598</v>
      </c>
      <c r="D37" s="21">
        <v>1988326698</v>
      </c>
      <c r="E37" s="22">
        <v>2071631368</v>
      </c>
      <c r="F37" s="21">
        <v>2168034442</v>
      </c>
      <c r="G37" s="21">
        <v>2274246202</v>
      </c>
      <c r="H37" s="21">
        <v>2330769367</v>
      </c>
      <c r="I37" s="21">
        <v>2427211176</v>
      </c>
      <c r="J37" s="21">
        <v>2575824852</v>
      </c>
      <c r="K37" s="21">
        <v>2715415585</v>
      </c>
      <c r="L37" s="21">
        <v>2779890512</v>
      </c>
      <c r="M37" s="80">
        <v>2928764168</v>
      </c>
      <c r="N37" s="71">
        <f t="shared" si="0"/>
        <v>0.5553394237965589</v>
      </c>
      <c r="O37" s="57">
        <f t="shared" si="1"/>
        <v>0.04515936907220707</v>
      </c>
    </row>
    <row r="38" spans="1:15" ht="12.75">
      <c r="A38" s="20">
        <v>80</v>
      </c>
      <c r="B38" s="20" t="s">
        <v>87</v>
      </c>
      <c r="C38" s="21">
        <v>1419488735</v>
      </c>
      <c r="D38" s="21">
        <v>1502522024</v>
      </c>
      <c r="E38" s="22">
        <v>1591883106</v>
      </c>
      <c r="F38" s="21">
        <v>1706365907</v>
      </c>
      <c r="G38" s="21">
        <v>1807025832</v>
      </c>
      <c r="H38" s="21">
        <v>2001310632</v>
      </c>
      <c r="I38" s="21">
        <v>2292135836</v>
      </c>
      <c r="J38" s="21">
        <v>2727771040</v>
      </c>
      <c r="K38" s="21">
        <v>2875576835</v>
      </c>
      <c r="L38" s="21">
        <v>3062357183</v>
      </c>
      <c r="M38" s="80">
        <v>3112967025</v>
      </c>
      <c r="N38" s="71">
        <f t="shared" si="0"/>
        <v>1.1930198868397501</v>
      </c>
      <c r="O38" s="57">
        <f t="shared" si="1"/>
        <v>0.0816935921558143</v>
      </c>
    </row>
    <row r="39" spans="1:15" ht="12.75">
      <c r="A39" s="20">
        <v>81</v>
      </c>
      <c r="B39" s="20" t="s">
        <v>88</v>
      </c>
      <c r="C39" s="21">
        <v>486027080</v>
      </c>
      <c r="D39" s="21">
        <v>509806408</v>
      </c>
      <c r="E39" s="22">
        <v>550403313</v>
      </c>
      <c r="F39" s="21">
        <v>632061763</v>
      </c>
      <c r="G39" s="21">
        <v>661161934</v>
      </c>
      <c r="H39" s="21">
        <v>670633924</v>
      </c>
      <c r="I39" s="21">
        <v>702172486</v>
      </c>
      <c r="J39" s="21">
        <v>816583972</v>
      </c>
      <c r="K39" s="21">
        <v>926509523</v>
      </c>
      <c r="L39" s="21">
        <v>1024471999</v>
      </c>
      <c r="M39" s="80">
        <v>1067692288</v>
      </c>
      <c r="N39" s="71">
        <f t="shared" si="0"/>
        <v>1.1967753072524272</v>
      </c>
      <c r="O39" s="57">
        <f t="shared" si="1"/>
        <v>0.08187868337512916</v>
      </c>
    </row>
    <row r="40" spans="1:15" ht="12.75">
      <c r="A40" s="20">
        <v>82</v>
      </c>
      <c r="B40" s="20" t="s">
        <v>89</v>
      </c>
      <c r="C40" s="21">
        <v>343750755</v>
      </c>
      <c r="D40" s="21">
        <v>356684980</v>
      </c>
      <c r="E40" s="22">
        <v>397959176</v>
      </c>
      <c r="F40" s="21">
        <v>429374369</v>
      </c>
      <c r="G40" s="21">
        <v>460002589</v>
      </c>
      <c r="H40" s="21">
        <v>483333826</v>
      </c>
      <c r="I40" s="21">
        <v>570926403</v>
      </c>
      <c r="J40" s="21">
        <v>739521889</v>
      </c>
      <c r="K40" s="21">
        <v>914391150</v>
      </c>
      <c r="L40" s="21">
        <v>964634045</v>
      </c>
      <c r="M40" s="80">
        <v>1003932031</v>
      </c>
      <c r="N40" s="71">
        <f t="shared" si="0"/>
        <v>1.9205231301964705</v>
      </c>
      <c r="O40" s="57">
        <f t="shared" si="1"/>
        <v>0.11313045474807133</v>
      </c>
    </row>
    <row r="41" spans="1:15" ht="12.75">
      <c r="A41" s="47">
        <v>83</v>
      </c>
      <c r="B41" s="47" t="s">
        <v>90</v>
      </c>
      <c r="C41" s="48">
        <v>279906020</v>
      </c>
      <c r="D41" s="48">
        <v>315653412</v>
      </c>
      <c r="E41" s="49">
        <v>356554061</v>
      </c>
      <c r="F41" s="48">
        <v>365966834</v>
      </c>
      <c r="G41" s="48">
        <v>391877601</v>
      </c>
      <c r="H41" s="48">
        <v>389098669</v>
      </c>
      <c r="I41" s="48">
        <v>420993187</v>
      </c>
      <c r="J41" s="48">
        <v>493900184</v>
      </c>
      <c r="K41" s="48">
        <v>544475807</v>
      </c>
      <c r="L41" s="48">
        <v>634043022</v>
      </c>
      <c r="M41" s="81">
        <v>670704983</v>
      </c>
      <c r="N41" s="72">
        <f t="shared" si="0"/>
        <v>1.396179199718534</v>
      </c>
      <c r="O41" s="58">
        <f t="shared" si="1"/>
        <v>0.09131953524027397</v>
      </c>
    </row>
    <row r="42" spans="1:15" ht="12.75">
      <c r="A42" s="47">
        <v>84</v>
      </c>
      <c r="B42" s="47" t="s">
        <v>91</v>
      </c>
      <c r="C42" s="48">
        <v>591661126</v>
      </c>
      <c r="D42" s="48">
        <v>610160807</v>
      </c>
      <c r="E42" s="49">
        <v>671949088</v>
      </c>
      <c r="F42" s="48">
        <v>690161712</v>
      </c>
      <c r="G42" s="48">
        <v>772140275</v>
      </c>
      <c r="H42" s="48">
        <v>932510242</v>
      </c>
      <c r="I42" s="48">
        <v>1042277393</v>
      </c>
      <c r="J42" s="48">
        <v>1320406037</v>
      </c>
      <c r="K42" s="48">
        <v>1584187632</v>
      </c>
      <c r="L42" s="48">
        <v>1576552594</v>
      </c>
      <c r="M42" s="81">
        <v>1603105542</v>
      </c>
      <c r="N42" s="72">
        <f t="shared" si="0"/>
        <v>1.7094995286203745</v>
      </c>
      <c r="O42" s="58">
        <f t="shared" si="1"/>
        <v>0.10481333622311441</v>
      </c>
    </row>
    <row r="43" spans="1:15" ht="12.75">
      <c r="A43" s="47">
        <v>85</v>
      </c>
      <c r="B43" s="47" t="s">
        <v>92</v>
      </c>
      <c r="C43" s="48">
        <v>640659842</v>
      </c>
      <c r="D43" s="48">
        <v>704345133</v>
      </c>
      <c r="E43" s="49">
        <v>800681259</v>
      </c>
      <c r="F43" s="48">
        <v>914054818</v>
      </c>
      <c r="G43" s="48">
        <v>1016164715</v>
      </c>
      <c r="H43" s="48">
        <v>1093213628</v>
      </c>
      <c r="I43" s="48">
        <v>1272060383</v>
      </c>
      <c r="J43" s="48">
        <v>1687298553</v>
      </c>
      <c r="K43" s="48">
        <v>1891616619</v>
      </c>
      <c r="L43" s="48">
        <v>2066527723</v>
      </c>
      <c r="M43" s="81">
        <v>2039877010</v>
      </c>
      <c r="N43" s="72">
        <f t="shared" si="0"/>
        <v>2.184025088308875</v>
      </c>
      <c r="O43" s="58">
        <f t="shared" si="1"/>
        <v>0.12278770455277976</v>
      </c>
    </row>
    <row r="44" spans="1:15" ht="12.75">
      <c r="A44" s="47">
        <v>86</v>
      </c>
      <c r="B44" s="47" t="s">
        <v>93</v>
      </c>
      <c r="C44" s="48">
        <v>117000366</v>
      </c>
      <c r="D44" s="48">
        <v>132014370</v>
      </c>
      <c r="E44" s="49">
        <v>157978078</v>
      </c>
      <c r="F44" s="48">
        <v>188529895</v>
      </c>
      <c r="G44" s="48">
        <v>178708643</v>
      </c>
      <c r="H44" s="48">
        <v>184980790</v>
      </c>
      <c r="I44" s="48">
        <v>190286914</v>
      </c>
      <c r="J44" s="48">
        <v>204222715</v>
      </c>
      <c r="K44" s="48">
        <v>235381504</v>
      </c>
      <c r="L44" s="48">
        <v>270385398</v>
      </c>
      <c r="M44" s="81">
        <v>288252432</v>
      </c>
      <c r="N44" s="72">
        <f t="shared" si="0"/>
        <v>1.4636882930776474</v>
      </c>
      <c r="O44" s="58">
        <f t="shared" si="1"/>
        <v>0.09435588063209428</v>
      </c>
    </row>
    <row r="45" spans="1:15" ht="12.75">
      <c r="A45" s="47">
        <v>87</v>
      </c>
      <c r="B45" s="47" t="s">
        <v>94</v>
      </c>
      <c r="C45" s="48">
        <v>336450984</v>
      </c>
      <c r="D45" s="48">
        <v>371439093</v>
      </c>
      <c r="E45" s="49">
        <v>430991202</v>
      </c>
      <c r="F45" s="48">
        <v>483083942</v>
      </c>
      <c r="G45" s="48">
        <v>513282718</v>
      </c>
      <c r="H45" s="48">
        <v>587598652</v>
      </c>
      <c r="I45" s="48">
        <v>704383950</v>
      </c>
      <c r="J45" s="48">
        <v>906562317</v>
      </c>
      <c r="K45" s="48">
        <v>1073760269</v>
      </c>
      <c r="L45" s="48">
        <v>1050010013</v>
      </c>
      <c r="M45" s="81">
        <v>1060034614</v>
      </c>
      <c r="N45" s="72">
        <f t="shared" si="0"/>
        <v>2.150636093844802</v>
      </c>
      <c r="O45" s="58">
        <f t="shared" si="1"/>
        <v>0.12160471005956824</v>
      </c>
    </row>
    <row r="46" spans="1:15" ht="12.75">
      <c r="A46" s="20">
        <v>88</v>
      </c>
      <c r="B46" s="20" t="s">
        <v>95</v>
      </c>
      <c r="C46" s="21">
        <v>384685040</v>
      </c>
      <c r="D46" s="21">
        <v>449869503</v>
      </c>
      <c r="E46" s="22">
        <v>457642583</v>
      </c>
      <c r="F46" s="21">
        <v>508404565</v>
      </c>
      <c r="G46" s="21">
        <v>542459679</v>
      </c>
      <c r="H46" s="21">
        <v>564895306</v>
      </c>
      <c r="I46" s="21">
        <v>664769871</v>
      </c>
      <c r="J46" s="21">
        <v>869666930</v>
      </c>
      <c r="K46" s="21">
        <v>982566915</v>
      </c>
      <c r="L46" s="21">
        <v>1041658275</v>
      </c>
      <c r="M46" s="80">
        <v>1080494987</v>
      </c>
      <c r="N46" s="71">
        <f t="shared" si="0"/>
        <v>1.808778285217434</v>
      </c>
      <c r="O46" s="57">
        <f t="shared" si="1"/>
        <v>0.10879624342800709</v>
      </c>
    </row>
    <row r="47" spans="1:15" ht="12.75">
      <c r="A47" s="20">
        <v>89</v>
      </c>
      <c r="B47" s="20" t="s">
        <v>96</v>
      </c>
      <c r="C47" s="21">
        <v>1726335622</v>
      </c>
      <c r="D47" s="21">
        <v>1821427107</v>
      </c>
      <c r="E47" s="22">
        <v>2148104291</v>
      </c>
      <c r="F47" s="21">
        <v>2143507109</v>
      </c>
      <c r="G47" s="21">
        <v>2230685263</v>
      </c>
      <c r="H47" s="21">
        <v>2347109687</v>
      </c>
      <c r="I47" s="21">
        <v>2659277802</v>
      </c>
      <c r="J47" s="21">
        <v>2676771120</v>
      </c>
      <c r="K47" s="21">
        <v>2823021661</v>
      </c>
      <c r="L47" s="21">
        <v>3005813287</v>
      </c>
      <c r="M47" s="80">
        <v>3013533587</v>
      </c>
      <c r="N47" s="71">
        <f t="shared" si="0"/>
        <v>0.7456244015336666</v>
      </c>
      <c r="O47" s="57">
        <f t="shared" si="1"/>
        <v>0.05729232691795822</v>
      </c>
    </row>
    <row r="48" spans="1:15" ht="12.75">
      <c r="A48" s="20">
        <v>90</v>
      </c>
      <c r="B48" s="20" t="s">
        <v>97</v>
      </c>
      <c r="C48" s="21">
        <v>764479679</v>
      </c>
      <c r="D48" s="21">
        <v>840015604</v>
      </c>
      <c r="E48" s="22">
        <v>909007822</v>
      </c>
      <c r="F48" s="21">
        <v>1011932084</v>
      </c>
      <c r="G48" s="21">
        <v>1071941972</v>
      </c>
      <c r="H48" s="21">
        <v>1183213226</v>
      </c>
      <c r="I48" s="21">
        <v>1338546569</v>
      </c>
      <c r="J48" s="21">
        <v>1729346233</v>
      </c>
      <c r="K48" s="21">
        <v>1880776844</v>
      </c>
      <c r="L48" s="21">
        <v>1904976012</v>
      </c>
      <c r="M48" s="80">
        <v>1908671867</v>
      </c>
      <c r="N48" s="71">
        <f t="shared" si="0"/>
        <v>1.4966940514320721</v>
      </c>
      <c r="O48" s="57">
        <f t="shared" si="1"/>
        <v>0.09581321280978579</v>
      </c>
    </row>
    <row r="49" spans="1:15" ht="12.75">
      <c r="A49" s="20">
        <v>91</v>
      </c>
      <c r="B49" s="20" t="s">
        <v>98</v>
      </c>
      <c r="C49" s="21">
        <v>356714499</v>
      </c>
      <c r="D49" s="21">
        <v>383342620</v>
      </c>
      <c r="E49" s="22">
        <v>473677705</v>
      </c>
      <c r="F49" s="21">
        <v>497153105</v>
      </c>
      <c r="G49" s="21">
        <v>545493609</v>
      </c>
      <c r="H49" s="21">
        <v>575597457</v>
      </c>
      <c r="I49" s="21">
        <v>675368665</v>
      </c>
      <c r="J49" s="21">
        <v>859477014</v>
      </c>
      <c r="K49" s="21">
        <v>1096969967</v>
      </c>
      <c r="L49" s="21">
        <v>1072915341</v>
      </c>
      <c r="M49" s="80">
        <v>1054288311</v>
      </c>
      <c r="N49" s="71">
        <f t="shared" si="0"/>
        <v>1.9555521683462607</v>
      </c>
      <c r="O49" s="57">
        <f t="shared" si="1"/>
        <v>0.11445840250567063</v>
      </c>
    </row>
    <row r="50" spans="1:15" ht="12.75">
      <c r="A50" s="20">
        <v>92</v>
      </c>
      <c r="B50" s="20" t="s">
        <v>99</v>
      </c>
      <c r="C50" s="21">
        <v>211131099</v>
      </c>
      <c r="D50" s="21">
        <v>227625097</v>
      </c>
      <c r="E50" s="22">
        <v>241951924</v>
      </c>
      <c r="F50" s="21">
        <v>256161110</v>
      </c>
      <c r="G50" s="21">
        <v>273422297</v>
      </c>
      <c r="H50" s="21">
        <v>302115999</v>
      </c>
      <c r="I50" s="21">
        <v>335416969</v>
      </c>
      <c r="J50" s="21">
        <v>435560907</v>
      </c>
      <c r="K50" s="21">
        <v>532960923</v>
      </c>
      <c r="L50" s="21">
        <v>566243079</v>
      </c>
      <c r="M50" s="80">
        <v>570019932</v>
      </c>
      <c r="N50" s="71">
        <f t="shared" si="0"/>
        <v>1.6998387954206595</v>
      </c>
      <c r="O50" s="57">
        <f t="shared" si="1"/>
        <v>0.1044187810437708</v>
      </c>
    </row>
    <row r="51" spans="1:15" ht="12.75">
      <c r="A51" s="20">
        <v>93</v>
      </c>
      <c r="B51" s="20" t="s">
        <v>100</v>
      </c>
      <c r="C51" s="21">
        <v>1323917546</v>
      </c>
      <c r="D51" s="21">
        <v>1437449195</v>
      </c>
      <c r="E51" s="22">
        <v>1515595525</v>
      </c>
      <c r="F51" s="21">
        <v>1763598787</v>
      </c>
      <c r="G51" s="21">
        <v>1945337842</v>
      </c>
      <c r="H51" s="21">
        <v>2186605334</v>
      </c>
      <c r="I51" s="21">
        <v>2602022866</v>
      </c>
      <c r="J51" s="21">
        <v>3060890670</v>
      </c>
      <c r="K51" s="21">
        <v>3396407052</v>
      </c>
      <c r="L51" s="21">
        <v>3407781532</v>
      </c>
      <c r="M51" s="80">
        <v>3454820150</v>
      </c>
      <c r="N51" s="71">
        <f t="shared" si="0"/>
        <v>1.6095432909988792</v>
      </c>
      <c r="O51" s="57">
        <f t="shared" si="1"/>
        <v>0.10066827952239402</v>
      </c>
    </row>
    <row r="52" spans="1:15" ht="14.25" thickBot="1">
      <c r="A52" s="24"/>
      <c r="B52" s="24" t="s">
        <v>3</v>
      </c>
      <c r="C52" s="25">
        <v>131993854563</v>
      </c>
      <c r="D52" s="25">
        <v>139910063115</v>
      </c>
      <c r="E52" s="26">
        <v>147626212873</v>
      </c>
      <c r="F52" s="25">
        <v>154005148221</v>
      </c>
      <c r="G52" s="25">
        <v>160728246466</v>
      </c>
      <c r="H52" s="25">
        <v>169958724711</v>
      </c>
      <c r="I52" s="25">
        <v>184353161915</v>
      </c>
      <c r="J52" s="25">
        <v>206170399495</v>
      </c>
      <c r="K52" s="25">
        <v>227668925779</v>
      </c>
      <c r="L52" s="25">
        <v>238324364379</v>
      </c>
      <c r="M52" s="85">
        <v>245203340134</v>
      </c>
      <c r="N52" s="84">
        <f>+(M52-C52)/C52</f>
        <v>0.8576875487560346</v>
      </c>
      <c r="O52" s="64">
        <f t="shared" si="1"/>
        <v>0.06389132345060389</v>
      </c>
    </row>
    <row r="53" ht="13.5" thickTop="1"/>
  </sheetData>
  <sheetProtection/>
  <printOptions horizontalCentered="1"/>
  <pageMargins left="0.25" right="0.25" top="0.5" bottom="0.25" header="0" footer="0.25"/>
  <pageSetup fitToHeight="1" fitToWidth="1" horizontalDpi="600" verticalDpi="600" orientation="landscape" scale="71" r:id="rId1"/>
  <headerFooter alignWithMargins="0">
    <oddFooter>&amp;CNebraska Department of Revenue, Property Assessment Division 2017 Annual Report &amp;RTable 4A, Page 35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25">
      <selection activeCell="N6" sqref="N6"/>
    </sheetView>
  </sheetViews>
  <sheetFormatPr defaultColWidth="9.33203125" defaultRowHeight="12.75"/>
  <cols>
    <col min="1" max="1" width="4.83203125" style="0" bestFit="1" customWidth="1"/>
    <col min="2" max="2" width="13.5" style="0" bestFit="1" customWidth="1"/>
    <col min="3" max="12" width="12.83203125" style="0" bestFit="1" customWidth="1"/>
    <col min="13" max="13" width="12.83203125" style="0" customWidth="1"/>
    <col min="14" max="14" width="14.16015625" style="0" bestFit="1" customWidth="1"/>
    <col min="15" max="15" width="11.83203125" style="0" bestFit="1" customWidth="1"/>
  </cols>
  <sheetData>
    <row r="1" spans="1:15" s="4" customFormat="1" ht="15.75">
      <c r="A1" s="59" t="s">
        <v>110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s="4" customFormat="1" ht="15.75">
      <c r="A2" s="59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1" customFormat="1" ht="12.75" customHeight="1">
      <c r="A3" s="2"/>
      <c r="B3" s="27"/>
      <c r="C3" s="28">
        <v>2007</v>
      </c>
      <c r="D3" s="28">
        <v>2008</v>
      </c>
      <c r="E3" s="28">
        <v>2009</v>
      </c>
      <c r="F3" s="28">
        <v>2010</v>
      </c>
      <c r="G3" s="28">
        <v>2011</v>
      </c>
      <c r="H3" s="28">
        <v>2012</v>
      </c>
      <c r="I3" s="28">
        <v>2013</v>
      </c>
      <c r="J3" s="28">
        <v>2014</v>
      </c>
      <c r="K3" s="28">
        <v>2015</v>
      </c>
      <c r="L3" s="28">
        <v>2016</v>
      </c>
      <c r="M3" s="100">
        <v>2017</v>
      </c>
      <c r="N3" s="73" t="s">
        <v>4</v>
      </c>
      <c r="O3" s="30" t="s">
        <v>105</v>
      </c>
    </row>
    <row r="4" spans="1:15" s="1" customFormat="1" ht="12.75" customHeight="1">
      <c r="A4" s="31"/>
      <c r="B4" s="32"/>
      <c r="C4" s="31" t="s">
        <v>101</v>
      </c>
      <c r="D4" s="31" t="s">
        <v>101</v>
      </c>
      <c r="E4" s="31" t="s">
        <v>101</v>
      </c>
      <c r="F4" s="31" t="s">
        <v>101</v>
      </c>
      <c r="G4" s="31" t="s">
        <v>101</v>
      </c>
      <c r="H4" s="31" t="s">
        <v>101</v>
      </c>
      <c r="I4" s="31" t="s">
        <v>101</v>
      </c>
      <c r="J4" s="31" t="s">
        <v>101</v>
      </c>
      <c r="K4" s="31" t="s">
        <v>101</v>
      </c>
      <c r="L4" s="31" t="s">
        <v>101</v>
      </c>
      <c r="M4" s="86" t="s">
        <v>101</v>
      </c>
      <c r="N4" s="74" t="s">
        <v>102</v>
      </c>
      <c r="O4" s="34" t="s">
        <v>106</v>
      </c>
    </row>
    <row r="5" spans="1:15" s="1" customFormat="1" ht="12.75" customHeight="1">
      <c r="A5" s="35" t="s">
        <v>0</v>
      </c>
      <c r="B5" s="36" t="s">
        <v>7</v>
      </c>
      <c r="C5" s="42" t="s">
        <v>2</v>
      </c>
      <c r="D5" s="42" t="s">
        <v>2</v>
      </c>
      <c r="E5" s="42" t="s">
        <v>2</v>
      </c>
      <c r="F5" s="42" t="s">
        <v>2</v>
      </c>
      <c r="G5" s="42" t="s">
        <v>2</v>
      </c>
      <c r="H5" s="42" t="s">
        <v>2</v>
      </c>
      <c r="I5" s="42" t="s">
        <v>2</v>
      </c>
      <c r="J5" s="42" t="s">
        <v>2</v>
      </c>
      <c r="K5" s="42" t="s">
        <v>2</v>
      </c>
      <c r="L5" s="42" t="s">
        <v>2</v>
      </c>
      <c r="M5" s="87" t="s">
        <v>2</v>
      </c>
      <c r="N5" s="70" t="s">
        <v>108</v>
      </c>
      <c r="O5" s="83" t="s">
        <v>109</v>
      </c>
    </row>
    <row r="6" spans="1:15" ht="12.75" customHeight="1">
      <c r="A6" s="38">
        <v>1</v>
      </c>
      <c r="B6" s="38" t="s">
        <v>8</v>
      </c>
      <c r="C6" s="66">
        <v>37113946.54</v>
      </c>
      <c r="D6" s="66">
        <v>38669074.63</v>
      </c>
      <c r="E6" s="66">
        <v>41112971.19</v>
      </c>
      <c r="F6" s="66">
        <v>43687967.91</v>
      </c>
      <c r="G6" s="66">
        <v>46125774.21</v>
      </c>
      <c r="H6" s="66">
        <v>48215510.34</v>
      </c>
      <c r="I6" s="66">
        <v>48152475.22</v>
      </c>
      <c r="J6" s="66">
        <v>51209840.96</v>
      </c>
      <c r="K6" s="66">
        <v>52145039.26</v>
      </c>
      <c r="L6" s="66">
        <v>56131104.9</v>
      </c>
      <c r="M6" s="88">
        <v>58202723.94</v>
      </c>
      <c r="N6" s="71">
        <f>+(M6-C6)/C6</f>
        <v>0.5682170549357051</v>
      </c>
      <c r="O6" s="57">
        <f>RATE(10,,C6,-M6)</f>
        <v>0.04602151474813406</v>
      </c>
    </row>
    <row r="7" spans="1:15" ht="12.75">
      <c r="A7" s="38">
        <v>2</v>
      </c>
      <c r="B7" s="38" t="s">
        <v>9</v>
      </c>
      <c r="C7" s="39">
        <v>14021693.39</v>
      </c>
      <c r="D7" s="39">
        <v>14927683.43</v>
      </c>
      <c r="E7" s="39">
        <v>16339533.88</v>
      </c>
      <c r="F7" s="39">
        <v>17676401.94</v>
      </c>
      <c r="G7" s="39">
        <v>18813571.74</v>
      </c>
      <c r="H7" s="39">
        <v>20912319.76</v>
      </c>
      <c r="I7" s="39">
        <v>22433315.49</v>
      </c>
      <c r="J7" s="39">
        <v>25248066.66</v>
      </c>
      <c r="K7" s="39">
        <v>26173177.14</v>
      </c>
      <c r="L7" s="39">
        <v>26619607.86</v>
      </c>
      <c r="M7" s="89">
        <v>26159146.01</v>
      </c>
      <c r="N7" s="71">
        <f aca="true" t="shared" si="0" ref="N7:N51">+(M7-C7)/C7</f>
        <v>0.8656195997450776</v>
      </c>
      <c r="O7" s="57">
        <f aca="true" t="shared" si="1" ref="O7:O51">RATE(10,,C7,-M7)</f>
        <v>0.06434471881698069</v>
      </c>
    </row>
    <row r="8" spans="1:15" ht="12.75">
      <c r="A8" s="38">
        <v>3</v>
      </c>
      <c r="B8" s="38" t="s">
        <v>10</v>
      </c>
      <c r="C8" s="39">
        <v>1440890.5</v>
      </c>
      <c r="D8" s="39">
        <v>1555400.18</v>
      </c>
      <c r="E8" s="39">
        <v>1875388.75</v>
      </c>
      <c r="F8" s="39">
        <v>1999797.52</v>
      </c>
      <c r="G8" s="39">
        <v>1902246.64</v>
      </c>
      <c r="H8" s="39">
        <v>1857023.4</v>
      </c>
      <c r="I8" s="39">
        <v>2065837.01</v>
      </c>
      <c r="J8" s="39">
        <v>2362535.72</v>
      </c>
      <c r="K8" s="39">
        <v>2609733</v>
      </c>
      <c r="L8" s="39">
        <v>3039488.9</v>
      </c>
      <c r="M8" s="89">
        <v>2884096.24</v>
      </c>
      <c r="N8" s="71">
        <f t="shared" si="0"/>
        <v>1.0016068118986143</v>
      </c>
      <c r="O8" s="57">
        <f t="shared" si="1"/>
        <v>0.07185953833927056</v>
      </c>
    </row>
    <row r="9" spans="1:15" ht="12.75">
      <c r="A9" s="38">
        <v>4</v>
      </c>
      <c r="B9" s="38" t="s">
        <v>11</v>
      </c>
      <c r="C9" s="39">
        <v>2114164.93</v>
      </c>
      <c r="D9" s="39">
        <v>2350383.49</v>
      </c>
      <c r="E9" s="39">
        <v>2404422.7</v>
      </c>
      <c r="F9" s="39">
        <v>2637701.07</v>
      </c>
      <c r="G9" s="39">
        <v>3051787.06</v>
      </c>
      <c r="H9" s="39">
        <v>3339339.6</v>
      </c>
      <c r="I9" s="39">
        <v>3583942.48</v>
      </c>
      <c r="J9" s="39">
        <v>3767295.17</v>
      </c>
      <c r="K9" s="39">
        <v>4054885.38</v>
      </c>
      <c r="L9" s="39">
        <v>4272170.84</v>
      </c>
      <c r="M9" s="89">
        <v>4148999.76</v>
      </c>
      <c r="N9" s="71">
        <f t="shared" si="0"/>
        <v>0.9624768631461499</v>
      </c>
      <c r="O9" s="57">
        <f t="shared" si="1"/>
        <v>0.06974546619273678</v>
      </c>
    </row>
    <row r="10" spans="1:15" ht="12.75">
      <c r="A10" s="38">
        <v>5</v>
      </c>
      <c r="B10" s="38" t="s">
        <v>12</v>
      </c>
      <c r="C10" s="39">
        <v>1849351.59</v>
      </c>
      <c r="D10" s="39">
        <v>1979031.18</v>
      </c>
      <c r="E10" s="39">
        <v>1963119.21</v>
      </c>
      <c r="F10" s="39">
        <v>2128197.49</v>
      </c>
      <c r="G10" s="39">
        <v>2196029.07</v>
      </c>
      <c r="H10" s="39">
        <v>2213672.75</v>
      </c>
      <c r="I10" s="39">
        <v>2348805.99</v>
      </c>
      <c r="J10" s="39">
        <v>2673736.45</v>
      </c>
      <c r="K10" s="39">
        <v>2761385.04</v>
      </c>
      <c r="L10" s="39">
        <v>3057741.46</v>
      </c>
      <c r="M10" s="89">
        <v>3123554.35</v>
      </c>
      <c r="N10" s="71">
        <f t="shared" si="0"/>
        <v>0.6889997374701475</v>
      </c>
      <c r="O10" s="57">
        <f t="shared" si="1"/>
        <v>0.05381155966560533</v>
      </c>
    </row>
    <row r="11" spans="1:15" ht="12.75">
      <c r="A11" s="51">
        <v>6</v>
      </c>
      <c r="B11" s="51" t="s">
        <v>13</v>
      </c>
      <c r="C11" s="52">
        <v>11719719.68</v>
      </c>
      <c r="D11" s="52">
        <v>13725417.56</v>
      </c>
      <c r="E11" s="52">
        <v>15296495.82</v>
      </c>
      <c r="F11" s="52">
        <v>16562417.28</v>
      </c>
      <c r="G11" s="52">
        <v>16682555.7</v>
      </c>
      <c r="H11" s="52">
        <v>17537838.8</v>
      </c>
      <c r="I11" s="52">
        <v>18475088.76</v>
      </c>
      <c r="J11" s="52">
        <v>19269373.56</v>
      </c>
      <c r="K11" s="52">
        <v>19667531.34</v>
      </c>
      <c r="L11" s="52">
        <v>20523870.36</v>
      </c>
      <c r="M11" s="90">
        <v>20927423.32</v>
      </c>
      <c r="N11" s="72">
        <f t="shared" si="0"/>
        <v>0.7856590337833064</v>
      </c>
      <c r="O11" s="58">
        <f t="shared" si="1"/>
        <v>0.05969248269568778</v>
      </c>
    </row>
    <row r="12" spans="1:15" ht="12.75">
      <c r="A12" s="51">
        <v>7</v>
      </c>
      <c r="B12" s="51" t="s">
        <v>14</v>
      </c>
      <c r="C12" s="52">
        <v>12504830.99</v>
      </c>
      <c r="D12" s="52">
        <v>13211830.66</v>
      </c>
      <c r="E12" s="52">
        <v>14221896.68</v>
      </c>
      <c r="F12" s="52">
        <v>15282213.92</v>
      </c>
      <c r="G12" s="52">
        <v>16856184.23</v>
      </c>
      <c r="H12" s="52">
        <v>18015801.17</v>
      </c>
      <c r="I12" s="52">
        <v>18589795.15</v>
      </c>
      <c r="J12" s="52">
        <v>20721417.14</v>
      </c>
      <c r="K12" s="52">
        <v>21506108.05</v>
      </c>
      <c r="L12" s="52">
        <v>22385370.36</v>
      </c>
      <c r="M12" s="90">
        <v>22685492.48</v>
      </c>
      <c r="N12" s="72">
        <f t="shared" si="0"/>
        <v>0.8141382716920671</v>
      </c>
      <c r="O12" s="58">
        <f t="shared" si="1"/>
        <v>0.06137056347892811</v>
      </c>
    </row>
    <row r="13" spans="1:15" ht="12.75">
      <c r="A13" s="51">
        <v>8</v>
      </c>
      <c r="B13" s="51" t="s">
        <v>15</v>
      </c>
      <c r="C13" s="52">
        <v>3661208.08</v>
      </c>
      <c r="D13" s="52">
        <v>3550687.17</v>
      </c>
      <c r="E13" s="52">
        <v>3826557.27</v>
      </c>
      <c r="F13" s="52">
        <v>4281178.24</v>
      </c>
      <c r="G13" s="52">
        <v>4353570.83</v>
      </c>
      <c r="H13" s="52">
        <v>4681771.88</v>
      </c>
      <c r="I13" s="52">
        <v>5219818.32</v>
      </c>
      <c r="J13" s="52">
        <v>5836983.32</v>
      </c>
      <c r="K13" s="52">
        <v>6033952.74</v>
      </c>
      <c r="L13" s="52">
        <v>6758161.12</v>
      </c>
      <c r="M13" s="90">
        <v>6972599.46</v>
      </c>
      <c r="N13" s="72">
        <f t="shared" si="0"/>
        <v>0.9044532044187993</v>
      </c>
      <c r="O13" s="58">
        <f t="shared" si="1"/>
        <v>0.0665397114704319</v>
      </c>
    </row>
    <row r="14" spans="1:15" ht="12.75">
      <c r="A14" s="51">
        <v>9</v>
      </c>
      <c r="B14" s="51" t="s">
        <v>16</v>
      </c>
      <c r="C14" s="52">
        <v>5972149.38</v>
      </c>
      <c r="D14" s="52">
        <v>6491569.98</v>
      </c>
      <c r="E14" s="52">
        <v>7130565.14</v>
      </c>
      <c r="F14" s="52">
        <v>7756762.68</v>
      </c>
      <c r="G14" s="52">
        <v>7823349.02</v>
      </c>
      <c r="H14" s="52">
        <v>8349062.59</v>
      </c>
      <c r="I14" s="52">
        <v>8541504.61</v>
      </c>
      <c r="J14" s="52">
        <v>9272351.32</v>
      </c>
      <c r="K14" s="52">
        <v>10222633.71</v>
      </c>
      <c r="L14" s="52">
        <v>11121164.65</v>
      </c>
      <c r="M14" s="90">
        <v>10344844.85</v>
      </c>
      <c r="N14" s="72">
        <f t="shared" si="0"/>
        <v>0.7321811950390297</v>
      </c>
      <c r="O14" s="58">
        <f t="shared" si="1"/>
        <v>0.05647526128584943</v>
      </c>
    </row>
    <row r="15" spans="1:15" ht="12.75">
      <c r="A15" s="51">
        <v>10</v>
      </c>
      <c r="B15" s="51" t="s">
        <v>17</v>
      </c>
      <c r="C15" s="52">
        <v>52745123.5</v>
      </c>
      <c r="D15" s="52">
        <v>58437400.39</v>
      </c>
      <c r="E15" s="52">
        <v>64831486.61</v>
      </c>
      <c r="F15" s="52">
        <v>66404567.86</v>
      </c>
      <c r="G15" s="52">
        <v>70262239.45</v>
      </c>
      <c r="H15" s="52">
        <v>74274932.09</v>
      </c>
      <c r="I15" s="52">
        <v>80595329.99</v>
      </c>
      <c r="J15" s="52">
        <v>84576647.97</v>
      </c>
      <c r="K15" s="52">
        <v>90091442.72</v>
      </c>
      <c r="L15" s="52">
        <v>95307018.03</v>
      </c>
      <c r="M15" s="90">
        <v>100019854.99</v>
      </c>
      <c r="N15" s="72">
        <f t="shared" si="0"/>
        <v>0.8962862982015768</v>
      </c>
      <c r="O15" s="58">
        <f t="shared" si="1"/>
        <v>0.06608146002672481</v>
      </c>
    </row>
    <row r="16" spans="1:15" ht="12.75">
      <c r="A16" s="38">
        <v>11</v>
      </c>
      <c r="B16" s="38" t="s">
        <v>18</v>
      </c>
      <c r="C16" s="39">
        <v>13600210.29</v>
      </c>
      <c r="D16" s="39">
        <v>14836649.1</v>
      </c>
      <c r="E16" s="39">
        <v>15951477.24</v>
      </c>
      <c r="F16" s="39">
        <v>17741735.69</v>
      </c>
      <c r="G16" s="39">
        <v>18348661.94</v>
      </c>
      <c r="H16" s="39">
        <v>20016065.54</v>
      </c>
      <c r="I16" s="39">
        <v>22385371.18</v>
      </c>
      <c r="J16" s="39">
        <v>24212572.82</v>
      </c>
      <c r="K16" s="39">
        <v>26736395.3</v>
      </c>
      <c r="L16" s="39">
        <v>27185540.26</v>
      </c>
      <c r="M16" s="89">
        <v>26999172.1</v>
      </c>
      <c r="N16" s="71">
        <f t="shared" si="0"/>
        <v>0.9852025464526846</v>
      </c>
      <c r="O16" s="57">
        <f t="shared" si="1"/>
        <v>0.07097783404147676</v>
      </c>
    </row>
    <row r="17" spans="1:15" ht="12.75">
      <c r="A17" s="38">
        <v>12</v>
      </c>
      <c r="B17" s="38" t="s">
        <v>19</v>
      </c>
      <c r="C17" s="39">
        <v>15813696.26</v>
      </c>
      <c r="D17" s="39">
        <v>16578934.5</v>
      </c>
      <c r="E17" s="39">
        <v>18226838.36</v>
      </c>
      <c r="F17" s="39">
        <v>20597362.27</v>
      </c>
      <c r="G17" s="39">
        <v>22707686.51</v>
      </c>
      <c r="H17" s="39">
        <v>24663550.07</v>
      </c>
      <c r="I17" s="39">
        <v>26414493.5</v>
      </c>
      <c r="J17" s="39">
        <v>26571646.23</v>
      </c>
      <c r="K17" s="39">
        <v>28738566.92</v>
      </c>
      <c r="L17" s="39">
        <v>29447825.35</v>
      </c>
      <c r="M17" s="89">
        <v>30055099.73</v>
      </c>
      <c r="N17" s="71">
        <f t="shared" si="0"/>
        <v>0.9005739857305189</v>
      </c>
      <c r="O17" s="57">
        <f t="shared" si="1"/>
        <v>0.06632226648334469</v>
      </c>
    </row>
    <row r="18" spans="1:15" ht="12.75">
      <c r="A18" s="38">
        <v>13</v>
      </c>
      <c r="B18" s="38" t="s">
        <v>20</v>
      </c>
      <c r="C18" s="39">
        <v>42257754.03</v>
      </c>
      <c r="D18" s="39">
        <v>44667598.68</v>
      </c>
      <c r="E18" s="39">
        <v>47769564.46</v>
      </c>
      <c r="F18" s="39">
        <v>48598227.99</v>
      </c>
      <c r="G18" s="39">
        <v>50551997.64</v>
      </c>
      <c r="H18" s="39">
        <v>52347924.48</v>
      </c>
      <c r="I18" s="39">
        <v>57084155.14</v>
      </c>
      <c r="J18" s="39">
        <v>59840914.63</v>
      </c>
      <c r="K18" s="39">
        <v>61622098.03</v>
      </c>
      <c r="L18" s="39">
        <v>63363933.81</v>
      </c>
      <c r="M18" s="89">
        <v>65339154.59</v>
      </c>
      <c r="N18" s="71">
        <f t="shared" si="0"/>
        <v>0.5462050951315077</v>
      </c>
      <c r="O18" s="57">
        <f t="shared" si="1"/>
        <v>0.04454393081966444</v>
      </c>
    </row>
    <row r="19" spans="1:15" ht="12.75">
      <c r="A19" s="38">
        <v>14</v>
      </c>
      <c r="B19" s="38" t="s">
        <v>21</v>
      </c>
      <c r="C19" s="39">
        <v>14341666.23</v>
      </c>
      <c r="D19" s="39">
        <v>14957033.54</v>
      </c>
      <c r="E19" s="39">
        <v>16393529.65</v>
      </c>
      <c r="F19" s="39">
        <v>18784733.39</v>
      </c>
      <c r="G19" s="39">
        <v>20541891.39</v>
      </c>
      <c r="H19" s="39">
        <v>22613637.48</v>
      </c>
      <c r="I19" s="39">
        <v>23891356.14</v>
      </c>
      <c r="J19" s="39">
        <v>24804813.26</v>
      </c>
      <c r="K19" s="39">
        <v>25341909.64</v>
      </c>
      <c r="L19" s="39">
        <v>25593097.88</v>
      </c>
      <c r="M19" s="89">
        <v>26348471.22</v>
      </c>
      <c r="N19" s="71">
        <f t="shared" si="0"/>
        <v>0.8371973519286119</v>
      </c>
      <c r="O19" s="57">
        <f t="shared" si="1"/>
        <v>0.06271199137686911</v>
      </c>
    </row>
    <row r="20" spans="1:15" ht="12.75">
      <c r="A20" s="38">
        <v>15</v>
      </c>
      <c r="B20" s="38" t="s">
        <v>22</v>
      </c>
      <c r="C20" s="39">
        <v>9307705.63</v>
      </c>
      <c r="D20" s="39">
        <v>9694349</v>
      </c>
      <c r="E20" s="39">
        <v>10001022.44</v>
      </c>
      <c r="F20" s="39">
        <v>9924174.51</v>
      </c>
      <c r="G20" s="39">
        <v>11291709.23</v>
      </c>
      <c r="H20" s="39">
        <v>11721493.37</v>
      </c>
      <c r="I20" s="39">
        <v>12878486.83</v>
      </c>
      <c r="J20" s="39">
        <v>14308759.1</v>
      </c>
      <c r="K20" s="39">
        <v>15050393.94</v>
      </c>
      <c r="L20" s="39">
        <v>15205773.94</v>
      </c>
      <c r="M20" s="89">
        <v>15900689.65</v>
      </c>
      <c r="N20" s="71">
        <f t="shared" si="0"/>
        <v>0.7083361122584191</v>
      </c>
      <c r="O20" s="57">
        <f t="shared" si="1"/>
        <v>0.0550118365083529</v>
      </c>
    </row>
    <row r="21" spans="1:15" ht="12.75">
      <c r="A21" s="51">
        <v>16</v>
      </c>
      <c r="B21" s="51" t="s">
        <v>23</v>
      </c>
      <c r="C21" s="52">
        <v>14701943.37</v>
      </c>
      <c r="D21" s="52">
        <v>16208791.27</v>
      </c>
      <c r="E21" s="52">
        <v>16895863.45</v>
      </c>
      <c r="F21" s="52">
        <v>17272791.78</v>
      </c>
      <c r="G21" s="52">
        <v>17554834.63</v>
      </c>
      <c r="H21" s="52">
        <v>18633948.01</v>
      </c>
      <c r="I21" s="52">
        <v>19420334.12</v>
      </c>
      <c r="J21" s="52">
        <v>20456597.51</v>
      </c>
      <c r="K21" s="52">
        <v>21871186.57</v>
      </c>
      <c r="L21" s="52">
        <v>22255860.27</v>
      </c>
      <c r="M21" s="90">
        <v>22651860.25</v>
      </c>
      <c r="N21" s="72">
        <f t="shared" si="0"/>
        <v>0.5407391852849995</v>
      </c>
      <c r="O21" s="58">
        <f t="shared" si="1"/>
        <v>0.044174090771522095</v>
      </c>
    </row>
    <row r="22" spans="1:15" ht="12.75">
      <c r="A22" s="51">
        <v>17</v>
      </c>
      <c r="B22" s="51" t="s">
        <v>24</v>
      </c>
      <c r="C22" s="52">
        <v>16269137.69</v>
      </c>
      <c r="D22" s="52">
        <v>17630252.18</v>
      </c>
      <c r="E22" s="52">
        <v>18427802.36</v>
      </c>
      <c r="F22" s="52">
        <v>19320245.99</v>
      </c>
      <c r="G22" s="52">
        <v>20814988.18</v>
      </c>
      <c r="H22" s="52">
        <v>21813193.92</v>
      </c>
      <c r="I22" s="52">
        <v>22801932.19</v>
      </c>
      <c r="J22" s="52">
        <v>24999467.62</v>
      </c>
      <c r="K22" s="52">
        <v>26335556.08</v>
      </c>
      <c r="L22" s="52">
        <v>26908702.03</v>
      </c>
      <c r="M22" s="90">
        <v>27742716.68</v>
      </c>
      <c r="N22" s="72">
        <f t="shared" si="0"/>
        <v>0.7052358403145337</v>
      </c>
      <c r="O22" s="58">
        <f t="shared" si="1"/>
        <v>0.054820217436174476</v>
      </c>
    </row>
    <row r="23" spans="1:15" ht="12.75">
      <c r="A23" s="51">
        <v>18</v>
      </c>
      <c r="B23" s="51" t="s">
        <v>25</v>
      </c>
      <c r="C23" s="52">
        <v>13800933.58</v>
      </c>
      <c r="D23" s="52">
        <v>14830478.63</v>
      </c>
      <c r="E23" s="52">
        <v>15921017.72</v>
      </c>
      <c r="F23" s="52">
        <v>18173030.02</v>
      </c>
      <c r="G23" s="52">
        <v>19862157.02</v>
      </c>
      <c r="H23" s="52">
        <v>20128977.34</v>
      </c>
      <c r="I23" s="52">
        <v>21182814.52</v>
      </c>
      <c r="J23" s="52">
        <v>23415640.36</v>
      </c>
      <c r="K23" s="52">
        <v>24572739.82</v>
      </c>
      <c r="L23" s="52">
        <v>25228005.5</v>
      </c>
      <c r="M23" s="90">
        <v>25963690.64</v>
      </c>
      <c r="N23" s="72">
        <f t="shared" si="0"/>
        <v>0.8812995866907143</v>
      </c>
      <c r="O23" s="58">
        <f t="shared" si="1"/>
        <v>0.065235904019523</v>
      </c>
    </row>
    <row r="24" spans="1:15" ht="12.75">
      <c r="A24" s="51">
        <v>19</v>
      </c>
      <c r="B24" s="51" t="s">
        <v>26</v>
      </c>
      <c r="C24" s="52">
        <v>14405469.24</v>
      </c>
      <c r="D24" s="52">
        <v>15142608.2</v>
      </c>
      <c r="E24" s="52">
        <v>16177131.87</v>
      </c>
      <c r="F24" s="52">
        <v>18004032.21</v>
      </c>
      <c r="G24" s="52">
        <v>20402921.44</v>
      </c>
      <c r="H24" s="52">
        <v>21494448.64</v>
      </c>
      <c r="I24" s="52">
        <v>22207244.4</v>
      </c>
      <c r="J24" s="52">
        <v>26053163.38</v>
      </c>
      <c r="K24" s="52">
        <v>27321732.4</v>
      </c>
      <c r="L24" s="52">
        <v>27135330.62</v>
      </c>
      <c r="M24" s="90">
        <v>28231996.22</v>
      </c>
      <c r="N24" s="72">
        <f t="shared" si="0"/>
        <v>0.9598109405285848</v>
      </c>
      <c r="O24" s="58">
        <f t="shared" si="1"/>
        <v>0.06960005793167827</v>
      </c>
    </row>
    <row r="25" spans="1:15" ht="12.75">
      <c r="A25" s="51">
        <v>20</v>
      </c>
      <c r="B25" s="51" t="s">
        <v>27</v>
      </c>
      <c r="C25" s="52">
        <v>16814301.32</v>
      </c>
      <c r="D25" s="52">
        <v>18492034.33</v>
      </c>
      <c r="E25" s="52">
        <v>19705632.78</v>
      </c>
      <c r="F25" s="52">
        <v>21759112.76</v>
      </c>
      <c r="G25" s="52">
        <v>22732206.83</v>
      </c>
      <c r="H25" s="52">
        <v>24298524.27</v>
      </c>
      <c r="I25" s="52">
        <v>26260707.11</v>
      </c>
      <c r="J25" s="52">
        <v>27516909.5</v>
      </c>
      <c r="K25" s="52">
        <v>29261712.42</v>
      </c>
      <c r="L25" s="52">
        <v>30417967.76</v>
      </c>
      <c r="M25" s="90">
        <v>30209215.18</v>
      </c>
      <c r="N25" s="72">
        <f t="shared" si="0"/>
        <v>0.7966381477931073</v>
      </c>
      <c r="O25" s="58">
        <f t="shared" si="1"/>
        <v>0.060342238254105264</v>
      </c>
    </row>
    <row r="26" spans="1:15" ht="12.75">
      <c r="A26" s="38">
        <v>21</v>
      </c>
      <c r="B26" s="38" t="s">
        <v>28</v>
      </c>
      <c r="C26" s="39">
        <v>21373353.34</v>
      </c>
      <c r="D26" s="39">
        <v>23504395.33</v>
      </c>
      <c r="E26" s="39">
        <v>24687929.71</v>
      </c>
      <c r="F26" s="39">
        <v>27171660.89</v>
      </c>
      <c r="G26" s="39">
        <v>28803491.7</v>
      </c>
      <c r="H26" s="39">
        <v>30927282.45</v>
      </c>
      <c r="I26" s="39">
        <v>33802911.08</v>
      </c>
      <c r="J26" s="39">
        <v>37254518.93</v>
      </c>
      <c r="K26" s="39">
        <v>41503904.84</v>
      </c>
      <c r="L26" s="39">
        <v>42131075.62</v>
      </c>
      <c r="M26" s="89">
        <v>42471944.93</v>
      </c>
      <c r="N26" s="71">
        <f t="shared" si="0"/>
        <v>0.9871446587894195</v>
      </c>
      <c r="O26" s="57">
        <f t="shared" si="1"/>
        <v>0.07108256109660675</v>
      </c>
    </row>
    <row r="27" spans="1:15" ht="12.75">
      <c r="A27" s="38">
        <v>22</v>
      </c>
      <c r="B27" s="38" t="s">
        <v>29</v>
      </c>
      <c r="C27" s="39">
        <v>21935647.55</v>
      </c>
      <c r="D27" s="39">
        <v>22682926.1</v>
      </c>
      <c r="E27" s="39">
        <v>24233162.23</v>
      </c>
      <c r="F27" s="39">
        <v>24669587.98</v>
      </c>
      <c r="G27" s="39">
        <v>25526008.34</v>
      </c>
      <c r="H27" s="39">
        <v>26711735.27</v>
      </c>
      <c r="I27" s="39">
        <v>28627421.32</v>
      </c>
      <c r="J27" s="39">
        <v>30119819.18</v>
      </c>
      <c r="K27" s="39">
        <v>30396805.49</v>
      </c>
      <c r="L27" s="39">
        <v>29896485.71</v>
      </c>
      <c r="M27" s="89">
        <v>31277826.5</v>
      </c>
      <c r="N27" s="71">
        <f t="shared" si="0"/>
        <v>0.4258902742080208</v>
      </c>
      <c r="O27" s="57">
        <f t="shared" si="1"/>
        <v>0.0361165497282231</v>
      </c>
    </row>
    <row r="28" spans="1:15" ht="12.75">
      <c r="A28" s="38">
        <v>23</v>
      </c>
      <c r="B28" s="38" t="s">
        <v>30</v>
      </c>
      <c r="C28" s="39">
        <v>10114647.11</v>
      </c>
      <c r="D28" s="39">
        <v>10854420.79</v>
      </c>
      <c r="E28" s="39">
        <v>11058670.67</v>
      </c>
      <c r="F28" s="39">
        <v>12039573.58</v>
      </c>
      <c r="G28" s="39">
        <v>12093811.09</v>
      </c>
      <c r="H28" s="39">
        <v>11814527.15</v>
      </c>
      <c r="I28" s="39">
        <v>11969656.66</v>
      </c>
      <c r="J28" s="39">
        <v>12833287.5</v>
      </c>
      <c r="K28" s="39">
        <v>13640754.62</v>
      </c>
      <c r="L28" s="39">
        <v>14524984.76</v>
      </c>
      <c r="M28" s="89">
        <v>14811639.26</v>
      </c>
      <c r="N28" s="71">
        <f t="shared" si="0"/>
        <v>0.46437528654422827</v>
      </c>
      <c r="O28" s="57">
        <f t="shared" si="1"/>
        <v>0.03887964970804042</v>
      </c>
    </row>
    <row r="29" spans="1:15" ht="12.75">
      <c r="A29" s="38">
        <v>24</v>
      </c>
      <c r="B29" s="38" t="s">
        <v>31</v>
      </c>
      <c r="C29" s="39">
        <v>29678744.72</v>
      </c>
      <c r="D29" s="39">
        <v>30652042.79</v>
      </c>
      <c r="E29" s="39">
        <v>31868717.56</v>
      </c>
      <c r="F29" s="39">
        <v>34569058.19</v>
      </c>
      <c r="G29" s="39">
        <v>36894959.9</v>
      </c>
      <c r="H29" s="39">
        <v>38988279.25</v>
      </c>
      <c r="I29" s="39">
        <v>42959992.52</v>
      </c>
      <c r="J29" s="39">
        <v>47668756.07</v>
      </c>
      <c r="K29" s="39">
        <v>51291680.87</v>
      </c>
      <c r="L29" s="39">
        <v>53487880.76</v>
      </c>
      <c r="M29" s="89">
        <v>54550092.32</v>
      </c>
      <c r="N29" s="71">
        <f t="shared" si="0"/>
        <v>0.8380188527057084</v>
      </c>
      <c r="O29" s="57">
        <f t="shared" si="1"/>
        <v>0.06275950086785259</v>
      </c>
    </row>
    <row r="30" spans="1:15" ht="12.75">
      <c r="A30" s="38">
        <v>25</v>
      </c>
      <c r="B30" s="38" t="s">
        <v>32</v>
      </c>
      <c r="C30" s="39">
        <v>3523966.96</v>
      </c>
      <c r="D30" s="39">
        <v>3674487.9</v>
      </c>
      <c r="E30" s="39">
        <v>3862612.2</v>
      </c>
      <c r="F30" s="39">
        <v>4071615.62</v>
      </c>
      <c r="G30" s="39">
        <v>4475675.24</v>
      </c>
      <c r="H30" s="39">
        <v>4880778.24</v>
      </c>
      <c r="I30" s="39">
        <v>5318144.66</v>
      </c>
      <c r="J30" s="39">
        <v>5996459.38</v>
      </c>
      <c r="K30" s="39">
        <v>6686243.8</v>
      </c>
      <c r="L30" s="39">
        <v>6623502.32</v>
      </c>
      <c r="M30" s="89">
        <v>6804993.44</v>
      </c>
      <c r="N30" s="71">
        <f t="shared" si="0"/>
        <v>0.931060511418643</v>
      </c>
      <c r="O30" s="57">
        <f t="shared" si="1"/>
        <v>0.06802049879120799</v>
      </c>
    </row>
    <row r="31" spans="1:15" ht="12.75">
      <c r="A31" s="51">
        <v>26</v>
      </c>
      <c r="B31" s="51" t="s">
        <v>33</v>
      </c>
      <c r="C31" s="52">
        <v>9725736.77</v>
      </c>
      <c r="D31" s="52">
        <v>10577257.65</v>
      </c>
      <c r="E31" s="52">
        <v>12088973.07</v>
      </c>
      <c r="F31" s="52">
        <v>13055160.35</v>
      </c>
      <c r="G31" s="52">
        <v>13608112.44</v>
      </c>
      <c r="H31" s="52">
        <v>15811001.31</v>
      </c>
      <c r="I31" s="52">
        <v>16747309.19</v>
      </c>
      <c r="J31" s="52">
        <v>17950986.87</v>
      </c>
      <c r="K31" s="52">
        <v>19684246.01</v>
      </c>
      <c r="L31" s="52">
        <v>19876673.54</v>
      </c>
      <c r="M31" s="90">
        <v>20032794.54</v>
      </c>
      <c r="N31" s="72">
        <f t="shared" si="0"/>
        <v>1.059771409996736</v>
      </c>
      <c r="O31" s="58">
        <f t="shared" si="1"/>
        <v>0.0749342544544432</v>
      </c>
    </row>
    <row r="32" spans="1:15" ht="12.75">
      <c r="A32" s="51">
        <v>27</v>
      </c>
      <c r="B32" s="51" t="s">
        <v>34</v>
      </c>
      <c r="C32" s="52">
        <v>43639501.75</v>
      </c>
      <c r="D32" s="52">
        <v>46055807.84</v>
      </c>
      <c r="E32" s="52">
        <v>47567645.01</v>
      </c>
      <c r="F32" s="52">
        <v>50585158.18</v>
      </c>
      <c r="G32" s="52">
        <v>51885457.1</v>
      </c>
      <c r="H32" s="52">
        <v>53831927.18</v>
      </c>
      <c r="I32" s="52">
        <v>57561435.38</v>
      </c>
      <c r="J32" s="52">
        <v>58996393.98</v>
      </c>
      <c r="K32" s="52">
        <v>60377853.64</v>
      </c>
      <c r="L32" s="52">
        <v>62382036.8</v>
      </c>
      <c r="M32" s="90">
        <v>65071660.48</v>
      </c>
      <c r="N32" s="72">
        <f t="shared" si="0"/>
        <v>0.49111831873744977</v>
      </c>
      <c r="O32" s="58">
        <f t="shared" si="1"/>
        <v>0.04076148130455235</v>
      </c>
    </row>
    <row r="33" spans="1:15" ht="12.75">
      <c r="A33" s="51">
        <v>28</v>
      </c>
      <c r="B33" s="51" t="s">
        <v>35</v>
      </c>
      <c r="C33" s="52">
        <v>722351563.8</v>
      </c>
      <c r="D33" s="52">
        <v>749702040.12</v>
      </c>
      <c r="E33" s="52">
        <v>789897905.45</v>
      </c>
      <c r="F33" s="52">
        <v>807885012.03</v>
      </c>
      <c r="G33" s="52">
        <v>821312778.01</v>
      </c>
      <c r="H33" s="52">
        <v>823725354.69</v>
      </c>
      <c r="I33" s="52">
        <v>842873147.08</v>
      </c>
      <c r="J33" s="52">
        <v>855900777.56</v>
      </c>
      <c r="K33" s="52">
        <v>898850588.14</v>
      </c>
      <c r="L33" s="52">
        <v>929166571.82</v>
      </c>
      <c r="M33" s="90">
        <v>973708266.4</v>
      </c>
      <c r="N33" s="72">
        <f t="shared" si="0"/>
        <v>0.3479700400698434</v>
      </c>
      <c r="O33" s="58">
        <f t="shared" si="1"/>
        <v>0.030310258448022927</v>
      </c>
    </row>
    <row r="34" spans="1:15" ht="12.75">
      <c r="A34" s="51">
        <v>29</v>
      </c>
      <c r="B34" s="51" t="s">
        <v>36</v>
      </c>
      <c r="C34" s="52">
        <v>5314092.36</v>
      </c>
      <c r="D34" s="52">
        <v>5574810.24</v>
      </c>
      <c r="E34" s="52">
        <v>5939079.13</v>
      </c>
      <c r="F34" s="52">
        <v>5929079.18</v>
      </c>
      <c r="G34" s="52">
        <v>6672286.54</v>
      </c>
      <c r="H34" s="52">
        <v>6688749.98</v>
      </c>
      <c r="I34" s="52">
        <v>7044596.66</v>
      </c>
      <c r="J34" s="52">
        <v>7675657.29</v>
      </c>
      <c r="K34" s="52">
        <v>8372579.42</v>
      </c>
      <c r="L34" s="52">
        <v>8717718.19</v>
      </c>
      <c r="M34" s="90">
        <v>8867637.54</v>
      </c>
      <c r="N34" s="72">
        <f t="shared" si="0"/>
        <v>0.6687021864256794</v>
      </c>
      <c r="O34" s="58">
        <f t="shared" si="1"/>
        <v>0.05253824061754454</v>
      </c>
    </row>
    <row r="35" spans="1:15" ht="12.75">
      <c r="A35" s="51">
        <v>30</v>
      </c>
      <c r="B35" s="51" t="s">
        <v>37</v>
      </c>
      <c r="C35" s="52">
        <v>13731262.6</v>
      </c>
      <c r="D35" s="52">
        <v>15878350.07</v>
      </c>
      <c r="E35" s="52">
        <v>16709421.34</v>
      </c>
      <c r="F35" s="52">
        <v>16955782.05</v>
      </c>
      <c r="G35" s="52">
        <v>17477745.21</v>
      </c>
      <c r="H35" s="52">
        <v>19098463.16</v>
      </c>
      <c r="I35" s="52">
        <v>21070753.08</v>
      </c>
      <c r="J35" s="52">
        <v>21931996.36</v>
      </c>
      <c r="K35" s="52">
        <v>22889742.09</v>
      </c>
      <c r="L35" s="52">
        <v>24419796.08</v>
      </c>
      <c r="M35" s="90">
        <v>25197561.5</v>
      </c>
      <c r="N35" s="72">
        <f t="shared" si="0"/>
        <v>0.8350505874092016</v>
      </c>
      <c r="O35" s="58">
        <f t="shared" si="1"/>
        <v>0.06258774817042219</v>
      </c>
    </row>
    <row r="36" spans="1:15" ht="12.75">
      <c r="A36" s="38">
        <v>31</v>
      </c>
      <c r="B36" s="38" t="s">
        <v>38</v>
      </c>
      <c r="C36" s="39">
        <v>6932072.93</v>
      </c>
      <c r="D36" s="39">
        <v>6900821.67</v>
      </c>
      <c r="E36" s="39">
        <v>7537732.36</v>
      </c>
      <c r="F36" s="39">
        <v>8022501.94</v>
      </c>
      <c r="G36" s="39">
        <v>8633009.08</v>
      </c>
      <c r="H36" s="39">
        <v>9744657.48</v>
      </c>
      <c r="I36" s="39">
        <v>10640825.8</v>
      </c>
      <c r="J36" s="39">
        <v>12044648.12</v>
      </c>
      <c r="K36" s="39">
        <v>13228990.38</v>
      </c>
      <c r="L36" s="39">
        <v>12698652.6</v>
      </c>
      <c r="M36" s="89">
        <v>12439310.78</v>
      </c>
      <c r="N36" s="71">
        <f t="shared" si="0"/>
        <v>0.7944575750445834</v>
      </c>
      <c r="O36" s="57">
        <f t="shared" si="1"/>
        <v>0.060213474586449066</v>
      </c>
    </row>
    <row r="37" spans="1:15" ht="12.75">
      <c r="A37" s="38">
        <v>32</v>
      </c>
      <c r="B37" s="38" t="s">
        <v>39</v>
      </c>
      <c r="C37" s="39">
        <v>5959755.67</v>
      </c>
      <c r="D37" s="39">
        <v>6107519.3</v>
      </c>
      <c r="E37" s="39">
        <v>6575388.09</v>
      </c>
      <c r="F37" s="39">
        <v>7110016.39</v>
      </c>
      <c r="G37" s="39">
        <v>7702187.17</v>
      </c>
      <c r="H37" s="39">
        <v>8470328.3</v>
      </c>
      <c r="I37" s="39">
        <v>8937940.63</v>
      </c>
      <c r="J37" s="39">
        <v>10227207.46</v>
      </c>
      <c r="K37" s="39">
        <v>11499837.47</v>
      </c>
      <c r="L37" s="39">
        <v>11923371.52</v>
      </c>
      <c r="M37" s="89">
        <v>11860962.76</v>
      </c>
      <c r="N37" s="71">
        <f t="shared" si="0"/>
        <v>0.9901760100175382</v>
      </c>
      <c r="O37" s="57">
        <f t="shared" si="1"/>
        <v>0.0712458406412371</v>
      </c>
    </row>
    <row r="38" spans="1:15" ht="12.75">
      <c r="A38" s="38">
        <v>33</v>
      </c>
      <c r="B38" s="38" t="s">
        <v>40</v>
      </c>
      <c r="C38" s="39">
        <v>7133660.13</v>
      </c>
      <c r="D38" s="39">
        <v>7044667.64</v>
      </c>
      <c r="E38" s="39">
        <v>8538148.13</v>
      </c>
      <c r="F38" s="39">
        <v>8647702.85</v>
      </c>
      <c r="G38" s="39">
        <v>9370725.66</v>
      </c>
      <c r="H38" s="39">
        <v>9830589.14</v>
      </c>
      <c r="I38" s="39">
        <v>11175418.06</v>
      </c>
      <c r="J38" s="39">
        <v>12676704.22</v>
      </c>
      <c r="K38" s="39">
        <v>13275564.94</v>
      </c>
      <c r="L38" s="39">
        <v>13905130.9</v>
      </c>
      <c r="M38" s="89">
        <v>13877758.28</v>
      </c>
      <c r="N38" s="71">
        <f t="shared" si="0"/>
        <v>0.9453910092574034</v>
      </c>
      <c r="O38" s="57">
        <f t="shared" si="1"/>
        <v>0.06881044777421745</v>
      </c>
    </row>
    <row r="39" spans="1:15" ht="12.75">
      <c r="A39" s="38">
        <v>34</v>
      </c>
      <c r="B39" s="38" t="s">
        <v>41</v>
      </c>
      <c r="C39" s="39">
        <v>30418328.12</v>
      </c>
      <c r="D39" s="39">
        <v>32912312.61</v>
      </c>
      <c r="E39" s="39">
        <v>35705972.22</v>
      </c>
      <c r="F39" s="39">
        <v>35712750.47</v>
      </c>
      <c r="G39" s="39">
        <v>37117026.72</v>
      </c>
      <c r="H39" s="39">
        <v>38038269.4</v>
      </c>
      <c r="I39" s="39">
        <v>40744277.7</v>
      </c>
      <c r="J39" s="39">
        <v>43101836.94</v>
      </c>
      <c r="K39" s="39">
        <v>46985492.89</v>
      </c>
      <c r="L39" s="39">
        <v>48508014.33</v>
      </c>
      <c r="M39" s="89">
        <v>49740544.11</v>
      </c>
      <c r="N39" s="71">
        <f t="shared" si="0"/>
        <v>0.6352162391625881</v>
      </c>
      <c r="O39" s="57">
        <f t="shared" si="1"/>
        <v>0.05040678685676027</v>
      </c>
    </row>
    <row r="40" spans="1:15" ht="12.75">
      <c r="A40" s="38">
        <v>35</v>
      </c>
      <c r="B40" s="38" t="s">
        <v>42</v>
      </c>
      <c r="C40" s="39">
        <v>5570889.88</v>
      </c>
      <c r="D40" s="39">
        <v>6005695.79</v>
      </c>
      <c r="E40" s="39">
        <v>6292239.71</v>
      </c>
      <c r="F40" s="39">
        <v>5842731.97</v>
      </c>
      <c r="G40" s="39">
        <v>6278346.99</v>
      </c>
      <c r="H40" s="39">
        <v>6545779.72</v>
      </c>
      <c r="I40" s="39">
        <v>7196200.55</v>
      </c>
      <c r="J40" s="39">
        <v>6910990.46</v>
      </c>
      <c r="K40" s="39">
        <v>7045666.55</v>
      </c>
      <c r="L40" s="39">
        <v>7354804.82</v>
      </c>
      <c r="M40" s="89">
        <v>7308587.26</v>
      </c>
      <c r="N40" s="71">
        <f t="shared" si="0"/>
        <v>0.3119245609643966</v>
      </c>
      <c r="O40" s="57">
        <f t="shared" si="1"/>
        <v>0.027521425213735743</v>
      </c>
    </row>
    <row r="41" spans="1:15" ht="12.75">
      <c r="A41" s="51">
        <v>36</v>
      </c>
      <c r="B41" s="51" t="s">
        <v>43</v>
      </c>
      <c r="C41" s="52">
        <v>2820969.18</v>
      </c>
      <c r="D41" s="52">
        <v>2897962.56</v>
      </c>
      <c r="E41" s="52">
        <v>3250781.26</v>
      </c>
      <c r="F41" s="52">
        <v>3890783.56</v>
      </c>
      <c r="G41" s="52">
        <v>4138979.82</v>
      </c>
      <c r="H41" s="52">
        <v>4254043.7</v>
      </c>
      <c r="I41" s="52">
        <v>4489321.46</v>
      </c>
      <c r="J41" s="52">
        <v>4953639.78</v>
      </c>
      <c r="K41" s="52">
        <v>5551022.62</v>
      </c>
      <c r="L41" s="52">
        <v>5853274.74</v>
      </c>
      <c r="M41" s="90">
        <v>6271719.12</v>
      </c>
      <c r="N41" s="72">
        <f t="shared" si="0"/>
        <v>1.2232497839625458</v>
      </c>
      <c r="O41" s="58">
        <f t="shared" si="1"/>
        <v>0.08317549400016155</v>
      </c>
    </row>
    <row r="42" spans="1:15" ht="12.75">
      <c r="A42" s="51">
        <v>37</v>
      </c>
      <c r="B42" s="51" t="s">
        <v>44</v>
      </c>
      <c r="C42" s="52">
        <v>5483389.18</v>
      </c>
      <c r="D42" s="52">
        <v>5774708.22</v>
      </c>
      <c r="E42" s="52">
        <v>6703794.82</v>
      </c>
      <c r="F42" s="52">
        <v>7503920.4</v>
      </c>
      <c r="G42" s="52">
        <v>7962157.51</v>
      </c>
      <c r="H42" s="52">
        <v>8357191.94</v>
      </c>
      <c r="I42" s="52">
        <v>9268231.42</v>
      </c>
      <c r="J42" s="52">
        <v>10573786.73</v>
      </c>
      <c r="K42" s="52">
        <v>10428831.07</v>
      </c>
      <c r="L42" s="52">
        <v>10233734.34</v>
      </c>
      <c r="M42" s="90">
        <v>10102034.99</v>
      </c>
      <c r="N42" s="72">
        <f t="shared" si="0"/>
        <v>0.8422976481125859</v>
      </c>
      <c r="O42" s="58">
        <f t="shared" si="1"/>
        <v>0.06300664598377959</v>
      </c>
    </row>
    <row r="43" spans="1:15" ht="12.75">
      <c r="A43" s="51">
        <v>38</v>
      </c>
      <c r="B43" s="51" t="s">
        <v>45</v>
      </c>
      <c r="C43" s="52">
        <v>1921094</v>
      </c>
      <c r="D43" s="52">
        <v>1883975.54</v>
      </c>
      <c r="E43" s="52">
        <v>2005639.68</v>
      </c>
      <c r="F43" s="52">
        <v>2079865.36</v>
      </c>
      <c r="G43" s="52">
        <v>2194371.85</v>
      </c>
      <c r="H43" s="52">
        <v>2213195.49</v>
      </c>
      <c r="I43" s="52">
        <v>2240068.96</v>
      </c>
      <c r="J43" s="52">
        <v>2291472.16</v>
      </c>
      <c r="K43" s="52">
        <v>2511401.89</v>
      </c>
      <c r="L43" s="52">
        <v>2657320.26</v>
      </c>
      <c r="M43" s="90">
        <v>2630235.33</v>
      </c>
      <c r="N43" s="72">
        <f t="shared" si="0"/>
        <v>0.3691341131667686</v>
      </c>
      <c r="O43" s="58">
        <f t="shared" si="1"/>
        <v>0.03191660076720907</v>
      </c>
    </row>
    <row r="44" spans="1:15" ht="12.75">
      <c r="A44" s="51">
        <v>39</v>
      </c>
      <c r="B44" s="51" t="s">
        <v>46</v>
      </c>
      <c r="C44" s="52">
        <v>5476376.86</v>
      </c>
      <c r="D44" s="52">
        <v>5644996.95</v>
      </c>
      <c r="E44" s="52">
        <v>6276155.76</v>
      </c>
      <c r="F44" s="52">
        <v>6806442.41</v>
      </c>
      <c r="G44" s="52">
        <v>7465405.18</v>
      </c>
      <c r="H44" s="52">
        <v>8005473.71</v>
      </c>
      <c r="I44" s="52">
        <v>8905354.8</v>
      </c>
      <c r="J44" s="52">
        <v>9877100.22</v>
      </c>
      <c r="K44" s="52">
        <v>9427067.91</v>
      </c>
      <c r="L44" s="52">
        <v>10307574.56</v>
      </c>
      <c r="M44" s="90">
        <v>10855457.58</v>
      </c>
      <c r="N44" s="72">
        <f t="shared" si="0"/>
        <v>0.9822334834714058</v>
      </c>
      <c r="O44" s="58">
        <f t="shared" si="1"/>
        <v>0.07081755101438998</v>
      </c>
    </row>
    <row r="45" spans="1:15" ht="12.75">
      <c r="A45" s="51">
        <v>40</v>
      </c>
      <c r="B45" s="51" t="s">
        <v>47</v>
      </c>
      <c r="C45" s="52">
        <v>66185398.66</v>
      </c>
      <c r="D45" s="52">
        <v>68295659.03</v>
      </c>
      <c r="E45" s="52">
        <v>72466059</v>
      </c>
      <c r="F45" s="52">
        <v>75409739.68</v>
      </c>
      <c r="G45" s="52">
        <v>79688143.65</v>
      </c>
      <c r="H45" s="52">
        <v>83169566.21</v>
      </c>
      <c r="I45" s="52">
        <v>87013033.36</v>
      </c>
      <c r="J45" s="52">
        <v>95647622.1</v>
      </c>
      <c r="K45" s="52">
        <v>100207394.15</v>
      </c>
      <c r="L45" s="52">
        <v>102500058.35</v>
      </c>
      <c r="M45" s="90">
        <v>105382384.21</v>
      </c>
      <c r="N45" s="72">
        <f t="shared" si="0"/>
        <v>0.5922301042765978</v>
      </c>
      <c r="O45" s="58">
        <f t="shared" si="1"/>
        <v>0.04761228614943353</v>
      </c>
    </row>
    <row r="46" spans="1:15" ht="12.75">
      <c r="A46" s="38">
        <v>41</v>
      </c>
      <c r="B46" s="38" t="s">
        <v>48</v>
      </c>
      <c r="C46" s="39">
        <v>18045994.59</v>
      </c>
      <c r="D46" s="39">
        <v>19770208.7</v>
      </c>
      <c r="E46" s="39">
        <v>21426791.12</v>
      </c>
      <c r="F46" s="39">
        <v>23261812.4</v>
      </c>
      <c r="G46" s="39">
        <v>25202723.76</v>
      </c>
      <c r="H46" s="39">
        <v>26604324.21</v>
      </c>
      <c r="I46" s="39">
        <v>30042279.78</v>
      </c>
      <c r="J46" s="39">
        <v>31830280.02</v>
      </c>
      <c r="K46" s="39">
        <v>32738803.09</v>
      </c>
      <c r="L46" s="39">
        <v>34124544.75</v>
      </c>
      <c r="M46" s="89">
        <v>33818658.99</v>
      </c>
      <c r="N46" s="71">
        <f t="shared" si="0"/>
        <v>0.8740257746026512</v>
      </c>
      <c r="O46" s="57">
        <f t="shared" si="1"/>
        <v>0.06482332539416434</v>
      </c>
    </row>
    <row r="47" spans="1:15" ht="12.75">
      <c r="A47" s="38">
        <v>42</v>
      </c>
      <c r="B47" s="38" t="s">
        <v>49</v>
      </c>
      <c r="C47" s="39">
        <v>6306413.8</v>
      </c>
      <c r="D47" s="39">
        <v>6227239.22</v>
      </c>
      <c r="E47" s="39">
        <v>6793956.27</v>
      </c>
      <c r="F47" s="39">
        <v>7474231.75</v>
      </c>
      <c r="G47" s="39">
        <v>7862275.72</v>
      </c>
      <c r="H47" s="39">
        <v>8561782.37</v>
      </c>
      <c r="I47" s="39">
        <v>10082509.24</v>
      </c>
      <c r="J47" s="39">
        <v>12074928.48</v>
      </c>
      <c r="K47" s="39">
        <v>12758315.74</v>
      </c>
      <c r="L47" s="39">
        <v>12870192.62</v>
      </c>
      <c r="M47" s="89">
        <v>13034984.08</v>
      </c>
      <c r="N47" s="71">
        <f t="shared" si="0"/>
        <v>1.0669408150794037</v>
      </c>
      <c r="O47" s="57">
        <f t="shared" si="1"/>
        <v>0.07530781992184098</v>
      </c>
    </row>
    <row r="48" spans="1:15" ht="12.75">
      <c r="A48" s="38">
        <v>43</v>
      </c>
      <c r="B48" s="38" t="s">
        <v>50</v>
      </c>
      <c r="C48" s="39">
        <v>3396449.59</v>
      </c>
      <c r="D48" s="39">
        <v>3777599.67</v>
      </c>
      <c r="E48" s="39">
        <v>4311358.33</v>
      </c>
      <c r="F48" s="39">
        <v>4145201.1</v>
      </c>
      <c r="G48" s="39">
        <v>4261960.43</v>
      </c>
      <c r="H48" s="39">
        <v>4694035.45</v>
      </c>
      <c r="I48" s="39">
        <v>4999900.49</v>
      </c>
      <c r="J48" s="39">
        <v>5993530.46</v>
      </c>
      <c r="K48" s="39">
        <v>6191867.26</v>
      </c>
      <c r="L48" s="39">
        <v>5861564.78</v>
      </c>
      <c r="M48" s="89">
        <v>5902384.22</v>
      </c>
      <c r="N48" s="71">
        <f t="shared" si="0"/>
        <v>0.7378100465197837</v>
      </c>
      <c r="O48" s="57">
        <f t="shared" si="1"/>
        <v>0.05681806977720236</v>
      </c>
    </row>
    <row r="49" spans="1:15" ht="12.75">
      <c r="A49" s="38">
        <v>44</v>
      </c>
      <c r="B49" s="38" t="s">
        <v>51</v>
      </c>
      <c r="C49" s="39">
        <v>5785730.06</v>
      </c>
      <c r="D49" s="39">
        <v>5971189.5</v>
      </c>
      <c r="E49" s="39">
        <v>6285571.09</v>
      </c>
      <c r="F49" s="39">
        <v>6444160.8</v>
      </c>
      <c r="G49" s="39">
        <v>8022627.08</v>
      </c>
      <c r="H49" s="39">
        <v>9136466.14</v>
      </c>
      <c r="I49" s="39">
        <v>8873913.8</v>
      </c>
      <c r="J49" s="39">
        <v>9802896.32</v>
      </c>
      <c r="K49" s="39">
        <v>9947049.2</v>
      </c>
      <c r="L49" s="39">
        <v>9457704.46</v>
      </c>
      <c r="M49" s="89">
        <v>9433079.28</v>
      </c>
      <c r="N49" s="71">
        <f t="shared" si="0"/>
        <v>0.6304043192779029</v>
      </c>
      <c r="O49" s="57">
        <f t="shared" si="1"/>
        <v>0.05009727556091407</v>
      </c>
    </row>
    <row r="50" spans="1:15" ht="12.75">
      <c r="A50" s="38">
        <v>45</v>
      </c>
      <c r="B50" s="38" t="s">
        <v>52</v>
      </c>
      <c r="C50" s="39">
        <v>20636814.68</v>
      </c>
      <c r="D50" s="39">
        <v>22214383.89</v>
      </c>
      <c r="E50" s="39">
        <v>23822525.43</v>
      </c>
      <c r="F50" s="39">
        <v>25510469.77</v>
      </c>
      <c r="G50" s="39">
        <v>26992664.9</v>
      </c>
      <c r="H50" s="39">
        <v>29009202.46</v>
      </c>
      <c r="I50" s="39">
        <v>31130739.22</v>
      </c>
      <c r="J50" s="39">
        <v>33108964.14</v>
      </c>
      <c r="K50" s="39">
        <v>36340193.4</v>
      </c>
      <c r="L50" s="39">
        <v>35825044.98</v>
      </c>
      <c r="M50" s="89">
        <v>39412045.16</v>
      </c>
      <c r="N50" s="71">
        <f t="shared" si="0"/>
        <v>0.9097930456387661</v>
      </c>
      <c r="O50" s="57">
        <f t="shared" si="1"/>
        <v>0.06683837880561139</v>
      </c>
    </row>
    <row r="51" spans="1:15" ht="12.75">
      <c r="A51" s="40">
        <v>46</v>
      </c>
      <c r="B51" s="40" t="s">
        <v>53</v>
      </c>
      <c r="C51" s="41">
        <v>1905531.7</v>
      </c>
      <c r="D51" s="41">
        <v>1971972.54</v>
      </c>
      <c r="E51" s="41">
        <v>2372867.4</v>
      </c>
      <c r="F51" s="41">
        <v>2403386.22</v>
      </c>
      <c r="G51" s="41">
        <v>2263810.44</v>
      </c>
      <c r="H51" s="41">
        <v>2443118.1</v>
      </c>
      <c r="I51" s="41">
        <v>2556798.05</v>
      </c>
      <c r="J51" s="41">
        <v>2710952.54</v>
      </c>
      <c r="K51" s="41">
        <v>2813957.23</v>
      </c>
      <c r="L51" s="41">
        <v>2966172.09</v>
      </c>
      <c r="M51" s="91">
        <v>2937171.76</v>
      </c>
      <c r="N51" s="71">
        <f t="shared" si="0"/>
        <v>0.5413922318899234</v>
      </c>
      <c r="O51" s="57">
        <f t="shared" si="1"/>
        <v>0.04421833994270609</v>
      </c>
    </row>
    <row r="52" spans="1:15" ht="12.75">
      <c r="A52" s="40">
        <v>47</v>
      </c>
      <c r="B52" s="40" t="s">
        <v>54</v>
      </c>
      <c r="C52" s="65">
        <v>9485551.58</v>
      </c>
      <c r="D52" s="65">
        <v>9953223.59</v>
      </c>
      <c r="E52" s="65">
        <v>10881189.86</v>
      </c>
      <c r="F52" s="65">
        <v>11539174.02</v>
      </c>
      <c r="G52" s="65">
        <v>12055973.01</v>
      </c>
      <c r="H52" s="65">
        <v>13329716.06</v>
      </c>
      <c r="I52" s="65">
        <v>14407250.79</v>
      </c>
      <c r="J52" s="65">
        <v>16628397.71</v>
      </c>
      <c r="K52" s="65">
        <v>18432013.38</v>
      </c>
      <c r="L52" s="65">
        <v>18103188.68</v>
      </c>
      <c r="M52" s="92">
        <v>18084973.89</v>
      </c>
      <c r="N52" s="71">
        <f>+(M52-C52)/C52</f>
        <v>0.9065811552942924</v>
      </c>
      <c r="O52" s="57">
        <f>RATE(10,,C52,-M52)</f>
        <v>0.06665882197234321</v>
      </c>
    </row>
  </sheetData>
  <sheetProtection/>
  <printOptions horizontalCentered="1"/>
  <pageMargins left="0.25" right="0.25" top="0.5" bottom="0.25" header="0" footer="0.25"/>
  <pageSetup fitToHeight="1" fitToWidth="1" horizontalDpi="600" verticalDpi="600" orientation="landscape" scale="80" r:id="rId1"/>
  <headerFooter alignWithMargins="0">
    <oddFooter>&amp;CNebraska Department of Revenue, Property Assessment Division 2017 Annual Report&amp;R Table 4B, Page 36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abSelected="1" zoomScalePageLayoutView="0" workbookViewId="0" topLeftCell="A10">
      <selection activeCell="O6" sqref="O6"/>
    </sheetView>
  </sheetViews>
  <sheetFormatPr defaultColWidth="9.33203125" defaultRowHeight="12.75"/>
  <cols>
    <col min="1" max="1" width="4.83203125" style="0" bestFit="1" customWidth="1"/>
    <col min="2" max="2" width="16.5" style="0" bestFit="1" customWidth="1"/>
    <col min="3" max="12" width="15.16015625" style="0" bestFit="1" customWidth="1"/>
    <col min="13" max="13" width="15.16015625" style="0" customWidth="1"/>
    <col min="14" max="14" width="14.16015625" style="0" bestFit="1" customWidth="1"/>
    <col min="15" max="15" width="11.83203125" style="0" bestFit="1" customWidth="1"/>
  </cols>
  <sheetData>
    <row r="1" spans="1:15" s="4" customFormat="1" ht="15.75">
      <c r="A1" s="59" t="str">
        <f>'table 4B taxes 1of2 '!$A$1</f>
        <v>Table 4B  2007 to 2017 Cumulative % Change in Taxes Levied, by County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s="4" customFormat="1" ht="15.75">
      <c r="A2" s="59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1" customFormat="1" ht="12.75" customHeight="1">
      <c r="A3" s="2"/>
      <c r="B3" s="27"/>
      <c r="C3" s="28">
        <v>2007</v>
      </c>
      <c r="D3" s="28">
        <v>2008</v>
      </c>
      <c r="E3" s="29">
        <v>2009</v>
      </c>
      <c r="F3" s="28">
        <v>2010</v>
      </c>
      <c r="G3" s="28">
        <v>2011</v>
      </c>
      <c r="H3" s="28">
        <v>2012</v>
      </c>
      <c r="I3" s="28">
        <v>2013</v>
      </c>
      <c r="J3" s="28">
        <v>2014</v>
      </c>
      <c r="K3" s="28">
        <v>2015</v>
      </c>
      <c r="L3" s="28">
        <v>2016</v>
      </c>
      <c r="M3" s="100">
        <v>2017</v>
      </c>
      <c r="N3" s="73" t="s">
        <v>4</v>
      </c>
      <c r="O3" s="30" t="s">
        <v>105</v>
      </c>
    </row>
    <row r="4" spans="1:15" s="1" customFormat="1" ht="12.75" customHeight="1">
      <c r="A4" s="31"/>
      <c r="B4" s="32"/>
      <c r="C4" s="31" t="s">
        <v>101</v>
      </c>
      <c r="D4" s="31" t="s">
        <v>101</v>
      </c>
      <c r="E4" s="33" t="s">
        <v>101</v>
      </c>
      <c r="F4" s="31" t="s">
        <v>101</v>
      </c>
      <c r="G4" s="31" t="s">
        <v>101</v>
      </c>
      <c r="H4" s="31" t="s">
        <v>101</v>
      </c>
      <c r="I4" s="31" t="s">
        <v>101</v>
      </c>
      <c r="J4" s="31" t="s">
        <v>101</v>
      </c>
      <c r="K4" s="31" t="s">
        <v>101</v>
      </c>
      <c r="L4" s="31" t="s">
        <v>101</v>
      </c>
      <c r="M4" s="86" t="s">
        <v>101</v>
      </c>
      <c r="N4" s="74" t="s">
        <v>102</v>
      </c>
      <c r="O4" s="34" t="s">
        <v>106</v>
      </c>
    </row>
    <row r="5" spans="1:15" s="1" customFormat="1" ht="12.75" customHeight="1">
      <c r="A5" s="35" t="s">
        <v>0</v>
      </c>
      <c r="B5" s="36" t="s">
        <v>7</v>
      </c>
      <c r="C5" s="42" t="s">
        <v>2</v>
      </c>
      <c r="D5" s="42" t="s">
        <v>2</v>
      </c>
      <c r="E5" s="37" t="s">
        <v>2</v>
      </c>
      <c r="F5" s="42" t="s">
        <v>2</v>
      </c>
      <c r="G5" s="42" t="s">
        <v>2</v>
      </c>
      <c r="H5" s="42" t="s">
        <v>2</v>
      </c>
      <c r="I5" s="42" t="s">
        <v>2</v>
      </c>
      <c r="J5" s="42" t="s">
        <v>2</v>
      </c>
      <c r="K5" s="42" t="s">
        <v>2</v>
      </c>
      <c r="L5" s="42" t="s">
        <v>2</v>
      </c>
      <c r="M5" s="87" t="s">
        <v>2</v>
      </c>
      <c r="N5" s="70" t="s">
        <v>108</v>
      </c>
      <c r="O5" s="83" t="s">
        <v>109</v>
      </c>
    </row>
    <row r="6" spans="1:15" s="3" customFormat="1" ht="12.75">
      <c r="A6" s="40">
        <v>48</v>
      </c>
      <c r="B6" s="40" t="s">
        <v>55</v>
      </c>
      <c r="C6" s="67">
        <v>13245716.82</v>
      </c>
      <c r="D6" s="67">
        <v>14332181.67</v>
      </c>
      <c r="E6" s="67">
        <v>15642991.67</v>
      </c>
      <c r="F6" s="67">
        <v>16698236.84</v>
      </c>
      <c r="G6" s="67">
        <v>17826962.33</v>
      </c>
      <c r="H6" s="67">
        <v>19444554.21</v>
      </c>
      <c r="I6" s="67">
        <v>21273820.77</v>
      </c>
      <c r="J6" s="67">
        <v>22715023.9</v>
      </c>
      <c r="K6" s="67">
        <v>24660131.73</v>
      </c>
      <c r="L6" s="67">
        <v>26107362.85</v>
      </c>
      <c r="M6" s="94">
        <v>26951525.7</v>
      </c>
      <c r="N6" s="71">
        <f>+(M6-C6)/C6</f>
        <v>1.0347351575042958</v>
      </c>
      <c r="O6" s="57">
        <f>RATE(10,,C6,-M6)</f>
        <v>0.0736204838757299</v>
      </c>
    </row>
    <row r="7" spans="1:15" s="3" customFormat="1" ht="12.75">
      <c r="A7" s="40">
        <v>49</v>
      </c>
      <c r="B7" s="40" t="s">
        <v>56</v>
      </c>
      <c r="C7" s="43">
        <v>7681172.73</v>
      </c>
      <c r="D7" s="43">
        <v>7858317.53</v>
      </c>
      <c r="E7" s="44">
        <v>8004781.27</v>
      </c>
      <c r="F7" s="43">
        <v>8518086.72</v>
      </c>
      <c r="G7" s="43">
        <v>9131292.47</v>
      </c>
      <c r="H7" s="43">
        <v>9841286.55</v>
      </c>
      <c r="I7" s="43">
        <v>10585468.6</v>
      </c>
      <c r="J7" s="43">
        <v>10943267.94</v>
      </c>
      <c r="K7" s="43">
        <v>11916409.44</v>
      </c>
      <c r="L7" s="43">
        <v>12513124.62</v>
      </c>
      <c r="M7" s="95">
        <v>12706293</v>
      </c>
      <c r="N7" s="71">
        <f aca="true" t="shared" si="0" ref="N7:N52">+(M7-C7)/C7</f>
        <v>0.6542126373976229</v>
      </c>
      <c r="O7" s="57">
        <f aca="true" t="shared" si="1" ref="O7:O52">RATE(10,,C7,-M7)</f>
        <v>0.05162071768032394</v>
      </c>
    </row>
    <row r="8" spans="1:15" s="3" customFormat="1" ht="12.75">
      <c r="A8" s="40">
        <v>50</v>
      </c>
      <c r="B8" s="40" t="s">
        <v>57</v>
      </c>
      <c r="C8" s="43">
        <v>13542961.86</v>
      </c>
      <c r="D8" s="43">
        <v>14263452.33</v>
      </c>
      <c r="E8" s="44">
        <v>15647596.61</v>
      </c>
      <c r="F8" s="43">
        <v>16524743.55</v>
      </c>
      <c r="G8" s="43">
        <v>19452725.42</v>
      </c>
      <c r="H8" s="43">
        <v>20046705.06</v>
      </c>
      <c r="I8" s="43">
        <v>20716726.16</v>
      </c>
      <c r="J8" s="43">
        <v>21520244.38</v>
      </c>
      <c r="K8" s="43">
        <v>24456233.9</v>
      </c>
      <c r="L8" s="43">
        <v>24123903.14</v>
      </c>
      <c r="M8" s="95">
        <v>24330934.24</v>
      </c>
      <c r="N8" s="71">
        <f t="shared" si="0"/>
        <v>0.7965740796969208</v>
      </c>
      <c r="O8" s="57">
        <f t="shared" si="1"/>
        <v>0.06033845701419577</v>
      </c>
    </row>
    <row r="9" spans="1:15" s="3" customFormat="1" ht="12.75">
      <c r="A9" s="40">
        <v>51</v>
      </c>
      <c r="B9" s="40" t="s">
        <v>58</v>
      </c>
      <c r="C9" s="43">
        <v>13284517.08</v>
      </c>
      <c r="D9" s="43">
        <v>14049090.08</v>
      </c>
      <c r="E9" s="44">
        <v>15724097.48</v>
      </c>
      <c r="F9" s="43">
        <v>16831904.05</v>
      </c>
      <c r="G9" s="43">
        <v>18005713.44</v>
      </c>
      <c r="H9" s="43">
        <v>18821263.26</v>
      </c>
      <c r="I9" s="43">
        <v>21162783.53</v>
      </c>
      <c r="J9" s="43">
        <v>22553878.53</v>
      </c>
      <c r="K9" s="43">
        <v>23513164.99</v>
      </c>
      <c r="L9" s="43">
        <v>24715660.08</v>
      </c>
      <c r="M9" s="95">
        <v>24590842.98</v>
      </c>
      <c r="N9" s="71">
        <f t="shared" si="0"/>
        <v>0.8510904711035232</v>
      </c>
      <c r="O9" s="57">
        <f t="shared" si="1"/>
        <v>0.06351290593738383</v>
      </c>
    </row>
    <row r="10" spans="1:15" s="3" customFormat="1" ht="12.75">
      <c r="A10" s="40">
        <v>52</v>
      </c>
      <c r="B10" s="40" t="s">
        <v>59</v>
      </c>
      <c r="C10" s="43">
        <v>2743373.74</v>
      </c>
      <c r="D10" s="43">
        <v>2973340.42</v>
      </c>
      <c r="E10" s="44">
        <v>3029249.14</v>
      </c>
      <c r="F10" s="43">
        <v>3170822.36</v>
      </c>
      <c r="G10" s="43">
        <v>3121220.18</v>
      </c>
      <c r="H10" s="43">
        <v>3385400</v>
      </c>
      <c r="I10" s="43">
        <v>3322657.25</v>
      </c>
      <c r="J10" s="43">
        <v>3376687.77</v>
      </c>
      <c r="K10" s="43">
        <v>3469750.99</v>
      </c>
      <c r="L10" s="43">
        <v>3513258.84</v>
      </c>
      <c r="M10" s="95">
        <v>3589097.64</v>
      </c>
      <c r="N10" s="71">
        <f t="shared" si="0"/>
        <v>0.3082787764819823</v>
      </c>
      <c r="O10" s="57">
        <f t="shared" si="1"/>
        <v>0.0272355235175654</v>
      </c>
    </row>
    <row r="11" spans="1:15" s="3" customFormat="1" ht="12.75">
      <c r="A11" s="51">
        <v>53</v>
      </c>
      <c r="B11" s="51" t="s">
        <v>60</v>
      </c>
      <c r="C11" s="53">
        <v>7211148.93</v>
      </c>
      <c r="D11" s="53">
        <v>8107704.23</v>
      </c>
      <c r="E11" s="54">
        <v>9142366.71</v>
      </c>
      <c r="F11" s="53">
        <v>9940341.16</v>
      </c>
      <c r="G11" s="53">
        <v>10474483.46</v>
      </c>
      <c r="H11" s="53">
        <v>10812896.39</v>
      </c>
      <c r="I11" s="53">
        <v>11372492.44</v>
      </c>
      <c r="J11" s="53">
        <v>12118352.1</v>
      </c>
      <c r="K11" s="53">
        <v>12774166.65</v>
      </c>
      <c r="L11" s="53">
        <v>12090181.86</v>
      </c>
      <c r="M11" s="96">
        <v>11991393.92</v>
      </c>
      <c r="N11" s="72">
        <f t="shared" si="0"/>
        <v>0.6628964449913255</v>
      </c>
      <c r="O11" s="58">
        <f t="shared" si="1"/>
        <v>0.05217146736673493</v>
      </c>
    </row>
    <row r="12" spans="1:15" s="3" customFormat="1" ht="12.75">
      <c r="A12" s="51">
        <v>54</v>
      </c>
      <c r="B12" s="51" t="s">
        <v>61</v>
      </c>
      <c r="C12" s="53">
        <v>12969411.26</v>
      </c>
      <c r="D12" s="53">
        <v>13988282.13</v>
      </c>
      <c r="E12" s="54">
        <v>17056669.95</v>
      </c>
      <c r="F12" s="53">
        <v>17046301.92</v>
      </c>
      <c r="G12" s="53">
        <v>17213842.66</v>
      </c>
      <c r="H12" s="53">
        <v>18818735.79</v>
      </c>
      <c r="I12" s="53">
        <v>20799913.65</v>
      </c>
      <c r="J12" s="53">
        <v>21530215.84</v>
      </c>
      <c r="K12" s="53">
        <v>22862032.86</v>
      </c>
      <c r="L12" s="53">
        <v>24273732.6</v>
      </c>
      <c r="M12" s="96">
        <v>24999564.66</v>
      </c>
      <c r="N12" s="72">
        <f t="shared" si="0"/>
        <v>0.9275789901969691</v>
      </c>
      <c r="O12" s="58">
        <f t="shared" si="1"/>
        <v>0.06782778830005337</v>
      </c>
    </row>
    <row r="13" spans="1:15" s="3" customFormat="1" ht="12.75">
      <c r="A13" s="51">
        <v>55</v>
      </c>
      <c r="B13" s="51" t="s">
        <v>62</v>
      </c>
      <c r="C13" s="53">
        <v>362880208.61</v>
      </c>
      <c r="D13" s="53">
        <v>374658906.04</v>
      </c>
      <c r="E13" s="54">
        <v>368976501.32</v>
      </c>
      <c r="F13" s="53">
        <v>369690269.71</v>
      </c>
      <c r="G13" s="53">
        <v>378355084.42</v>
      </c>
      <c r="H13" s="53">
        <v>398872313.36</v>
      </c>
      <c r="I13" s="53">
        <v>412834544.57</v>
      </c>
      <c r="J13" s="53">
        <v>420655134.97</v>
      </c>
      <c r="K13" s="53">
        <v>450107581.34</v>
      </c>
      <c r="L13" s="53">
        <v>463835930.02</v>
      </c>
      <c r="M13" s="96">
        <v>500026660.68</v>
      </c>
      <c r="N13" s="72">
        <f t="shared" si="0"/>
        <v>0.37793863874619865</v>
      </c>
      <c r="O13" s="58">
        <f t="shared" si="1"/>
        <v>0.03257828545101305</v>
      </c>
    </row>
    <row r="14" spans="1:15" s="3" customFormat="1" ht="12.75">
      <c r="A14" s="51">
        <v>56</v>
      </c>
      <c r="B14" s="51" t="s">
        <v>63</v>
      </c>
      <c r="C14" s="53">
        <v>47588969.25</v>
      </c>
      <c r="D14" s="53">
        <v>51204494.86</v>
      </c>
      <c r="E14" s="54">
        <v>57613129.72</v>
      </c>
      <c r="F14" s="53">
        <v>59284214.57</v>
      </c>
      <c r="G14" s="53">
        <v>60959654.22</v>
      </c>
      <c r="H14" s="53">
        <v>62890237.44</v>
      </c>
      <c r="I14" s="53">
        <v>66325289.06</v>
      </c>
      <c r="J14" s="53">
        <v>69725039.74</v>
      </c>
      <c r="K14" s="53">
        <v>73302263.86</v>
      </c>
      <c r="L14" s="53">
        <v>77212697.68</v>
      </c>
      <c r="M14" s="96">
        <v>79415668.08</v>
      </c>
      <c r="N14" s="72">
        <f t="shared" si="0"/>
        <v>0.6687831094387487</v>
      </c>
      <c r="O14" s="58">
        <f t="shared" si="1"/>
        <v>0.052543344746239375</v>
      </c>
    </row>
    <row r="15" spans="1:15" s="3" customFormat="1" ht="12.75">
      <c r="A15" s="51">
        <v>57</v>
      </c>
      <c r="B15" s="51" t="s">
        <v>64</v>
      </c>
      <c r="C15" s="53">
        <v>1824321.75</v>
      </c>
      <c r="D15" s="53">
        <v>1958819.54</v>
      </c>
      <c r="E15" s="54">
        <v>2153778.04</v>
      </c>
      <c r="F15" s="53">
        <v>2595918.57</v>
      </c>
      <c r="G15" s="53">
        <v>2786762.62</v>
      </c>
      <c r="H15" s="53">
        <v>2868576.77</v>
      </c>
      <c r="I15" s="53">
        <v>3006695.5</v>
      </c>
      <c r="J15" s="53">
        <v>3064075.63</v>
      </c>
      <c r="K15" s="53">
        <v>3365511.13</v>
      </c>
      <c r="L15" s="53">
        <v>3566988.17</v>
      </c>
      <c r="M15" s="96">
        <v>3745456.9</v>
      </c>
      <c r="N15" s="72">
        <f t="shared" si="0"/>
        <v>1.0530681608109973</v>
      </c>
      <c r="O15" s="58">
        <f t="shared" si="1"/>
        <v>0.07458391818863093</v>
      </c>
    </row>
    <row r="16" spans="1:15" s="3" customFormat="1" ht="12.75">
      <c r="A16" s="40">
        <v>58</v>
      </c>
      <c r="B16" s="40" t="s">
        <v>65</v>
      </c>
      <c r="C16" s="43">
        <v>1703203.07</v>
      </c>
      <c r="D16" s="43">
        <v>1778326.97</v>
      </c>
      <c r="E16" s="44">
        <v>1722548.06</v>
      </c>
      <c r="F16" s="43">
        <v>2075220.34</v>
      </c>
      <c r="G16" s="43">
        <v>2336073.29</v>
      </c>
      <c r="H16" s="43">
        <v>2349509.39</v>
      </c>
      <c r="I16" s="43">
        <v>2561229.06</v>
      </c>
      <c r="J16" s="43">
        <v>2687355.14</v>
      </c>
      <c r="K16" s="43">
        <v>2788327.98</v>
      </c>
      <c r="L16" s="43">
        <v>2814262.58</v>
      </c>
      <c r="M16" s="95">
        <v>3213970.62</v>
      </c>
      <c r="N16" s="71">
        <f t="shared" si="0"/>
        <v>0.8870155160065558</v>
      </c>
      <c r="O16" s="57">
        <f t="shared" si="1"/>
        <v>0.06555911167630858</v>
      </c>
    </row>
    <row r="17" spans="1:15" s="3" customFormat="1" ht="12.75">
      <c r="A17" s="40">
        <v>59</v>
      </c>
      <c r="B17" s="40" t="s">
        <v>66</v>
      </c>
      <c r="C17" s="43">
        <v>41371831.22</v>
      </c>
      <c r="D17" s="43">
        <v>44020910.44</v>
      </c>
      <c r="E17" s="44">
        <v>48003280.99</v>
      </c>
      <c r="F17" s="43">
        <v>49820972.33</v>
      </c>
      <c r="G17" s="43">
        <v>51112960.14</v>
      </c>
      <c r="H17" s="43">
        <v>52472862.46</v>
      </c>
      <c r="I17" s="43">
        <v>55113657.29</v>
      </c>
      <c r="J17" s="43">
        <v>58071674.33</v>
      </c>
      <c r="K17" s="43">
        <v>60087222.71</v>
      </c>
      <c r="L17" s="43">
        <v>61542622.56</v>
      </c>
      <c r="M17" s="95">
        <v>63019192.57</v>
      </c>
      <c r="N17" s="71">
        <f t="shared" si="0"/>
        <v>0.5232391390868678</v>
      </c>
      <c r="O17" s="57">
        <f t="shared" si="1"/>
        <v>0.042981989615061285</v>
      </c>
    </row>
    <row r="18" spans="1:15" s="3" customFormat="1" ht="12.75">
      <c r="A18" s="40">
        <v>60</v>
      </c>
      <c r="B18" s="40" t="s">
        <v>67</v>
      </c>
      <c r="C18" s="43">
        <v>1646151.21</v>
      </c>
      <c r="D18" s="43">
        <v>1813328.82</v>
      </c>
      <c r="E18" s="44">
        <v>2072719.03</v>
      </c>
      <c r="F18" s="43">
        <v>2374335</v>
      </c>
      <c r="G18" s="43">
        <v>2429024.19</v>
      </c>
      <c r="H18" s="43">
        <v>2443257.7</v>
      </c>
      <c r="I18" s="43">
        <v>2436182.7</v>
      </c>
      <c r="J18" s="43">
        <v>2507357.7</v>
      </c>
      <c r="K18" s="43">
        <v>2586200.95</v>
      </c>
      <c r="L18" s="43">
        <v>2723282.87</v>
      </c>
      <c r="M18" s="95">
        <v>3299520.06</v>
      </c>
      <c r="N18" s="71">
        <f t="shared" si="0"/>
        <v>1.0043845546849854</v>
      </c>
      <c r="O18" s="57">
        <f t="shared" si="1"/>
        <v>0.07200819352913618</v>
      </c>
    </row>
    <row r="19" spans="1:15" s="3" customFormat="1" ht="12.75">
      <c r="A19" s="40">
        <v>61</v>
      </c>
      <c r="B19" s="40" t="s">
        <v>68</v>
      </c>
      <c r="C19" s="43">
        <v>12719873.17</v>
      </c>
      <c r="D19" s="43">
        <v>13757419.46</v>
      </c>
      <c r="E19" s="44">
        <v>14239020.79</v>
      </c>
      <c r="F19" s="43">
        <v>16488968.26</v>
      </c>
      <c r="G19" s="43">
        <v>16834707.68</v>
      </c>
      <c r="H19" s="43">
        <v>17269769.82</v>
      </c>
      <c r="I19" s="43">
        <v>19332141.33</v>
      </c>
      <c r="J19" s="43">
        <v>21549305.34</v>
      </c>
      <c r="K19" s="43">
        <v>22836250.96</v>
      </c>
      <c r="L19" s="43">
        <v>24335351.24</v>
      </c>
      <c r="M19" s="95">
        <v>24335039.18</v>
      </c>
      <c r="N19" s="71">
        <f t="shared" si="0"/>
        <v>0.9131510868673229</v>
      </c>
      <c r="O19" s="57">
        <f t="shared" si="1"/>
        <v>0.067025815647931</v>
      </c>
    </row>
    <row r="20" spans="1:15" s="3" customFormat="1" ht="12.75">
      <c r="A20" s="40">
        <v>62</v>
      </c>
      <c r="B20" s="40" t="s">
        <v>69</v>
      </c>
      <c r="C20" s="43">
        <v>7283778.5</v>
      </c>
      <c r="D20" s="43">
        <v>7864912.8</v>
      </c>
      <c r="E20" s="44">
        <v>10695388.39</v>
      </c>
      <c r="F20" s="43">
        <v>11167120.57</v>
      </c>
      <c r="G20" s="43">
        <v>12314722.88</v>
      </c>
      <c r="H20" s="43">
        <v>12943580.03</v>
      </c>
      <c r="I20" s="43">
        <v>13940867.94</v>
      </c>
      <c r="J20" s="43">
        <v>15969924.9</v>
      </c>
      <c r="K20" s="43">
        <v>17019692.4</v>
      </c>
      <c r="L20" s="43">
        <v>17569558.82</v>
      </c>
      <c r="M20" s="95">
        <v>17942619.54</v>
      </c>
      <c r="N20" s="71">
        <f t="shared" si="0"/>
        <v>1.4633669928320856</v>
      </c>
      <c r="O20" s="57">
        <f t="shared" si="1"/>
        <v>0.09434160782611406</v>
      </c>
    </row>
    <row r="21" spans="1:15" s="3" customFormat="1" ht="12.75">
      <c r="A21" s="51">
        <v>63</v>
      </c>
      <c r="B21" s="51" t="s">
        <v>70</v>
      </c>
      <c r="C21" s="53">
        <v>6523215.28</v>
      </c>
      <c r="D21" s="53">
        <v>7158281.22</v>
      </c>
      <c r="E21" s="54">
        <v>7992900.27</v>
      </c>
      <c r="F21" s="53">
        <v>9021511.84</v>
      </c>
      <c r="G21" s="53">
        <v>9356440.9</v>
      </c>
      <c r="H21" s="53">
        <v>10239722.62</v>
      </c>
      <c r="I21" s="53">
        <v>11302861.56</v>
      </c>
      <c r="J21" s="53">
        <v>11715310.9</v>
      </c>
      <c r="K21" s="53">
        <v>12212255.94</v>
      </c>
      <c r="L21" s="53">
        <v>12727111.9</v>
      </c>
      <c r="M21" s="96">
        <v>12839847.18</v>
      </c>
      <c r="N21" s="72">
        <f t="shared" si="0"/>
        <v>0.9683310497764224</v>
      </c>
      <c r="O21" s="58">
        <f t="shared" si="1"/>
        <v>0.07006415014509129</v>
      </c>
    </row>
    <row r="22" spans="1:15" s="3" customFormat="1" ht="12.75">
      <c r="A22" s="51">
        <v>64</v>
      </c>
      <c r="B22" s="51" t="s">
        <v>71</v>
      </c>
      <c r="C22" s="53">
        <v>9510682.08</v>
      </c>
      <c r="D22" s="53">
        <v>10176018.12</v>
      </c>
      <c r="E22" s="54">
        <v>10682932.85</v>
      </c>
      <c r="F22" s="53">
        <v>11844586.06</v>
      </c>
      <c r="G22" s="53">
        <v>12049507.17</v>
      </c>
      <c r="H22" s="53">
        <v>12600101.5</v>
      </c>
      <c r="I22" s="53">
        <v>13991573.98</v>
      </c>
      <c r="J22" s="53">
        <v>15376705.78</v>
      </c>
      <c r="K22" s="53">
        <v>16594048.17</v>
      </c>
      <c r="L22" s="53">
        <v>16797072.6</v>
      </c>
      <c r="M22" s="96">
        <v>16866768.54</v>
      </c>
      <c r="N22" s="72">
        <f t="shared" si="0"/>
        <v>0.773455194708811</v>
      </c>
      <c r="O22" s="58">
        <f t="shared" si="1"/>
        <v>0.058966013523842786</v>
      </c>
    </row>
    <row r="23" spans="1:15" s="3" customFormat="1" ht="12.75">
      <c r="A23" s="51">
        <v>65</v>
      </c>
      <c r="B23" s="51" t="s">
        <v>72</v>
      </c>
      <c r="C23" s="53">
        <v>7635745.37</v>
      </c>
      <c r="D23" s="53">
        <v>8007799.87</v>
      </c>
      <c r="E23" s="54">
        <v>9300986.38</v>
      </c>
      <c r="F23" s="53">
        <v>10631343.78</v>
      </c>
      <c r="G23" s="53">
        <v>11751561.16</v>
      </c>
      <c r="H23" s="53">
        <v>11998396.18</v>
      </c>
      <c r="I23" s="53">
        <v>12228120.66</v>
      </c>
      <c r="J23" s="53">
        <v>13414063.06</v>
      </c>
      <c r="K23" s="53">
        <v>15479443.1</v>
      </c>
      <c r="L23" s="53">
        <v>15481786.1</v>
      </c>
      <c r="M23" s="96">
        <v>15457599.8</v>
      </c>
      <c r="N23" s="72">
        <f t="shared" si="0"/>
        <v>1.024373397878248</v>
      </c>
      <c r="O23" s="58">
        <f t="shared" si="1"/>
        <v>0.07307249250911775</v>
      </c>
    </row>
    <row r="24" spans="1:15" s="3" customFormat="1" ht="12.75">
      <c r="A24" s="51">
        <v>66</v>
      </c>
      <c r="B24" s="51" t="s">
        <v>73</v>
      </c>
      <c r="C24" s="53">
        <v>23608630.01</v>
      </c>
      <c r="D24" s="53">
        <v>25029104.38</v>
      </c>
      <c r="E24" s="54">
        <v>25730938.6</v>
      </c>
      <c r="F24" s="53">
        <v>26803458.07</v>
      </c>
      <c r="G24" s="53">
        <v>28728007.51</v>
      </c>
      <c r="H24" s="53">
        <v>30841962.36</v>
      </c>
      <c r="I24" s="53">
        <v>32823661</v>
      </c>
      <c r="J24" s="53">
        <v>34626142.16</v>
      </c>
      <c r="K24" s="53">
        <v>37405540.28</v>
      </c>
      <c r="L24" s="53">
        <v>38038242.22</v>
      </c>
      <c r="M24" s="96">
        <v>38844891.13</v>
      </c>
      <c r="N24" s="72">
        <f t="shared" si="0"/>
        <v>0.6453682875095386</v>
      </c>
      <c r="O24" s="58">
        <f t="shared" si="1"/>
        <v>0.05105710481916866</v>
      </c>
    </row>
    <row r="25" spans="1:15" s="3" customFormat="1" ht="12.75">
      <c r="A25" s="51">
        <v>67</v>
      </c>
      <c r="B25" s="51" t="s">
        <v>74</v>
      </c>
      <c r="C25" s="53">
        <v>4875139.13</v>
      </c>
      <c r="D25" s="53">
        <v>5341810.3</v>
      </c>
      <c r="E25" s="54">
        <v>5807909.79</v>
      </c>
      <c r="F25" s="53">
        <v>6424141.66</v>
      </c>
      <c r="G25" s="53">
        <v>6401429.53</v>
      </c>
      <c r="H25" s="53">
        <v>6977994.79</v>
      </c>
      <c r="I25" s="53">
        <v>7655485.92</v>
      </c>
      <c r="J25" s="53">
        <v>8189304.64</v>
      </c>
      <c r="K25" s="53">
        <v>9304014.29</v>
      </c>
      <c r="L25" s="53">
        <v>9541074.74</v>
      </c>
      <c r="M25" s="96">
        <v>9946631.3</v>
      </c>
      <c r="N25" s="72">
        <f t="shared" si="0"/>
        <v>1.0402763971989453</v>
      </c>
      <c r="O25" s="58">
        <f t="shared" si="1"/>
        <v>0.07391250764449189</v>
      </c>
    </row>
    <row r="26" spans="1:15" s="3" customFormat="1" ht="12.75">
      <c r="A26" s="40">
        <v>68</v>
      </c>
      <c r="B26" s="40" t="s">
        <v>75</v>
      </c>
      <c r="C26" s="43">
        <v>7578632.48</v>
      </c>
      <c r="D26" s="43">
        <v>8329396.87</v>
      </c>
      <c r="E26" s="44">
        <v>9644912.74</v>
      </c>
      <c r="F26" s="43">
        <v>9803800.18</v>
      </c>
      <c r="G26" s="43">
        <v>10702083.3</v>
      </c>
      <c r="H26" s="43">
        <v>10814621.51</v>
      </c>
      <c r="I26" s="43">
        <v>12619262.21</v>
      </c>
      <c r="J26" s="43">
        <v>13700036.75</v>
      </c>
      <c r="K26" s="43">
        <v>13811611.47</v>
      </c>
      <c r="L26" s="43">
        <v>13452986.59</v>
      </c>
      <c r="M26" s="95">
        <v>13713502.45</v>
      </c>
      <c r="N26" s="71">
        <f t="shared" si="0"/>
        <v>0.8094956426756293</v>
      </c>
      <c r="O26" s="57">
        <f t="shared" si="1"/>
        <v>0.0610986308654584</v>
      </c>
    </row>
    <row r="27" spans="1:15" s="3" customFormat="1" ht="12.75">
      <c r="A27" s="40">
        <v>69</v>
      </c>
      <c r="B27" s="40" t="s">
        <v>76</v>
      </c>
      <c r="C27" s="43">
        <v>16370696.66</v>
      </c>
      <c r="D27" s="43">
        <v>17363195.64</v>
      </c>
      <c r="E27" s="44">
        <v>18568379.74</v>
      </c>
      <c r="F27" s="43">
        <v>19890904.32</v>
      </c>
      <c r="G27" s="43">
        <v>21603440.13</v>
      </c>
      <c r="H27" s="43">
        <v>23454597.88</v>
      </c>
      <c r="I27" s="43">
        <v>27518843.96</v>
      </c>
      <c r="J27" s="43">
        <v>29922513.92</v>
      </c>
      <c r="K27" s="43">
        <v>31992227.72</v>
      </c>
      <c r="L27" s="43">
        <v>31464782.12</v>
      </c>
      <c r="M27" s="95">
        <v>30483651.4</v>
      </c>
      <c r="N27" s="71">
        <f t="shared" si="0"/>
        <v>0.8620863872264797</v>
      </c>
      <c r="O27" s="57">
        <f t="shared" si="1"/>
        <v>0.06414297539561975</v>
      </c>
    </row>
    <row r="28" spans="1:15" s="3" customFormat="1" ht="12.75">
      <c r="A28" s="40">
        <v>70</v>
      </c>
      <c r="B28" s="40" t="s">
        <v>77</v>
      </c>
      <c r="C28" s="43">
        <v>12955974.16</v>
      </c>
      <c r="D28" s="43">
        <v>14790047.18</v>
      </c>
      <c r="E28" s="44">
        <v>15293822.37</v>
      </c>
      <c r="F28" s="43">
        <v>16576667.55</v>
      </c>
      <c r="G28" s="43">
        <v>17447348.2</v>
      </c>
      <c r="H28" s="43">
        <v>18345907.6</v>
      </c>
      <c r="I28" s="43">
        <v>20326111.69</v>
      </c>
      <c r="J28" s="43">
        <v>20633876.65</v>
      </c>
      <c r="K28" s="43">
        <v>22101232.65</v>
      </c>
      <c r="L28" s="43">
        <v>23816000.35</v>
      </c>
      <c r="M28" s="95">
        <v>23190342.88</v>
      </c>
      <c r="N28" s="71">
        <f t="shared" si="0"/>
        <v>0.7899343263278011</v>
      </c>
      <c r="O28" s="57">
        <f t="shared" si="1"/>
        <v>0.05994592534549898</v>
      </c>
    </row>
    <row r="29" spans="1:15" s="3" customFormat="1" ht="12.75">
      <c r="A29" s="40">
        <v>71</v>
      </c>
      <c r="B29" s="40" t="s">
        <v>78</v>
      </c>
      <c r="C29" s="43">
        <v>41044181.42</v>
      </c>
      <c r="D29" s="43">
        <v>44104600.72</v>
      </c>
      <c r="E29" s="44">
        <v>47977811.74</v>
      </c>
      <c r="F29" s="43">
        <v>55577377.97</v>
      </c>
      <c r="G29" s="43">
        <v>54885517.18</v>
      </c>
      <c r="H29" s="43">
        <v>57507032.37</v>
      </c>
      <c r="I29" s="43">
        <v>58920565.62</v>
      </c>
      <c r="J29" s="43">
        <v>62470293.24</v>
      </c>
      <c r="K29" s="43">
        <v>64647813.32</v>
      </c>
      <c r="L29" s="43">
        <v>68329999.26</v>
      </c>
      <c r="M29" s="95">
        <v>68863996.92</v>
      </c>
      <c r="N29" s="71">
        <f t="shared" si="0"/>
        <v>0.677801689241242</v>
      </c>
      <c r="O29" s="57">
        <f t="shared" si="1"/>
        <v>0.05311079056066851</v>
      </c>
    </row>
    <row r="30" spans="1:15" s="3" customFormat="1" ht="12.75">
      <c r="A30" s="40">
        <v>72</v>
      </c>
      <c r="B30" s="40" t="s">
        <v>79</v>
      </c>
      <c r="C30" s="43">
        <v>11868642.93</v>
      </c>
      <c r="D30" s="43">
        <v>12661929.74</v>
      </c>
      <c r="E30" s="44">
        <v>13233603.91</v>
      </c>
      <c r="F30" s="43">
        <v>14458145.59</v>
      </c>
      <c r="G30" s="43">
        <v>15357813.99</v>
      </c>
      <c r="H30" s="43">
        <v>16502999.67</v>
      </c>
      <c r="I30" s="43">
        <v>17374158.91</v>
      </c>
      <c r="J30" s="43">
        <v>17715993.23</v>
      </c>
      <c r="K30" s="43">
        <v>19088130.17</v>
      </c>
      <c r="L30" s="43">
        <v>19941635.8</v>
      </c>
      <c r="M30" s="95">
        <v>20593338.16</v>
      </c>
      <c r="N30" s="71">
        <f t="shared" si="0"/>
        <v>0.7351047024885095</v>
      </c>
      <c r="O30" s="57">
        <f t="shared" si="1"/>
        <v>0.056653433756006046</v>
      </c>
    </row>
    <row r="31" spans="1:15" s="3" customFormat="1" ht="12.75">
      <c r="A31" s="51">
        <v>73</v>
      </c>
      <c r="B31" s="51" t="s">
        <v>80</v>
      </c>
      <c r="C31" s="53">
        <v>12125015.22</v>
      </c>
      <c r="D31" s="53">
        <v>12542319.29</v>
      </c>
      <c r="E31" s="54">
        <v>12810124.48</v>
      </c>
      <c r="F31" s="53">
        <v>13271450.61</v>
      </c>
      <c r="G31" s="53">
        <v>14205204.28</v>
      </c>
      <c r="H31" s="53">
        <v>15963892.03</v>
      </c>
      <c r="I31" s="53">
        <v>16797737.19</v>
      </c>
      <c r="J31" s="53">
        <v>17346803.5</v>
      </c>
      <c r="K31" s="53">
        <v>17908245.74</v>
      </c>
      <c r="L31" s="53">
        <v>18369137.49</v>
      </c>
      <c r="M31" s="96">
        <v>18988844.11</v>
      </c>
      <c r="N31" s="72">
        <f t="shared" si="0"/>
        <v>0.5660882700318787</v>
      </c>
      <c r="O31" s="58">
        <f t="shared" si="1"/>
        <v>0.04587943516817365</v>
      </c>
    </row>
    <row r="32" spans="1:15" s="3" customFormat="1" ht="12.75">
      <c r="A32" s="51">
        <v>74</v>
      </c>
      <c r="B32" s="51" t="s">
        <v>81</v>
      </c>
      <c r="C32" s="53">
        <v>10984676.49</v>
      </c>
      <c r="D32" s="53">
        <v>12478331.16</v>
      </c>
      <c r="E32" s="54">
        <v>13073921.25</v>
      </c>
      <c r="F32" s="53">
        <v>14274537.24</v>
      </c>
      <c r="G32" s="53">
        <v>16297330.94</v>
      </c>
      <c r="H32" s="53">
        <v>16801550.86</v>
      </c>
      <c r="I32" s="53">
        <v>17805863.51</v>
      </c>
      <c r="J32" s="53">
        <v>20133591.69</v>
      </c>
      <c r="K32" s="53">
        <v>22461327.09</v>
      </c>
      <c r="L32" s="53">
        <v>22723197.84</v>
      </c>
      <c r="M32" s="96">
        <v>22455794.74</v>
      </c>
      <c r="N32" s="72">
        <f t="shared" si="0"/>
        <v>1.0442836673836353</v>
      </c>
      <c r="O32" s="58">
        <f t="shared" si="1"/>
        <v>0.07412324667713958</v>
      </c>
    </row>
    <row r="33" spans="1:15" s="3" customFormat="1" ht="12.75">
      <c r="A33" s="51">
        <v>75</v>
      </c>
      <c r="B33" s="51" t="s">
        <v>82</v>
      </c>
      <c r="C33" s="53">
        <v>4312549.9</v>
      </c>
      <c r="D33" s="53">
        <v>4605092.91</v>
      </c>
      <c r="E33" s="54">
        <v>4923782.83</v>
      </c>
      <c r="F33" s="53">
        <v>5033081.97</v>
      </c>
      <c r="G33" s="53">
        <v>5157473.89</v>
      </c>
      <c r="H33" s="53">
        <v>5541368.02</v>
      </c>
      <c r="I33" s="53">
        <v>5937421.22</v>
      </c>
      <c r="J33" s="53">
        <v>6177247.39</v>
      </c>
      <c r="K33" s="53">
        <v>6520663.36</v>
      </c>
      <c r="L33" s="53">
        <v>6409755.97</v>
      </c>
      <c r="M33" s="96">
        <v>6441331.29</v>
      </c>
      <c r="N33" s="72">
        <f t="shared" si="0"/>
        <v>0.4936247555071767</v>
      </c>
      <c r="O33" s="58">
        <f t="shared" si="1"/>
        <v>0.04093629183016375</v>
      </c>
    </row>
    <row r="34" spans="1:15" s="3" customFormat="1" ht="12.75">
      <c r="A34" s="51">
        <v>76</v>
      </c>
      <c r="B34" s="51" t="s">
        <v>83</v>
      </c>
      <c r="C34" s="53">
        <v>20727020.19</v>
      </c>
      <c r="D34" s="53">
        <v>21849817.38</v>
      </c>
      <c r="E34" s="54">
        <v>22430317.02</v>
      </c>
      <c r="F34" s="53">
        <v>23050519.28</v>
      </c>
      <c r="G34" s="53">
        <v>25460642.71</v>
      </c>
      <c r="H34" s="53">
        <v>27117189.12</v>
      </c>
      <c r="I34" s="53">
        <v>29362299.25</v>
      </c>
      <c r="J34" s="53">
        <v>31220396.7</v>
      </c>
      <c r="K34" s="53">
        <v>33384729.77</v>
      </c>
      <c r="L34" s="53">
        <v>33268235.71</v>
      </c>
      <c r="M34" s="96">
        <v>34329634.79</v>
      </c>
      <c r="N34" s="72">
        <f t="shared" si="0"/>
        <v>0.6562744897871399</v>
      </c>
      <c r="O34" s="58">
        <f t="shared" si="1"/>
        <v>0.051751720879461414</v>
      </c>
    </row>
    <row r="35" spans="1:15" s="3" customFormat="1" ht="12.75">
      <c r="A35" s="51">
        <v>77</v>
      </c>
      <c r="B35" s="51" t="s">
        <v>84</v>
      </c>
      <c r="C35" s="53">
        <v>215143105.22</v>
      </c>
      <c r="D35" s="53">
        <v>231014133.3</v>
      </c>
      <c r="E35" s="54">
        <v>240908613.98</v>
      </c>
      <c r="F35" s="53">
        <v>244332923.36</v>
      </c>
      <c r="G35" s="53">
        <v>248409120.63</v>
      </c>
      <c r="H35" s="53">
        <v>254755379.69</v>
      </c>
      <c r="I35" s="53">
        <v>261049402.61</v>
      </c>
      <c r="J35" s="53">
        <v>273052194.09</v>
      </c>
      <c r="K35" s="53">
        <v>292668521.27</v>
      </c>
      <c r="L35" s="53">
        <v>311228220.35</v>
      </c>
      <c r="M35" s="96">
        <v>333300154.58</v>
      </c>
      <c r="N35" s="72">
        <f t="shared" si="0"/>
        <v>0.5492021193947885</v>
      </c>
      <c r="O35" s="58">
        <f t="shared" si="1"/>
        <v>0.044746219396783755</v>
      </c>
    </row>
    <row r="36" spans="1:15" s="3" customFormat="1" ht="12.75">
      <c r="A36" s="40">
        <v>78</v>
      </c>
      <c r="B36" s="40" t="s">
        <v>85</v>
      </c>
      <c r="C36" s="43">
        <v>32482242.33</v>
      </c>
      <c r="D36" s="43">
        <v>36110142.43</v>
      </c>
      <c r="E36" s="44">
        <v>38143556.05</v>
      </c>
      <c r="F36" s="43">
        <v>39748150.41</v>
      </c>
      <c r="G36" s="43">
        <v>43296750.06</v>
      </c>
      <c r="H36" s="43">
        <v>46695308.98</v>
      </c>
      <c r="I36" s="43">
        <v>52638446.5</v>
      </c>
      <c r="J36" s="43">
        <v>55856927.58</v>
      </c>
      <c r="K36" s="43">
        <v>59959339.26</v>
      </c>
      <c r="L36" s="43">
        <v>60656736.6</v>
      </c>
      <c r="M36" s="95">
        <v>62726454.5</v>
      </c>
      <c r="N36" s="71">
        <f t="shared" si="0"/>
        <v>0.9310998872164379</v>
      </c>
      <c r="O36" s="57">
        <f t="shared" si="1"/>
        <v>0.06802267654654368</v>
      </c>
    </row>
    <row r="37" spans="1:15" s="3" customFormat="1" ht="12.75">
      <c r="A37" s="40">
        <v>79</v>
      </c>
      <c r="B37" s="40" t="s">
        <v>86</v>
      </c>
      <c r="C37" s="43">
        <v>36751424.67</v>
      </c>
      <c r="D37" s="43">
        <v>38042530.49</v>
      </c>
      <c r="E37" s="44">
        <v>40383152.4</v>
      </c>
      <c r="F37" s="43">
        <v>42359764.97</v>
      </c>
      <c r="G37" s="43">
        <v>45130992.46</v>
      </c>
      <c r="H37" s="43">
        <v>45866429.1</v>
      </c>
      <c r="I37" s="43">
        <v>47721775.8</v>
      </c>
      <c r="J37" s="43">
        <v>49910497.76</v>
      </c>
      <c r="K37" s="43">
        <v>54674660.5</v>
      </c>
      <c r="L37" s="43">
        <v>56359897.85</v>
      </c>
      <c r="M37" s="95">
        <v>60506132.13</v>
      </c>
      <c r="N37" s="71">
        <f t="shared" si="0"/>
        <v>0.6463615403565796</v>
      </c>
      <c r="O37" s="57">
        <f t="shared" si="1"/>
        <v>0.0511205363308351</v>
      </c>
    </row>
    <row r="38" spans="1:15" s="3" customFormat="1" ht="12.75">
      <c r="A38" s="40">
        <v>80</v>
      </c>
      <c r="B38" s="40" t="s">
        <v>87</v>
      </c>
      <c r="C38" s="43">
        <v>25059842.48</v>
      </c>
      <c r="D38" s="43">
        <v>26325603.02</v>
      </c>
      <c r="E38" s="44">
        <v>27132538.22</v>
      </c>
      <c r="F38" s="43">
        <v>29389841.06</v>
      </c>
      <c r="G38" s="43">
        <v>31003760.71</v>
      </c>
      <c r="H38" s="43">
        <v>32664341.46</v>
      </c>
      <c r="I38" s="43">
        <v>35040298.58</v>
      </c>
      <c r="J38" s="43">
        <v>37056538.08</v>
      </c>
      <c r="K38" s="43">
        <v>39502716.36</v>
      </c>
      <c r="L38" s="43">
        <v>40961849.64</v>
      </c>
      <c r="M38" s="95">
        <v>41739171.92</v>
      </c>
      <c r="N38" s="71">
        <f t="shared" si="0"/>
        <v>0.6655799793359276</v>
      </c>
      <c r="O38" s="57">
        <f t="shared" si="1"/>
        <v>0.0523411405851551</v>
      </c>
    </row>
    <row r="39" spans="1:15" s="3" customFormat="1" ht="12.75">
      <c r="A39" s="40">
        <v>81</v>
      </c>
      <c r="B39" s="40" t="s">
        <v>88</v>
      </c>
      <c r="C39" s="43">
        <v>8428982.53</v>
      </c>
      <c r="D39" s="43">
        <v>8929878.36</v>
      </c>
      <c r="E39" s="44">
        <v>9574664.67</v>
      </c>
      <c r="F39" s="43">
        <v>10612937.72</v>
      </c>
      <c r="G39" s="43">
        <v>11403826.76</v>
      </c>
      <c r="H39" s="43">
        <v>11518635.19</v>
      </c>
      <c r="I39" s="43">
        <v>11949435.6</v>
      </c>
      <c r="J39" s="43">
        <v>13232908.18</v>
      </c>
      <c r="K39" s="43">
        <v>14121895.6</v>
      </c>
      <c r="L39" s="43">
        <v>15209639.28</v>
      </c>
      <c r="M39" s="95">
        <v>15370728.38</v>
      </c>
      <c r="N39" s="71">
        <f t="shared" si="0"/>
        <v>0.823556796480868</v>
      </c>
      <c r="O39" s="57">
        <f t="shared" si="1"/>
        <v>0.06192031577113231</v>
      </c>
    </row>
    <row r="40" spans="1:15" s="3" customFormat="1" ht="12.75">
      <c r="A40" s="40">
        <v>82</v>
      </c>
      <c r="B40" s="40" t="s">
        <v>89</v>
      </c>
      <c r="C40" s="43">
        <v>5910553.75</v>
      </c>
      <c r="D40" s="43">
        <v>6095068.33</v>
      </c>
      <c r="E40" s="44">
        <v>6773586.11</v>
      </c>
      <c r="F40" s="43">
        <v>7637240.16</v>
      </c>
      <c r="G40" s="43">
        <v>8052432.31</v>
      </c>
      <c r="H40" s="43">
        <v>8457839.72</v>
      </c>
      <c r="I40" s="43">
        <v>9537388.87</v>
      </c>
      <c r="J40" s="43">
        <v>10870103.95</v>
      </c>
      <c r="K40" s="43">
        <v>11554422.57</v>
      </c>
      <c r="L40" s="43">
        <v>11415136.16</v>
      </c>
      <c r="M40" s="95">
        <v>11069281.82</v>
      </c>
      <c r="N40" s="71">
        <f t="shared" si="0"/>
        <v>0.8727994513204452</v>
      </c>
      <c r="O40" s="57">
        <f t="shared" si="1"/>
        <v>0.06475362505506567</v>
      </c>
    </row>
    <row r="41" spans="1:15" s="3" customFormat="1" ht="12.75">
      <c r="A41" s="51">
        <v>83</v>
      </c>
      <c r="B41" s="51" t="s">
        <v>90</v>
      </c>
      <c r="C41" s="53">
        <v>3538058.36</v>
      </c>
      <c r="D41" s="53">
        <v>3891814.06</v>
      </c>
      <c r="E41" s="54">
        <v>4303760.54</v>
      </c>
      <c r="F41" s="53">
        <v>4395326.29</v>
      </c>
      <c r="G41" s="53">
        <v>4326075.14</v>
      </c>
      <c r="H41" s="53">
        <v>4278256.42</v>
      </c>
      <c r="I41" s="53">
        <v>5124113.87</v>
      </c>
      <c r="J41" s="53">
        <v>6016912.13</v>
      </c>
      <c r="K41" s="53">
        <v>5832640.41</v>
      </c>
      <c r="L41" s="53">
        <v>6088534.52</v>
      </c>
      <c r="M41" s="96">
        <v>6368317.82</v>
      </c>
      <c r="N41" s="72">
        <f t="shared" si="0"/>
        <v>0.7999470817095286</v>
      </c>
      <c r="O41" s="58">
        <f t="shared" si="1"/>
        <v>0.060537363684477215</v>
      </c>
    </row>
    <row r="42" spans="1:15" s="3" customFormat="1" ht="12.75">
      <c r="A42" s="51">
        <v>84</v>
      </c>
      <c r="B42" s="51" t="s">
        <v>91</v>
      </c>
      <c r="C42" s="53">
        <v>10919331.76</v>
      </c>
      <c r="D42" s="53">
        <v>11247624.61</v>
      </c>
      <c r="E42" s="54">
        <v>12362354.89</v>
      </c>
      <c r="F42" s="53">
        <v>12537059.18</v>
      </c>
      <c r="G42" s="53">
        <v>13834888.74</v>
      </c>
      <c r="H42" s="53">
        <v>15770544.26</v>
      </c>
      <c r="I42" s="53">
        <v>17001026.55</v>
      </c>
      <c r="J42" s="53">
        <v>18544616.63</v>
      </c>
      <c r="K42" s="53">
        <v>20131946.9</v>
      </c>
      <c r="L42" s="53">
        <v>20351864.76</v>
      </c>
      <c r="M42" s="96">
        <v>21950914.38</v>
      </c>
      <c r="N42" s="72">
        <f t="shared" si="0"/>
        <v>1.0102800118603594</v>
      </c>
      <c r="O42" s="58">
        <f t="shared" si="1"/>
        <v>0.07232308464910371</v>
      </c>
    </row>
    <row r="43" spans="1:15" s="3" customFormat="1" ht="12.75">
      <c r="A43" s="51">
        <v>85</v>
      </c>
      <c r="B43" s="51" t="s">
        <v>92</v>
      </c>
      <c r="C43" s="53">
        <v>11022299.38</v>
      </c>
      <c r="D43" s="53">
        <v>11911575.23</v>
      </c>
      <c r="E43" s="54">
        <v>12617366.49</v>
      </c>
      <c r="F43" s="53">
        <v>13705118.45</v>
      </c>
      <c r="G43" s="53">
        <v>14836931.29</v>
      </c>
      <c r="H43" s="53">
        <v>15837992.44</v>
      </c>
      <c r="I43" s="53">
        <v>16641693.69</v>
      </c>
      <c r="J43" s="53">
        <v>18357769.19</v>
      </c>
      <c r="K43" s="53">
        <v>19829259.7</v>
      </c>
      <c r="L43" s="53">
        <v>19883696.26</v>
      </c>
      <c r="M43" s="96">
        <v>19639362.63</v>
      </c>
      <c r="N43" s="72">
        <f t="shared" si="0"/>
        <v>0.7817845399514087</v>
      </c>
      <c r="O43" s="58">
        <f t="shared" si="1"/>
        <v>0.05946232753647149</v>
      </c>
    </row>
    <row r="44" spans="1:15" s="3" customFormat="1" ht="12.75">
      <c r="A44" s="51">
        <v>86</v>
      </c>
      <c r="B44" s="51" t="s">
        <v>93</v>
      </c>
      <c r="C44" s="53">
        <v>1956168.91</v>
      </c>
      <c r="D44" s="53">
        <v>2228688.89</v>
      </c>
      <c r="E44" s="54">
        <v>2453253.75</v>
      </c>
      <c r="F44" s="53">
        <v>2721404.98</v>
      </c>
      <c r="G44" s="53">
        <v>2828722.81</v>
      </c>
      <c r="H44" s="53">
        <v>2917551.91</v>
      </c>
      <c r="I44" s="53">
        <v>2979185.25</v>
      </c>
      <c r="J44" s="53">
        <v>3056884.46</v>
      </c>
      <c r="K44" s="53">
        <v>3135150.95</v>
      </c>
      <c r="L44" s="53">
        <v>3438492.23</v>
      </c>
      <c r="M44" s="96">
        <v>3867135.42</v>
      </c>
      <c r="N44" s="72">
        <f t="shared" si="0"/>
        <v>0.9768923840017476</v>
      </c>
      <c r="O44" s="58">
        <f t="shared" si="1"/>
        <v>0.07052867032660629</v>
      </c>
    </row>
    <row r="45" spans="1:15" s="3" customFormat="1" ht="12.75">
      <c r="A45" s="51">
        <v>87</v>
      </c>
      <c r="B45" s="51" t="s">
        <v>94</v>
      </c>
      <c r="C45" s="53">
        <v>6651064.09</v>
      </c>
      <c r="D45" s="53">
        <v>7153895.43</v>
      </c>
      <c r="E45" s="54">
        <v>8093707.9</v>
      </c>
      <c r="F45" s="53">
        <v>8790333.65</v>
      </c>
      <c r="G45" s="53">
        <v>9587658.84</v>
      </c>
      <c r="H45" s="53">
        <v>10453000.54</v>
      </c>
      <c r="I45" s="53">
        <v>11790937.11</v>
      </c>
      <c r="J45" s="53">
        <v>13395841.82</v>
      </c>
      <c r="K45" s="53">
        <v>15238843.1</v>
      </c>
      <c r="L45" s="53">
        <v>14770178.68</v>
      </c>
      <c r="M45" s="96">
        <v>14996297.8</v>
      </c>
      <c r="N45" s="72">
        <f t="shared" si="0"/>
        <v>1.2547215899704254</v>
      </c>
      <c r="O45" s="58">
        <f t="shared" si="1"/>
        <v>0.08469913129278735</v>
      </c>
    </row>
    <row r="46" spans="1:15" s="3" customFormat="1" ht="12.75">
      <c r="A46" s="40">
        <v>88</v>
      </c>
      <c r="B46" s="40" t="s">
        <v>95</v>
      </c>
      <c r="C46" s="43">
        <v>7090724.43</v>
      </c>
      <c r="D46" s="43">
        <v>8336191.45</v>
      </c>
      <c r="E46" s="44">
        <v>8304388.11</v>
      </c>
      <c r="F46" s="43">
        <v>10039655.6</v>
      </c>
      <c r="G46" s="43">
        <v>10848492.82</v>
      </c>
      <c r="H46" s="43">
        <v>11274559.29</v>
      </c>
      <c r="I46" s="43">
        <v>12468477.99</v>
      </c>
      <c r="J46" s="43">
        <v>14657487.94</v>
      </c>
      <c r="K46" s="43">
        <v>14906851.13</v>
      </c>
      <c r="L46" s="43">
        <v>15294143.11</v>
      </c>
      <c r="M46" s="95">
        <v>15533829.8</v>
      </c>
      <c r="N46" s="71">
        <f t="shared" si="0"/>
        <v>1.1907253558294044</v>
      </c>
      <c r="O46" s="57">
        <f t="shared" si="1"/>
        <v>0.08158036250064957</v>
      </c>
    </row>
    <row r="47" spans="1:15" s="3" customFormat="1" ht="12.75">
      <c r="A47" s="40">
        <v>89</v>
      </c>
      <c r="B47" s="40" t="s">
        <v>96</v>
      </c>
      <c r="C47" s="43">
        <v>32429320.32</v>
      </c>
      <c r="D47" s="43">
        <v>34778304.13</v>
      </c>
      <c r="E47" s="44">
        <v>41233304.3</v>
      </c>
      <c r="F47" s="43">
        <v>40420163.6</v>
      </c>
      <c r="G47" s="43">
        <v>41918781.46</v>
      </c>
      <c r="H47" s="43">
        <v>43252341.07</v>
      </c>
      <c r="I47" s="43">
        <v>47474263.08</v>
      </c>
      <c r="J47" s="43">
        <v>47223933.65</v>
      </c>
      <c r="K47" s="43">
        <v>50795710.1</v>
      </c>
      <c r="L47" s="43">
        <v>53528969.58</v>
      </c>
      <c r="M47" s="95">
        <v>53575534.61</v>
      </c>
      <c r="N47" s="71">
        <f t="shared" si="0"/>
        <v>0.6520708445732852</v>
      </c>
      <c r="O47" s="57">
        <f t="shared" si="1"/>
        <v>0.05148447962727247</v>
      </c>
    </row>
    <row r="48" spans="1:15" s="3" customFormat="1" ht="12.75">
      <c r="A48" s="40">
        <v>90</v>
      </c>
      <c r="B48" s="40" t="s">
        <v>97</v>
      </c>
      <c r="C48" s="43">
        <v>14043355.6</v>
      </c>
      <c r="D48" s="43">
        <v>14621505.41</v>
      </c>
      <c r="E48" s="44">
        <v>15934326.92</v>
      </c>
      <c r="F48" s="43">
        <v>18041990.19</v>
      </c>
      <c r="G48" s="43">
        <v>19251951.91</v>
      </c>
      <c r="H48" s="43">
        <v>20561157.72</v>
      </c>
      <c r="I48" s="43">
        <v>22140846.74</v>
      </c>
      <c r="J48" s="43">
        <v>24657393.04</v>
      </c>
      <c r="K48" s="43">
        <v>26659797.68</v>
      </c>
      <c r="L48" s="43">
        <v>27175097.98</v>
      </c>
      <c r="M48" s="95">
        <v>26367822.66</v>
      </c>
      <c r="N48" s="71">
        <f t="shared" si="0"/>
        <v>0.8776012949497627</v>
      </c>
      <c r="O48" s="57">
        <f t="shared" si="1"/>
        <v>0.06502631260100607</v>
      </c>
    </row>
    <row r="49" spans="1:15" s="3" customFormat="1" ht="12.75">
      <c r="A49" s="40">
        <v>91</v>
      </c>
      <c r="B49" s="40" t="s">
        <v>98</v>
      </c>
      <c r="C49" s="43">
        <v>6786785.42</v>
      </c>
      <c r="D49" s="43">
        <v>7143875.83</v>
      </c>
      <c r="E49" s="44">
        <v>8412038.2</v>
      </c>
      <c r="F49" s="43">
        <v>9168929.5</v>
      </c>
      <c r="G49" s="43">
        <v>10056447.87</v>
      </c>
      <c r="H49" s="43">
        <v>10461951.68</v>
      </c>
      <c r="I49" s="43">
        <v>11829631.39</v>
      </c>
      <c r="J49" s="43">
        <v>13362052.74</v>
      </c>
      <c r="K49" s="43">
        <v>14961519.76</v>
      </c>
      <c r="L49" s="43">
        <v>14624986.73</v>
      </c>
      <c r="M49" s="95">
        <v>14447460.2</v>
      </c>
      <c r="N49" s="71">
        <f t="shared" si="0"/>
        <v>1.1287633696837875</v>
      </c>
      <c r="O49" s="57">
        <f t="shared" si="1"/>
        <v>0.07848159717623902</v>
      </c>
    </row>
    <row r="50" spans="1:15" s="3" customFormat="1" ht="12.75">
      <c r="A50" s="40">
        <v>92</v>
      </c>
      <c r="B50" s="40" t="s">
        <v>99</v>
      </c>
      <c r="C50" s="43">
        <v>2759761.58</v>
      </c>
      <c r="D50" s="43">
        <v>2949770.96</v>
      </c>
      <c r="E50" s="44">
        <v>3177989.26</v>
      </c>
      <c r="F50" s="43">
        <v>3393400.6</v>
      </c>
      <c r="G50" s="43">
        <v>3588508.01</v>
      </c>
      <c r="H50" s="43">
        <v>3835340.55</v>
      </c>
      <c r="I50" s="43">
        <v>4055924.7</v>
      </c>
      <c r="J50" s="43">
        <v>3804761.46</v>
      </c>
      <c r="K50" s="43">
        <v>4137525.85</v>
      </c>
      <c r="L50" s="43">
        <v>4608964.5</v>
      </c>
      <c r="M50" s="95">
        <v>4858199.74</v>
      </c>
      <c r="N50" s="71">
        <f t="shared" si="0"/>
        <v>0.7603693649507216</v>
      </c>
      <c r="O50" s="57">
        <f t="shared" si="1"/>
        <v>0.0581820254194715</v>
      </c>
    </row>
    <row r="51" spans="1:15" s="3" customFormat="1" ht="12.75">
      <c r="A51" s="40">
        <v>93</v>
      </c>
      <c r="B51" s="40" t="s">
        <v>100</v>
      </c>
      <c r="C51" s="43">
        <v>23513214.64</v>
      </c>
      <c r="D51" s="43">
        <v>24556547.82</v>
      </c>
      <c r="E51" s="44">
        <v>25488504.92</v>
      </c>
      <c r="F51" s="43">
        <v>27568395.68</v>
      </c>
      <c r="G51" s="43">
        <v>29774447.6</v>
      </c>
      <c r="H51" s="43">
        <v>33275960.18</v>
      </c>
      <c r="I51" s="43">
        <v>36616714.17</v>
      </c>
      <c r="J51" s="43">
        <v>36489720.03</v>
      </c>
      <c r="K51" s="43">
        <v>39470393.8</v>
      </c>
      <c r="L51" s="43">
        <v>39654821.82</v>
      </c>
      <c r="M51" s="95">
        <v>40449267</v>
      </c>
      <c r="N51" s="71">
        <f t="shared" si="0"/>
        <v>0.7202780487185652</v>
      </c>
      <c r="O51" s="57">
        <f t="shared" si="1"/>
        <v>0.055747021276625536</v>
      </c>
    </row>
    <row r="52" spans="1:15" s="46" customFormat="1" ht="13.5" thickBot="1">
      <c r="A52" s="45"/>
      <c r="B52" s="45" t="s">
        <v>3</v>
      </c>
      <c r="C52" s="69">
        <v>2581612509.7800007</v>
      </c>
      <c r="D52" s="69">
        <v>2722852265.199999</v>
      </c>
      <c r="E52" s="68">
        <v>2876126174.329999</v>
      </c>
      <c r="F52" s="69">
        <v>2991080849.1299996</v>
      </c>
      <c r="G52" s="69">
        <v>3108747897.01</v>
      </c>
      <c r="H52" s="69">
        <v>3231879749.0000005</v>
      </c>
      <c r="I52" s="69">
        <v>3400720238.919999</v>
      </c>
      <c r="J52" s="69">
        <v>3565078704.21</v>
      </c>
      <c r="K52" s="69">
        <v>3781433467.490001</v>
      </c>
      <c r="L52" s="69">
        <v>3904884976.949999</v>
      </c>
      <c r="M52" s="97">
        <v>4054737530.2199993</v>
      </c>
      <c r="N52" s="93">
        <f t="shared" si="0"/>
        <v>0.5706220491492486</v>
      </c>
      <c r="O52" s="82">
        <f t="shared" si="1"/>
        <v>0.04618182044468787</v>
      </c>
    </row>
    <row r="53" ht="13.5" thickTop="1"/>
  </sheetData>
  <sheetProtection/>
  <printOptions horizontalCentered="1"/>
  <pageMargins left="0.25" right="0.25" top="0.5" bottom="0.25" header="0" footer="0.25"/>
  <pageSetup fitToHeight="1" fitToWidth="1" horizontalDpi="600" verticalDpi="600" orientation="landscape" scale="69" r:id="rId1"/>
  <headerFooter alignWithMargins="0">
    <oddFooter>&amp;L &amp;C Nebraska Department of Revenue, Property Assessment Division 2017 Annual Report &amp;R  Table 4B, Page 37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2016-02-18T16:46:21Z</cp:lastPrinted>
  <dcterms:created xsi:type="dcterms:W3CDTF">2005-12-23T20:55:45Z</dcterms:created>
  <dcterms:modified xsi:type="dcterms:W3CDTF">2018-02-26T16:49:12Z</dcterms:modified>
  <cp:category/>
  <cp:version/>
  <cp:contentType/>
  <cp:contentStatus/>
</cp:coreProperties>
</file>